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wenzhe\Downloads\BMM\Data\Scaffold Screen\Manuscript_Screen_V2\Final revision_V2\"/>
    </mc:Choice>
  </mc:AlternateContent>
  <xr:revisionPtr revIDLastSave="0" documentId="13_ncr:1_{64F0B4AE-E854-42D0-8290-FF61E1C87AE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igure 1" sheetId="1" r:id="rId1"/>
    <sheet name="Figure 2" sheetId="6" r:id="rId2"/>
    <sheet name="Figure 3" sheetId="5" r:id="rId3"/>
    <sheet name="Figure 4" sheetId="10" r:id="rId4"/>
    <sheet name="Figure 5" sheetId="11" r:id="rId5"/>
    <sheet name="Figure 6" sheetId="12" r:id="rId6"/>
    <sheet name="Figure 7" sheetId="13" r:id="rId7"/>
    <sheet name="Supplementary Figure 1" sheetId="14" r:id="rId8"/>
    <sheet name="Supplementary Figure 2" sheetId="22" r:id="rId9"/>
    <sheet name="Supplementary Figure 4" sheetId="16" r:id="rId10"/>
    <sheet name="Supplementary Figure 5" sheetId="17" r:id="rId11"/>
    <sheet name="Supplementary Figure 6" sheetId="18" r:id="rId12"/>
    <sheet name="Supplementary Figure 7" sheetId="19" r:id="rId13"/>
    <sheet name="Supplementary Figure 9" sheetId="20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96" i="22" l="1"/>
  <c r="P396" i="22" s="1"/>
  <c r="Q396" i="22" s="1"/>
  <c r="K396" i="22"/>
  <c r="L396" i="22" s="1"/>
  <c r="E396" i="22"/>
  <c r="F396" i="22" s="1"/>
  <c r="O395" i="22"/>
  <c r="N395" i="22"/>
  <c r="M395" i="22"/>
  <c r="K395" i="22"/>
  <c r="L395" i="22" s="1"/>
  <c r="E395" i="22"/>
  <c r="F395" i="22" s="1"/>
  <c r="O394" i="22"/>
  <c r="N394" i="22"/>
  <c r="M394" i="22"/>
  <c r="K394" i="22"/>
  <c r="L394" i="22" s="1"/>
  <c r="E394" i="22"/>
  <c r="F394" i="22" s="1"/>
  <c r="O393" i="22"/>
  <c r="N393" i="22"/>
  <c r="M393" i="22"/>
  <c r="K393" i="22"/>
  <c r="L393" i="22" s="1"/>
  <c r="F393" i="22"/>
  <c r="E393" i="22"/>
  <c r="O392" i="22"/>
  <c r="N392" i="22"/>
  <c r="K392" i="22"/>
  <c r="L392" i="22" s="1"/>
  <c r="E392" i="22"/>
  <c r="F392" i="22" s="1"/>
  <c r="O391" i="22"/>
  <c r="N391" i="22"/>
  <c r="M391" i="22"/>
  <c r="K391" i="22"/>
  <c r="L391" i="22" s="1"/>
  <c r="E391" i="22"/>
  <c r="F391" i="22" s="1"/>
  <c r="O390" i="22"/>
  <c r="N390" i="22"/>
  <c r="M390" i="22"/>
  <c r="K390" i="22"/>
  <c r="L390" i="22" s="1"/>
  <c r="E390" i="22"/>
  <c r="F390" i="22" s="1"/>
  <c r="O389" i="22"/>
  <c r="N389" i="22"/>
  <c r="M389" i="22"/>
  <c r="K389" i="22"/>
  <c r="L389" i="22" s="1"/>
  <c r="E389" i="22"/>
  <c r="F389" i="22" s="1"/>
  <c r="O388" i="22"/>
  <c r="N388" i="22"/>
  <c r="M388" i="22"/>
  <c r="K388" i="22"/>
  <c r="L388" i="22" s="1"/>
  <c r="E388" i="22"/>
  <c r="F388" i="22" s="1"/>
  <c r="O387" i="22"/>
  <c r="N387" i="22"/>
  <c r="M387" i="22"/>
  <c r="K387" i="22"/>
  <c r="L387" i="22" s="1"/>
  <c r="E387" i="22"/>
  <c r="F387" i="22" s="1"/>
  <c r="O386" i="22"/>
  <c r="N386" i="22"/>
  <c r="M386" i="22"/>
  <c r="K386" i="22"/>
  <c r="L386" i="22" s="1"/>
  <c r="E386" i="22"/>
  <c r="F386" i="22" s="1"/>
  <c r="O385" i="22"/>
  <c r="N385" i="22"/>
  <c r="M385" i="22"/>
  <c r="K385" i="22"/>
  <c r="L385" i="22" s="1"/>
  <c r="E385" i="22"/>
  <c r="F385" i="22" s="1"/>
  <c r="O384" i="22"/>
  <c r="N384" i="22"/>
  <c r="M384" i="22"/>
  <c r="K384" i="22"/>
  <c r="L384" i="22" s="1"/>
  <c r="E384" i="22"/>
  <c r="F384" i="22" s="1"/>
  <c r="O383" i="22"/>
  <c r="N383" i="22"/>
  <c r="M383" i="22"/>
  <c r="K383" i="22"/>
  <c r="L383" i="22" s="1"/>
  <c r="E383" i="22"/>
  <c r="F383" i="22" s="1"/>
  <c r="O382" i="22"/>
  <c r="N382" i="22"/>
  <c r="M382" i="22"/>
  <c r="K382" i="22"/>
  <c r="L382" i="22" s="1"/>
  <c r="E382" i="22"/>
  <c r="F382" i="22" s="1"/>
  <c r="O381" i="22"/>
  <c r="N381" i="22"/>
  <c r="M381" i="22"/>
  <c r="K381" i="22"/>
  <c r="L381" i="22" s="1"/>
  <c r="E381" i="22"/>
  <c r="F381" i="22" s="1"/>
  <c r="O380" i="22"/>
  <c r="N380" i="22"/>
  <c r="M380" i="22"/>
  <c r="K380" i="22"/>
  <c r="L380" i="22" s="1"/>
  <c r="E380" i="22"/>
  <c r="F380" i="22" s="1"/>
  <c r="O379" i="22"/>
  <c r="N379" i="22"/>
  <c r="M379" i="22"/>
  <c r="K379" i="22"/>
  <c r="L379" i="22" s="1"/>
  <c r="E379" i="22"/>
  <c r="F379" i="22" s="1"/>
  <c r="O378" i="22"/>
  <c r="N378" i="22"/>
  <c r="M378" i="22"/>
  <c r="K378" i="22"/>
  <c r="L378" i="22" s="1"/>
  <c r="E378" i="22"/>
  <c r="F378" i="22" s="1"/>
  <c r="O377" i="22"/>
  <c r="N377" i="22"/>
  <c r="M377" i="22"/>
  <c r="K377" i="22"/>
  <c r="L377" i="22" s="1"/>
  <c r="E377" i="22"/>
  <c r="F377" i="22" s="1"/>
  <c r="O376" i="22"/>
  <c r="N376" i="22"/>
  <c r="M376" i="22"/>
  <c r="K376" i="22"/>
  <c r="L376" i="22" s="1"/>
  <c r="E376" i="22"/>
  <c r="F376" i="22" s="1"/>
  <c r="O375" i="22"/>
  <c r="N375" i="22"/>
  <c r="M375" i="22"/>
  <c r="K375" i="22"/>
  <c r="L375" i="22" s="1"/>
  <c r="E375" i="22"/>
  <c r="F375" i="22" s="1"/>
  <c r="O374" i="22"/>
  <c r="N374" i="22"/>
  <c r="M374" i="22"/>
  <c r="K374" i="22"/>
  <c r="L374" i="22" s="1"/>
  <c r="E374" i="22"/>
  <c r="F374" i="22" s="1"/>
  <c r="O373" i="22"/>
  <c r="N373" i="22"/>
  <c r="M373" i="22"/>
  <c r="K373" i="22"/>
  <c r="L373" i="22" s="1"/>
  <c r="E373" i="22"/>
  <c r="F373" i="22" s="1"/>
  <c r="O372" i="22"/>
  <c r="N372" i="22"/>
  <c r="M372" i="22"/>
  <c r="K372" i="22"/>
  <c r="L372" i="22" s="1"/>
  <c r="E372" i="22"/>
  <c r="F372" i="22" s="1"/>
  <c r="O371" i="22"/>
  <c r="N371" i="22"/>
  <c r="M371" i="22"/>
  <c r="K371" i="22"/>
  <c r="L371" i="22" s="1"/>
  <c r="E371" i="22"/>
  <c r="F371" i="22" s="1"/>
  <c r="O370" i="22"/>
  <c r="N370" i="22"/>
  <c r="M370" i="22"/>
  <c r="K370" i="22"/>
  <c r="L370" i="22" s="1"/>
  <c r="E370" i="22"/>
  <c r="F370" i="22" s="1"/>
  <c r="O369" i="22"/>
  <c r="N369" i="22"/>
  <c r="M369" i="22"/>
  <c r="K369" i="22"/>
  <c r="L369" i="22" s="1"/>
  <c r="E369" i="22"/>
  <c r="F369" i="22" s="1"/>
  <c r="O368" i="22"/>
  <c r="N368" i="22"/>
  <c r="M368" i="22"/>
  <c r="K368" i="22"/>
  <c r="L368" i="22" s="1"/>
  <c r="F368" i="22"/>
  <c r="E368" i="22"/>
  <c r="O367" i="22"/>
  <c r="N367" i="22"/>
  <c r="M367" i="22"/>
  <c r="K367" i="22"/>
  <c r="L367" i="22" s="1"/>
  <c r="E367" i="22"/>
  <c r="F367" i="22" s="1"/>
  <c r="O366" i="22"/>
  <c r="N366" i="22"/>
  <c r="M366" i="22"/>
  <c r="K366" i="22"/>
  <c r="L366" i="22" s="1"/>
  <c r="E366" i="22"/>
  <c r="F366" i="22" s="1"/>
  <c r="O365" i="22"/>
  <c r="N365" i="22"/>
  <c r="M365" i="22"/>
  <c r="K365" i="22"/>
  <c r="L365" i="22" s="1"/>
  <c r="E365" i="22"/>
  <c r="F365" i="22" s="1"/>
  <c r="O364" i="22"/>
  <c r="N364" i="22"/>
  <c r="M364" i="22"/>
  <c r="K364" i="22"/>
  <c r="L364" i="22" s="1"/>
  <c r="E364" i="22"/>
  <c r="F364" i="22" s="1"/>
  <c r="O363" i="22"/>
  <c r="N363" i="22"/>
  <c r="M363" i="22"/>
  <c r="K363" i="22"/>
  <c r="L363" i="22" s="1"/>
  <c r="E363" i="22"/>
  <c r="F363" i="22" s="1"/>
  <c r="O362" i="22"/>
  <c r="N362" i="22"/>
  <c r="M362" i="22"/>
  <c r="K362" i="22"/>
  <c r="L362" i="22" s="1"/>
  <c r="E362" i="22"/>
  <c r="F362" i="22" s="1"/>
  <c r="O361" i="22"/>
  <c r="N361" i="22"/>
  <c r="M361" i="22"/>
  <c r="K361" i="22"/>
  <c r="L361" i="22" s="1"/>
  <c r="E361" i="22"/>
  <c r="F361" i="22" s="1"/>
  <c r="O360" i="22"/>
  <c r="N360" i="22"/>
  <c r="M360" i="22"/>
  <c r="K360" i="22"/>
  <c r="L360" i="22" s="1"/>
  <c r="E360" i="22"/>
  <c r="F360" i="22" s="1"/>
  <c r="O359" i="22"/>
  <c r="N359" i="22"/>
  <c r="M359" i="22"/>
  <c r="K359" i="22"/>
  <c r="L359" i="22" s="1"/>
  <c r="E359" i="22"/>
  <c r="F359" i="22" s="1"/>
  <c r="O358" i="22"/>
  <c r="N358" i="22"/>
  <c r="M358" i="22"/>
  <c r="K358" i="22"/>
  <c r="L358" i="22" s="1"/>
  <c r="E358" i="22"/>
  <c r="F358" i="22" s="1"/>
  <c r="O357" i="22"/>
  <c r="N357" i="22"/>
  <c r="M357" i="22"/>
  <c r="K357" i="22"/>
  <c r="L357" i="22" s="1"/>
  <c r="F357" i="22"/>
  <c r="E357" i="22"/>
  <c r="O356" i="22"/>
  <c r="N356" i="22"/>
  <c r="M356" i="22"/>
  <c r="K356" i="22"/>
  <c r="L356" i="22" s="1"/>
  <c r="E356" i="22"/>
  <c r="F356" i="22" s="1"/>
  <c r="O355" i="22"/>
  <c r="N355" i="22"/>
  <c r="M355" i="22"/>
  <c r="K355" i="22"/>
  <c r="L355" i="22" s="1"/>
  <c r="E355" i="22"/>
  <c r="F355" i="22" s="1"/>
  <c r="O354" i="22"/>
  <c r="N354" i="22"/>
  <c r="M354" i="22"/>
  <c r="K354" i="22"/>
  <c r="L354" i="22" s="1"/>
  <c r="E354" i="22"/>
  <c r="F354" i="22" s="1"/>
  <c r="O353" i="22"/>
  <c r="N353" i="22"/>
  <c r="M353" i="22"/>
  <c r="K353" i="22"/>
  <c r="L353" i="22" s="1"/>
  <c r="E353" i="22"/>
  <c r="F353" i="22" s="1"/>
  <c r="O352" i="22"/>
  <c r="N352" i="22"/>
  <c r="M352" i="22"/>
  <c r="K352" i="22"/>
  <c r="L352" i="22" s="1"/>
  <c r="E352" i="22"/>
  <c r="F352" i="22" s="1"/>
  <c r="O351" i="22"/>
  <c r="N351" i="22"/>
  <c r="M351" i="22"/>
  <c r="K351" i="22"/>
  <c r="L351" i="22" s="1"/>
  <c r="E351" i="22"/>
  <c r="F351" i="22" s="1"/>
  <c r="O350" i="22"/>
  <c r="N350" i="22"/>
  <c r="M350" i="22"/>
  <c r="K350" i="22"/>
  <c r="L350" i="22" s="1"/>
  <c r="E350" i="22"/>
  <c r="F350" i="22" s="1"/>
  <c r="O349" i="22"/>
  <c r="N349" i="22"/>
  <c r="M349" i="22"/>
  <c r="K349" i="22"/>
  <c r="L349" i="22" s="1"/>
  <c r="E349" i="22"/>
  <c r="F349" i="22" s="1"/>
  <c r="O348" i="22"/>
  <c r="N348" i="22"/>
  <c r="M348" i="22"/>
  <c r="K348" i="22"/>
  <c r="L348" i="22" s="1"/>
  <c r="E348" i="22"/>
  <c r="F348" i="22" s="1"/>
  <c r="O347" i="22"/>
  <c r="N347" i="22"/>
  <c r="P347" i="22" s="1"/>
  <c r="Q347" i="22" s="1"/>
  <c r="L347" i="22"/>
  <c r="K347" i="22"/>
  <c r="E347" i="22"/>
  <c r="F347" i="22" s="1"/>
  <c r="O346" i="22"/>
  <c r="N346" i="22"/>
  <c r="M346" i="22"/>
  <c r="K346" i="22"/>
  <c r="L346" i="22" s="1"/>
  <c r="E346" i="22"/>
  <c r="F346" i="22" s="1"/>
  <c r="O345" i="22"/>
  <c r="N345" i="22"/>
  <c r="M345" i="22"/>
  <c r="K345" i="22"/>
  <c r="L345" i="22" s="1"/>
  <c r="E345" i="22"/>
  <c r="F345" i="22" s="1"/>
  <c r="O344" i="22"/>
  <c r="N344" i="22"/>
  <c r="M344" i="22"/>
  <c r="K344" i="22"/>
  <c r="L344" i="22" s="1"/>
  <c r="E344" i="22"/>
  <c r="F344" i="22" s="1"/>
  <c r="O343" i="22"/>
  <c r="N343" i="22"/>
  <c r="M343" i="22"/>
  <c r="K343" i="22"/>
  <c r="L343" i="22" s="1"/>
  <c r="F343" i="22"/>
  <c r="E343" i="22"/>
  <c r="O342" i="22"/>
  <c r="N342" i="22"/>
  <c r="M342" i="22"/>
  <c r="P342" i="22" s="1"/>
  <c r="Q342" i="22" s="1"/>
  <c r="K342" i="22"/>
  <c r="L342" i="22" s="1"/>
  <c r="E342" i="22"/>
  <c r="F342" i="22" s="1"/>
  <c r="O341" i="22"/>
  <c r="N341" i="22"/>
  <c r="M341" i="22"/>
  <c r="K341" i="22"/>
  <c r="L341" i="22" s="1"/>
  <c r="E341" i="22"/>
  <c r="F341" i="22" s="1"/>
  <c r="O340" i="22"/>
  <c r="N340" i="22"/>
  <c r="M340" i="22"/>
  <c r="K340" i="22"/>
  <c r="L340" i="22" s="1"/>
  <c r="E340" i="22"/>
  <c r="F340" i="22" s="1"/>
  <c r="O339" i="22"/>
  <c r="N339" i="22"/>
  <c r="M339" i="22"/>
  <c r="K339" i="22"/>
  <c r="L339" i="22" s="1"/>
  <c r="E339" i="22"/>
  <c r="F339" i="22" s="1"/>
  <c r="O338" i="22"/>
  <c r="N338" i="22"/>
  <c r="M338" i="22"/>
  <c r="K338" i="22"/>
  <c r="L338" i="22" s="1"/>
  <c r="E338" i="22"/>
  <c r="F338" i="22" s="1"/>
  <c r="O337" i="22"/>
  <c r="N337" i="22"/>
  <c r="M337" i="22"/>
  <c r="K337" i="22"/>
  <c r="L337" i="22" s="1"/>
  <c r="E337" i="22"/>
  <c r="F337" i="22" s="1"/>
  <c r="O336" i="22"/>
  <c r="N336" i="22"/>
  <c r="M336" i="22"/>
  <c r="K336" i="22"/>
  <c r="L336" i="22" s="1"/>
  <c r="E336" i="22"/>
  <c r="F336" i="22" s="1"/>
  <c r="O335" i="22"/>
  <c r="N335" i="22"/>
  <c r="M335" i="22"/>
  <c r="K335" i="22"/>
  <c r="L335" i="22" s="1"/>
  <c r="E335" i="22"/>
  <c r="F335" i="22" s="1"/>
  <c r="O334" i="22"/>
  <c r="N334" i="22"/>
  <c r="M334" i="22"/>
  <c r="K334" i="22"/>
  <c r="L334" i="22" s="1"/>
  <c r="E334" i="22"/>
  <c r="F334" i="22" s="1"/>
  <c r="O333" i="22"/>
  <c r="N333" i="22"/>
  <c r="M333" i="22"/>
  <c r="K333" i="22"/>
  <c r="L333" i="22" s="1"/>
  <c r="E333" i="22"/>
  <c r="F333" i="22" s="1"/>
  <c r="O332" i="22"/>
  <c r="N332" i="22"/>
  <c r="M332" i="22"/>
  <c r="K332" i="22"/>
  <c r="L332" i="22" s="1"/>
  <c r="E332" i="22"/>
  <c r="F332" i="22" s="1"/>
  <c r="O331" i="22"/>
  <c r="N331" i="22"/>
  <c r="M331" i="22"/>
  <c r="K331" i="22"/>
  <c r="L331" i="22" s="1"/>
  <c r="E331" i="22"/>
  <c r="F331" i="22" s="1"/>
  <c r="O330" i="22"/>
  <c r="N330" i="22"/>
  <c r="M330" i="22"/>
  <c r="K330" i="22"/>
  <c r="L330" i="22" s="1"/>
  <c r="E330" i="22"/>
  <c r="F330" i="22" s="1"/>
  <c r="O329" i="22"/>
  <c r="N329" i="22"/>
  <c r="M329" i="22"/>
  <c r="K329" i="22"/>
  <c r="L329" i="22" s="1"/>
  <c r="E329" i="22"/>
  <c r="F329" i="22" s="1"/>
  <c r="O328" i="22"/>
  <c r="N328" i="22"/>
  <c r="M328" i="22"/>
  <c r="K328" i="22"/>
  <c r="L328" i="22" s="1"/>
  <c r="E328" i="22"/>
  <c r="F328" i="22" s="1"/>
  <c r="O327" i="22"/>
  <c r="N327" i="22"/>
  <c r="M327" i="22"/>
  <c r="K327" i="22"/>
  <c r="L327" i="22" s="1"/>
  <c r="E327" i="22"/>
  <c r="F327" i="22" s="1"/>
  <c r="O326" i="22"/>
  <c r="N326" i="22"/>
  <c r="M326" i="22"/>
  <c r="K326" i="22"/>
  <c r="L326" i="22" s="1"/>
  <c r="E326" i="22"/>
  <c r="F326" i="22" s="1"/>
  <c r="O325" i="22"/>
  <c r="N325" i="22"/>
  <c r="M325" i="22"/>
  <c r="K325" i="22"/>
  <c r="L325" i="22" s="1"/>
  <c r="E325" i="22"/>
  <c r="F325" i="22" s="1"/>
  <c r="O324" i="22"/>
  <c r="N324" i="22"/>
  <c r="M324" i="22"/>
  <c r="K324" i="22"/>
  <c r="L324" i="22" s="1"/>
  <c r="E324" i="22"/>
  <c r="F324" i="22" s="1"/>
  <c r="O323" i="22"/>
  <c r="N323" i="22"/>
  <c r="M323" i="22"/>
  <c r="K323" i="22"/>
  <c r="L323" i="22" s="1"/>
  <c r="E323" i="22"/>
  <c r="F323" i="22" s="1"/>
  <c r="O322" i="22"/>
  <c r="N322" i="22"/>
  <c r="M322" i="22"/>
  <c r="K322" i="22"/>
  <c r="L322" i="22" s="1"/>
  <c r="E322" i="22"/>
  <c r="F322" i="22" s="1"/>
  <c r="O321" i="22"/>
  <c r="N321" i="22"/>
  <c r="M321" i="22"/>
  <c r="K321" i="22"/>
  <c r="L321" i="22" s="1"/>
  <c r="E321" i="22"/>
  <c r="F321" i="22" s="1"/>
  <c r="O320" i="22"/>
  <c r="N320" i="22"/>
  <c r="M320" i="22"/>
  <c r="K320" i="22"/>
  <c r="L320" i="22" s="1"/>
  <c r="E320" i="22"/>
  <c r="F320" i="22" s="1"/>
  <c r="O319" i="22"/>
  <c r="N319" i="22"/>
  <c r="M319" i="22"/>
  <c r="K319" i="22"/>
  <c r="L319" i="22" s="1"/>
  <c r="E319" i="22"/>
  <c r="F319" i="22" s="1"/>
  <c r="O318" i="22"/>
  <c r="N318" i="22"/>
  <c r="M318" i="22"/>
  <c r="K318" i="22"/>
  <c r="L318" i="22" s="1"/>
  <c r="E318" i="22"/>
  <c r="F318" i="22" s="1"/>
  <c r="O317" i="22"/>
  <c r="N317" i="22"/>
  <c r="M317" i="22"/>
  <c r="K317" i="22"/>
  <c r="L317" i="22" s="1"/>
  <c r="E317" i="22"/>
  <c r="F317" i="22" s="1"/>
  <c r="O316" i="22"/>
  <c r="N316" i="22"/>
  <c r="M316" i="22"/>
  <c r="K316" i="22"/>
  <c r="L316" i="22" s="1"/>
  <c r="E316" i="22"/>
  <c r="F316" i="22" s="1"/>
  <c r="O315" i="22"/>
  <c r="N315" i="22"/>
  <c r="K315" i="22"/>
  <c r="L315" i="22" s="1"/>
  <c r="E315" i="22"/>
  <c r="F315" i="22" s="1"/>
  <c r="O314" i="22"/>
  <c r="N314" i="22"/>
  <c r="M314" i="22"/>
  <c r="K314" i="22"/>
  <c r="L314" i="22" s="1"/>
  <c r="E314" i="22"/>
  <c r="F314" i="22" s="1"/>
  <c r="O313" i="22"/>
  <c r="N313" i="22"/>
  <c r="M313" i="22"/>
  <c r="K313" i="22"/>
  <c r="L313" i="22" s="1"/>
  <c r="E313" i="22"/>
  <c r="F313" i="22" s="1"/>
  <c r="O312" i="22"/>
  <c r="N312" i="22"/>
  <c r="M312" i="22"/>
  <c r="K312" i="22"/>
  <c r="L312" i="22" s="1"/>
  <c r="E312" i="22"/>
  <c r="F312" i="22" s="1"/>
  <c r="O311" i="22"/>
  <c r="N311" i="22"/>
  <c r="M311" i="22"/>
  <c r="K311" i="22"/>
  <c r="L311" i="22" s="1"/>
  <c r="E311" i="22"/>
  <c r="F311" i="22" s="1"/>
  <c r="O310" i="22"/>
  <c r="N310" i="22"/>
  <c r="M310" i="22"/>
  <c r="K310" i="22"/>
  <c r="L310" i="22" s="1"/>
  <c r="E310" i="22"/>
  <c r="F310" i="22" s="1"/>
  <c r="O309" i="22"/>
  <c r="N309" i="22"/>
  <c r="M309" i="22"/>
  <c r="K309" i="22"/>
  <c r="L309" i="22" s="1"/>
  <c r="E309" i="22"/>
  <c r="F309" i="22" s="1"/>
  <c r="O308" i="22"/>
  <c r="N308" i="22"/>
  <c r="M308" i="22"/>
  <c r="K308" i="22"/>
  <c r="L308" i="22" s="1"/>
  <c r="E308" i="22"/>
  <c r="F308" i="22" s="1"/>
  <c r="O307" i="22"/>
  <c r="N307" i="22"/>
  <c r="M307" i="22"/>
  <c r="K307" i="22"/>
  <c r="L307" i="22" s="1"/>
  <c r="E307" i="22"/>
  <c r="F307" i="22" s="1"/>
  <c r="O306" i="22"/>
  <c r="N306" i="22"/>
  <c r="P306" i="22" s="1"/>
  <c r="Q306" i="22" s="1"/>
  <c r="M306" i="22"/>
  <c r="K306" i="22"/>
  <c r="L306" i="22" s="1"/>
  <c r="E306" i="22"/>
  <c r="F306" i="22" s="1"/>
  <c r="O305" i="22"/>
  <c r="N305" i="22"/>
  <c r="M305" i="22"/>
  <c r="K305" i="22"/>
  <c r="L305" i="22" s="1"/>
  <c r="E305" i="22"/>
  <c r="F305" i="22" s="1"/>
  <c r="O304" i="22"/>
  <c r="N304" i="22"/>
  <c r="K304" i="22"/>
  <c r="L304" i="22" s="1"/>
  <c r="E304" i="22"/>
  <c r="F304" i="22" s="1"/>
  <c r="O303" i="22"/>
  <c r="N303" i="22"/>
  <c r="M303" i="22"/>
  <c r="K303" i="22"/>
  <c r="L303" i="22" s="1"/>
  <c r="E303" i="22"/>
  <c r="F303" i="22" s="1"/>
  <c r="O302" i="22"/>
  <c r="N302" i="22"/>
  <c r="M302" i="22"/>
  <c r="K302" i="22"/>
  <c r="L302" i="22" s="1"/>
  <c r="E302" i="22"/>
  <c r="F302" i="22" s="1"/>
  <c r="O301" i="22"/>
  <c r="N301" i="22"/>
  <c r="M301" i="22"/>
  <c r="K301" i="22"/>
  <c r="L301" i="22" s="1"/>
  <c r="E301" i="22"/>
  <c r="F301" i="22" s="1"/>
  <c r="O297" i="22"/>
  <c r="N297" i="22"/>
  <c r="M297" i="22"/>
  <c r="K297" i="22"/>
  <c r="L297" i="22" s="1"/>
  <c r="E297" i="22"/>
  <c r="F297" i="22" s="1"/>
  <c r="O296" i="22"/>
  <c r="N296" i="22"/>
  <c r="M296" i="22"/>
  <c r="K296" i="22"/>
  <c r="L296" i="22" s="1"/>
  <c r="E296" i="22"/>
  <c r="F296" i="22" s="1"/>
  <c r="O295" i="22"/>
  <c r="N295" i="22"/>
  <c r="M295" i="22"/>
  <c r="K295" i="22"/>
  <c r="L295" i="22" s="1"/>
  <c r="E295" i="22"/>
  <c r="F295" i="22" s="1"/>
  <c r="O294" i="22"/>
  <c r="N294" i="22"/>
  <c r="M294" i="22"/>
  <c r="K294" i="22"/>
  <c r="L294" i="22" s="1"/>
  <c r="E294" i="22"/>
  <c r="F294" i="22" s="1"/>
  <c r="O293" i="22"/>
  <c r="N293" i="22"/>
  <c r="M293" i="22"/>
  <c r="K293" i="22"/>
  <c r="L293" i="22" s="1"/>
  <c r="E293" i="22"/>
  <c r="F293" i="22" s="1"/>
  <c r="O292" i="22"/>
  <c r="N292" i="22"/>
  <c r="M292" i="22"/>
  <c r="K292" i="22"/>
  <c r="L292" i="22" s="1"/>
  <c r="E292" i="22"/>
  <c r="F292" i="22" s="1"/>
  <c r="O291" i="22"/>
  <c r="N291" i="22"/>
  <c r="M291" i="22"/>
  <c r="K291" i="22"/>
  <c r="L291" i="22" s="1"/>
  <c r="E291" i="22"/>
  <c r="F291" i="22" s="1"/>
  <c r="O290" i="22"/>
  <c r="N290" i="22"/>
  <c r="M290" i="22"/>
  <c r="K290" i="22"/>
  <c r="L290" i="22" s="1"/>
  <c r="E290" i="22"/>
  <c r="F290" i="22" s="1"/>
  <c r="O289" i="22"/>
  <c r="N289" i="22"/>
  <c r="M289" i="22"/>
  <c r="K289" i="22"/>
  <c r="L289" i="22" s="1"/>
  <c r="E289" i="22"/>
  <c r="F289" i="22" s="1"/>
  <c r="O288" i="22"/>
  <c r="N288" i="22"/>
  <c r="M288" i="22"/>
  <c r="K288" i="22"/>
  <c r="L288" i="22" s="1"/>
  <c r="E288" i="22"/>
  <c r="F288" i="22" s="1"/>
  <c r="O287" i="22"/>
  <c r="N287" i="22"/>
  <c r="M287" i="22"/>
  <c r="K287" i="22"/>
  <c r="L287" i="22" s="1"/>
  <c r="E287" i="22"/>
  <c r="F287" i="22" s="1"/>
  <c r="O286" i="22"/>
  <c r="N286" i="22"/>
  <c r="M286" i="22"/>
  <c r="L286" i="22"/>
  <c r="K286" i="22"/>
  <c r="E286" i="22"/>
  <c r="F286" i="22" s="1"/>
  <c r="O285" i="22"/>
  <c r="N285" i="22"/>
  <c r="M285" i="22"/>
  <c r="K285" i="22"/>
  <c r="L285" i="22" s="1"/>
  <c r="E285" i="22"/>
  <c r="F285" i="22" s="1"/>
  <c r="O284" i="22"/>
  <c r="N284" i="22"/>
  <c r="M284" i="22"/>
  <c r="K284" i="22"/>
  <c r="L284" i="22" s="1"/>
  <c r="E284" i="22"/>
  <c r="F284" i="22" s="1"/>
  <c r="O283" i="22"/>
  <c r="N283" i="22"/>
  <c r="M283" i="22"/>
  <c r="K283" i="22"/>
  <c r="L283" i="22" s="1"/>
  <c r="E283" i="22"/>
  <c r="F283" i="22" s="1"/>
  <c r="O282" i="22"/>
  <c r="N282" i="22"/>
  <c r="M282" i="22"/>
  <c r="K282" i="22"/>
  <c r="L282" i="22" s="1"/>
  <c r="F282" i="22"/>
  <c r="E282" i="22"/>
  <c r="O281" i="22"/>
  <c r="N281" i="22"/>
  <c r="M281" i="22"/>
  <c r="K281" i="22"/>
  <c r="L281" i="22" s="1"/>
  <c r="E281" i="22"/>
  <c r="F281" i="22" s="1"/>
  <c r="O280" i="22"/>
  <c r="N280" i="22"/>
  <c r="M280" i="22"/>
  <c r="K280" i="22"/>
  <c r="L280" i="22" s="1"/>
  <c r="E280" i="22"/>
  <c r="F280" i="22" s="1"/>
  <c r="O279" i="22"/>
  <c r="N279" i="22"/>
  <c r="M279" i="22"/>
  <c r="K279" i="22"/>
  <c r="L279" i="22" s="1"/>
  <c r="E279" i="22"/>
  <c r="F279" i="22" s="1"/>
  <c r="O278" i="22"/>
  <c r="N278" i="22"/>
  <c r="M278" i="22"/>
  <c r="K278" i="22"/>
  <c r="L278" i="22" s="1"/>
  <c r="E278" i="22"/>
  <c r="F278" i="22" s="1"/>
  <c r="O277" i="22"/>
  <c r="N277" i="22"/>
  <c r="M277" i="22"/>
  <c r="K277" i="22"/>
  <c r="L277" i="22" s="1"/>
  <c r="E277" i="22"/>
  <c r="F277" i="22" s="1"/>
  <c r="O276" i="22"/>
  <c r="N276" i="22"/>
  <c r="M276" i="22"/>
  <c r="P276" i="22" s="1"/>
  <c r="Q276" i="22" s="1"/>
  <c r="K276" i="22"/>
  <c r="L276" i="22" s="1"/>
  <c r="E276" i="22"/>
  <c r="F276" i="22" s="1"/>
  <c r="O275" i="22"/>
  <c r="N275" i="22"/>
  <c r="M275" i="22"/>
  <c r="K275" i="22"/>
  <c r="L275" i="22" s="1"/>
  <c r="E275" i="22"/>
  <c r="F275" i="22" s="1"/>
  <c r="O274" i="22"/>
  <c r="N274" i="22"/>
  <c r="M274" i="22"/>
  <c r="K274" i="22"/>
  <c r="L274" i="22" s="1"/>
  <c r="E274" i="22"/>
  <c r="F274" i="22" s="1"/>
  <c r="O273" i="22"/>
  <c r="N273" i="22"/>
  <c r="M273" i="22"/>
  <c r="K273" i="22"/>
  <c r="L273" i="22" s="1"/>
  <c r="E273" i="22"/>
  <c r="F273" i="22" s="1"/>
  <c r="O272" i="22"/>
  <c r="N272" i="22"/>
  <c r="M272" i="22"/>
  <c r="K272" i="22"/>
  <c r="L272" i="22" s="1"/>
  <c r="E272" i="22"/>
  <c r="F272" i="22" s="1"/>
  <c r="O271" i="22"/>
  <c r="N271" i="22"/>
  <c r="M271" i="22"/>
  <c r="K271" i="22"/>
  <c r="L271" i="22" s="1"/>
  <c r="E271" i="22"/>
  <c r="F271" i="22" s="1"/>
  <c r="O270" i="22"/>
  <c r="N270" i="22"/>
  <c r="M270" i="22"/>
  <c r="K270" i="22"/>
  <c r="L270" i="22" s="1"/>
  <c r="E270" i="22"/>
  <c r="F270" i="22" s="1"/>
  <c r="O269" i="22"/>
  <c r="N269" i="22"/>
  <c r="M269" i="22"/>
  <c r="K269" i="22"/>
  <c r="L269" i="22" s="1"/>
  <c r="E269" i="22"/>
  <c r="F269" i="22" s="1"/>
  <c r="O268" i="22"/>
  <c r="N268" i="22"/>
  <c r="M268" i="22"/>
  <c r="K268" i="22"/>
  <c r="L268" i="22" s="1"/>
  <c r="E268" i="22"/>
  <c r="F268" i="22" s="1"/>
  <c r="O267" i="22"/>
  <c r="N267" i="22"/>
  <c r="M267" i="22"/>
  <c r="K267" i="22"/>
  <c r="L267" i="22" s="1"/>
  <c r="E267" i="22"/>
  <c r="F267" i="22" s="1"/>
  <c r="O266" i="22"/>
  <c r="N266" i="22"/>
  <c r="M266" i="22"/>
  <c r="K266" i="22"/>
  <c r="L266" i="22" s="1"/>
  <c r="E266" i="22"/>
  <c r="F266" i="22" s="1"/>
  <c r="O265" i="22"/>
  <c r="N265" i="22"/>
  <c r="M265" i="22"/>
  <c r="P265" i="22" s="1"/>
  <c r="Q265" i="22" s="1"/>
  <c r="K265" i="22"/>
  <c r="L265" i="22" s="1"/>
  <c r="E265" i="22"/>
  <c r="F265" i="22" s="1"/>
  <c r="O264" i="22"/>
  <c r="N264" i="22"/>
  <c r="M264" i="22"/>
  <c r="K264" i="22"/>
  <c r="L264" i="22" s="1"/>
  <c r="E264" i="22"/>
  <c r="F264" i="22" s="1"/>
  <c r="O263" i="22"/>
  <c r="N263" i="22"/>
  <c r="M263" i="22"/>
  <c r="K263" i="22"/>
  <c r="L263" i="22" s="1"/>
  <c r="E263" i="22"/>
  <c r="F263" i="22" s="1"/>
  <c r="O262" i="22"/>
  <c r="N262" i="22"/>
  <c r="M262" i="22"/>
  <c r="L262" i="22"/>
  <c r="K262" i="22"/>
  <c r="E262" i="22"/>
  <c r="F262" i="22" s="1"/>
  <c r="O261" i="22"/>
  <c r="N261" i="22"/>
  <c r="M261" i="22"/>
  <c r="K261" i="22"/>
  <c r="L261" i="22" s="1"/>
  <c r="E261" i="22"/>
  <c r="F261" i="22" s="1"/>
  <c r="O260" i="22"/>
  <c r="N260" i="22"/>
  <c r="M260" i="22"/>
  <c r="K260" i="22"/>
  <c r="L260" i="22" s="1"/>
  <c r="E260" i="22"/>
  <c r="F260" i="22" s="1"/>
  <c r="O259" i="22"/>
  <c r="N259" i="22"/>
  <c r="M259" i="22"/>
  <c r="K259" i="22"/>
  <c r="L259" i="22" s="1"/>
  <c r="E259" i="22"/>
  <c r="F259" i="22" s="1"/>
  <c r="O258" i="22"/>
  <c r="N258" i="22"/>
  <c r="M258" i="22"/>
  <c r="K258" i="22"/>
  <c r="L258" i="22" s="1"/>
  <c r="E258" i="22"/>
  <c r="F258" i="22" s="1"/>
  <c r="O257" i="22"/>
  <c r="N257" i="22"/>
  <c r="M257" i="22"/>
  <c r="K257" i="22"/>
  <c r="L257" i="22" s="1"/>
  <c r="E257" i="22"/>
  <c r="F257" i="22" s="1"/>
  <c r="O256" i="22"/>
  <c r="N256" i="22"/>
  <c r="M256" i="22"/>
  <c r="K256" i="22"/>
  <c r="L256" i="22" s="1"/>
  <c r="E256" i="22"/>
  <c r="F256" i="22" s="1"/>
  <c r="O255" i="22"/>
  <c r="N255" i="22"/>
  <c r="M255" i="22"/>
  <c r="K255" i="22"/>
  <c r="L255" i="22" s="1"/>
  <c r="E255" i="22"/>
  <c r="F255" i="22" s="1"/>
  <c r="O254" i="22"/>
  <c r="N254" i="22"/>
  <c r="M254" i="22"/>
  <c r="L254" i="22"/>
  <c r="K254" i="22"/>
  <c r="E254" i="22"/>
  <c r="F254" i="22" s="1"/>
  <c r="O253" i="22"/>
  <c r="N253" i="22"/>
  <c r="M253" i="22"/>
  <c r="K253" i="22"/>
  <c r="L253" i="22" s="1"/>
  <c r="E253" i="22"/>
  <c r="F253" i="22" s="1"/>
  <c r="O252" i="22"/>
  <c r="N252" i="22"/>
  <c r="M252" i="22"/>
  <c r="K252" i="22"/>
  <c r="L252" i="22" s="1"/>
  <c r="E252" i="22"/>
  <c r="F252" i="22" s="1"/>
  <c r="O251" i="22"/>
  <c r="N251" i="22"/>
  <c r="M251" i="22"/>
  <c r="K251" i="22"/>
  <c r="L251" i="22" s="1"/>
  <c r="E251" i="22"/>
  <c r="F251" i="22" s="1"/>
  <c r="O250" i="22"/>
  <c r="N250" i="22"/>
  <c r="M250" i="22"/>
  <c r="K250" i="22"/>
  <c r="L250" i="22" s="1"/>
  <c r="E250" i="22"/>
  <c r="F250" i="22" s="1"/>
  <c r="O249" i="22"/>
  <c r="N249" i="22"/>
  <c r="M249" i="22"/>
  <c r="L249" i="22"/>
  <c r="K249" i="22"/>
  <c r="E249" i="22"/>
  <c r="F249" i="22" s="1"/>
  <c r="O248" i="22"/>
  <c r="N248" i="22"/>
  <c r="M248" i="22"/>
  <c r="L248" i="22"/>
  <c r="K248" i="22"/>
  <c r="E248" i="22"/>
  <c r="F248" i="22" s="1"/>
  <c r="O247" i="22"/>
  <c r="N247" i="22"/>
  <c r="M247" i="22"/>
  <c r="K247" i="22"/>
  <c r="L247" i="22" s="1"/>
  <c r="E247" i="22"/>
  <c r="F247" i="22" s="1"/>
  <c r="O246" i="22"/>
  <c r="N246" i="22"/>
  <c r="M246" i="22"/>
  <c r="K246" i="22"/>
  <c r="L246" i="22" s="1"/>
  <c r="E246" i="22"/>
  <c r="F246" i="22" s="1"/>
  <c r="O245" i="22"/>
  <c r="N245" i="22"/>
  <c r="M245" i="22"/>
  <c r="K245" i="22"/>
  <c r="L245" i="22" s="1"/>
  <c r="E245" i="22"/>
  <c r="F245" i="22" s="1"/>
  <c r="O244" i="22"/>
  <c r="N244" i="22"/>
  <c r="M244" i="22"/>
  <c r="K244" i="22"/>
  <c r="L244" i="22" s="1"/>
  <c r="E244" i="22"/>
  <c r="F244" i="22" s="1"/>
  <c r="O243" i="22"/>
  <c r="N243" i="22"/>
  <c r="M243" i="22"/>
  <c r="K243" i="22"/>
  <c r="L243" i="22" s="1"/>
  <c r="E243" i="22"/>
  <c r="F243" i="22" s="1"/>
  <c r="O242" i="22"/>
  <c r="N242" i="22"/>
  <c r="M242" i="22"/>
  <c r="K242" i="22"/>
  <c r="L242" i="22" s="1"/>
  <c r="E242" i="22"/>
  <c r="F242" i="22" s="1"/>
  <c r="O241" i="22"/>
  <c r="N241" i="22"/>
  <c r="M241" i="22"/>
  <c r="K241" i="22"/>
  <c r="L241" i="22" s="1"/>
  <c r="E241" i="22"/>
  <c r="F241" i="22" s="1"/>
  <c r="O240" i="22"/>
  <c r="N240" i="22"/>
  <c r="M240" i="22"/>
  <c r="K240" i="22"/>
  <c r="L240" i="22" s="1"/>
  <c r="E240" i="22"/>
  <c r="F240" i="22" s="1"/>
  <c r="O239" i="22"/>
  <c r="N239" i="22"/>
  <c r="M239" i="22"/>
  <c r="K239" i="22"/>
  <c r="L239" i="22" s="1"/>
  <c r="E239" i="22"/>
  <c r="F239" i="22" s="1"/>
  <c r="O238" i="22"/>
  <c r="N238" i="22"/>
  <c r="M238" i="22"/>
  <c r="K238" i="22"/>
  <c r="L238" i="22" s="1"/>
  <c r="E238" i="22"/>
  <c r="F238" i="22" s="1"/>
  <c r="O237" i="22"/>
  <c r="N237" i="22"/>
  <c r="M237" i="22"/>
  <c r="K237" i="22"/>
  <c r="L237" i="22" s="1"/>
  <c r="E237" i="22"/>
  <c r="F237" i="22" s="1"/>
  <c r="O236" i="22"/>
  <c r="N236" i="22"/>
  <c r="M236" i="22"/>
  <c r="K236" i="22"/>
  <c r="L236" i="22" s="1"/>
  <c r="E236" i="22"/>
  <c r="F236" i="22" s="1"/>
  <c r="O235" i="22"/>
  <c r="N235" i="22"/>
  <c r="M235" i="22"/>
  <c r="K235" i="22"/>
  <c r="L235" i="22" s="1"/>
  <c r="E235" i="22"/>
  <c r="F235" i="22" s="1"/>
  <c r="O234" i="22"/>
  <c r="N234" i="22"/>
  <c r="M234" i="22"/>
  <c r="K234" i="22"/>
  <c r="L234" i="22" s="1"/>
  <c r="E234" i="22"/>
  <c r="F234" i="22" s="1"/>
  <c r="O233" i="22"/>
  <c r="N233" i="22"/>
  <c r="M233" i="22"/>
  <c r="K233" i="22"/>
  <c r="L233" i="22" s="1"/>
  <c r="E233" i="22"/>
  <c r="F233" i="22" s="1"/>
  <c r="O232" i="22"/>
  <c r="N232" i="22"/>
  <c r="M232" i="22"/>
  <c r="K232" i="22"/>
  <c r="L232" i="22" s="1"/>
  <c r="E232" i="22"/>
  <c r="F232" i="22" s="1"/>
  <c r="O231" i="22"/>
  <c r="N231" i="22"/>
  <c r="M231" i="22"/>
  <c r="P231" i="22" s="1"/>
  <c r="Q231" i="22" s="1"/>
  <c r="K231" i="22"/>
  <c r="L231" i="22" s="1"/>
  <c r="E231" i="22"/>
  <c r="F231" i="22" s="1"/>
  <c r="O230" i="22"/>
  <c r="N230" i="22"/>
  <c r="M230" i="22"/>
  <c r="K230" i="22"/>
  <c r="L230" i="22" s="1"/>
  <c r="E230" i="22"/>
  <c r="F230" i="22" s="1"/>
  <c r="O229" i="22"/>
  <c r="N229" i="22"/>
  <c r="M229" i="22"/>
  <c r="K229" i="22"/>
  <c r="L229" i="22" s="1"/>
  <c r="E229" i="22"/>
  <c r="F229" i="22" s="1"/>
  <c r="O228" i="22"/>
  <c r="N228" i="22"/>
  <c r="M228" i="22"/>
  <c r="L228" i="22"/>
  <c r="K228" i="22"/>
  <c r="E228" i="22"/>
  <c r="F228" i="22" s="1"/>
  <c r="O227" i="22"/>
  <c r="N227" i="22"/>
  <c r="M227" i="22"/>
  <c r="K227" i="22"/>
  <c r="L227" i="22" s="1"/>
  <c r="E227" i="22"/>
  <c r="F227" i="22" s="1"/>
  <c r="O226" i="22"/>
  <c r="N226" i="22"/>
  <c r="M226" i="22"/>
  <c r="K226" i="22"/>
  <c r="L226" i="22" s="1"/>
  <c r="E226" i="22"/>
  <c r="F226" i="22" s="1"/>
  <c r="O225" i="22"/>
  <c r="N225" i="22"/>
  <c r="M225" i="22"/>
  <c r="K225" i="22"/>
  <c r="L225" i="22" s="1"/>
  <c r="E225" i="22"/>
  <c r="F225" i="22" s="1"/>
  <c r="O224" i="22"/>
  <c r="N224" i="22"/>
  <c r="M224" i="22"/>
  <c r="K224" i="22"/>
  <c r="L224" i="22" s="1"/>
  <c r="E224" i="22"/>
  <c r="F224" i="22" s="1"/>
  <c r="O223" i="22"/>
  <c r="N223" i="22"/>
  <c r="M223" i="22"/>
  <c r="K223" i="22"/>
  <c r="L223" i="22" s="1"/>
  <c r="E223" i="22"/>
  <c r="F223" i="22" s="1"/>
  <c r="O222" i="22"/>
  <c r="N222" i="22"/>
  <c r="M222" i="22"/>
  <c r="K222" i="22"/>
  <c r="L222" i="22" s="1"/>
  <c r="E222" i="22"/>
  <c r="F222" i="22" s="1"/>
  <c r="O221" i="22"/>
  <c r="N221" i="22"/>
  <c r="M221" i="22"/>
  <c r="K221" i="22"/>
  <c r="L221" i="22" s="1"/>
  <c r="E221" i="22"/>
  <c r="F221" i="22" s="1"/>
  <c r="O220" i="22"/>
  <c r="N220" i="22"/>
  <c r="M220" i="22"/>
  <c r="K220" i="22"/>
  <c r="L220" i="22" s="1"/>
  <c r="E220" i="22"/>
  <c r="F220" i="22" s="1"/>
  <c r="O219" i="22"/>
  <c r="N219" i="22"/>
  <c r="M219" i="22"/>
  <c r="K219" i="22"/>
  <c r="L219" i="22" s="1"/>
  <c r="E219" i="22"/>
  <c r="F219" i="22" s="1"/>
  <c r="O218" i="22"/>
  <c r="N218" i="22"/>
  <c r="M218" i="22"/>
  <c r="K218" i="22"/>
  <c r="L218" i="22" s="1"/>
  <c r="E218" i="22"/>
  <c r="F218" i="22" s="1"/>
  <c r="O217" i="22"/>
  <c r="N217" i="22"/>
  <c r="M217" i="22"/>
  <c r="K217" i="22"/>
  <c r="L217" i="22" s="1"/>
  <c r="E217" i="22"/>
  <c r="F217" i="22" s="1"/>
  <c r="O216" i="22"/>
  <c r="N216" i="22"/>
  <c r="M216" i="22"/>
  <c r="P216" i="22" s="1"/>
  <c r="Q216" i="22" s="1"/>
  <c r="K216" i="22"/>
  <c r="L216" i="22" s="1"/>
  <c r="E216" i="22"/>
  <c r="F216" i="22" s="1"/>
  <c r="O215" i="22"/>
  <c r="N215" i="22"/>
  <c r="M215" i="22"/>
  <c r="K215" i="22"/>
  <c r="L215" i="22" s="1"/>
  <c r="E215" i="22"/>
  <c r="F215" i="22" s="1"/>
  <c r="O214" i="22"/>
  <c r="N214" i="22"/>
  <c r="M214" i="22"/>
  <c r="K214" i="22"/>
  <c r="L214" i="22" s="1"/>
  <c r="E214" i="22"/>
  <c r="F214" i="22" s="1"/>
  <c r="O213" i="22"/>
  <c r="N213" i="22"/>
  <c r="M213" i="22"/>
  <c r="P213" i="22" s="1"/>
  <c r="Q213" i="22" s="1"/>
  <c r="K213" i="22"/>
  <c r="L213" i="22" s="1"/>
  <c r="E213" i="22"/>
  <c r="F213" i="22" s="1"/>
  <c r="O212" i="22"/>
  <c r="N212" i="22"/>
  <c r="M212" i="22"/>
  <c r="K212" i="22"/>
  <c r="L212" i="22" s="1"/>
  <c r="E212" i="22"/>
  <c r="F212" i="22" s="1"/>
  <c r="O211" i="22"/>
  <c r="N211" i="22"/>
  <c r="M211" i="22"/>
  <c r="K211" i="22"/>
  <c r="L211" i="22" s="1"/>
  <c r="E211" i="22"/>
  <c r="F211" i="22" s="1"/>
  <c r="O210" i="22"/>
  <c r="N210" i="22"/>
  <c r="M210" i="22"/>
  <c r="K210" i="22"/>
  <c r="L210" i="22" s="1"/>
  <c r="E210" i="22"/>
  <c r="F210" i="22" s="1"/>
  <c r="O209" i="22"/>
  <c r="N209" i="22"/>
  <c r="M209" i="22"/>
  <c r="K209" i="22"/>
  <c r="L209" i="22" s="1"/>
  <c r="E209" i="22"/>
  <c r="F209" i="22" s="1"/>
  <c r="O208" i="22"/>
  <c r="N208" i="22"/>
  <c r="M208" i="22"/>
  <c r="K208" i="22"/>
  <c r="L208" i="22" s="1"/>
  <c r="E208" i="22"/>
  <c r="F208" i="22" s="1"/>
  <c r="O207" i="22"/>
  <c r="N207" i="22"/>
  <c r="M207" i="22"/>
  <c r="K207" i="22"/>
  <c r="L207" i="22" s="1"/>
  <c r="E207" i="22"/>
  <c r="F207" i="22" s="1"/>
  <c r="O206" i="22"/>
  <c r="N206" i="22"/>
  <c r="M206" i="22"/>
  <c r="K206" i="22"/>
  <c r="L206" i="22" s="1"/>
  <c r="E206" i="22"/>
  <c r="F206" i="22" s="1"/>
  <c r="O205" i="22"/>
  <c r="N205" i="22"/>
  <c r="M205" i="22"/>
  <c r="K205" i="22"/>
  <c r="L205" i="22" s="1"/>
  <c r="E205" i="22"/>
  <c r="F205" i="22" s="1"/>
  <c r="O204" i="22"/>
  <c r="N204" i="22"/>
  <c r="M204" i="22"/>
  <c r="K204" i="22"/>
  <c r="L204" i="22" s="1"/>
  <c r="E204" i="22"/>
  <c r="F204" i="22" s="1"/>
  <c r="O203" i="22"/>
  <c r="N203" i="22"/>
  <c r="M203" i="22"/>
  <c r="K203" i="22"/>
  <c r="L203" i="22" s="1"/>
  <c r="E203" i="22"/>
  <c r="F203" i="22" s="1"/>
  <c r="O202" i="22"/>
  <c r="N202" i="22"/>
  <c r="M202" i="22"/>
  <c r="K202" i="22"/>
  <c r="L202" i="22" s="1"/>
  <c r="E202" i="22"/>
  <c r="F202" i="22" s="1"/>
  <c r="O198" i="22"/>
  <c r="N198" i="22"/>
  <c r="M198" i="22"/>
  <c r="K198" i="22"/>
  <c r="L198" i="22" s="1"/>
  <c r="E198" i="22"/>
  <c r="F198" i="22" s="1"/>
  <c r="O197" i="22"/>
  <c r="N197" i="22"/>
  <c r="M197" i="22"/>
  <c r="K197" i="22"/>
  <c r="L197" i="22" s="1"/>
  <c r="E197" i="22"/>
  <c r="F197" i="22" s="1"/>
  <c r="O196" i="22"/>
  <c r="N196" i="22"/>
  <c r="M196" i="22"/>
  <c r="K196" i="22"/>
  <c r="L196" i="22" s="1"/>
  <c r="E196" i="22"/>
  <c r="F196" i="22" s="1"/>
  <c r="O195" i="22"/>
  <c r="N195" i="22"/>
  <c r="M195" i="22"/>
  <c r="K195" i="22"/>
  <c r="L195" i="22" s="1"/>
  <c r="E195" i="22"/>
  <c r="F195" i="22" s="1"/>
  <c r="O194" i="22"/>
  <c r="N194" i="22"/>
  <c r="M194" i="22"/>
  <c r="K194" i="22"/>
  <c r="L194" i="22" s="1"/>
  <c r="E194" i="22"/>
  <c r="F194" i="22" s="1"/>
  <c r="O193" i="22"/>
  <c r="P193" i="22" s="1"/>
  <c r="Q193" i="22" s="1"/>
  <c r="N193" i="22"/>
  <c r="M193" i="22"/>
  <c r="K193" i="22"/>
  <c r="L193" i="22" s="1"/>
  <c r="E193" i="22"/>
  <c r="F193" i="22" s="1"/>
  <c r="O192" i="22"/>
  <c r="N192" i="22"/>
  <c r="M192" i="22"/>
  <c r="K192" i="22"/>
  <c r="L192" i="22" s="1"/>
  <c r="E192" i="22"/>
  <c r="F192" i="22" s="1"/>
  <c r="O191" i="22"/>
  <c r="N191" i="22"/>
  <c r="M191" i="22"/>
  <c r="K191" i="22"/>
  <c r="L191" i="22" s="1"/>
  <c r="E191" i="22"/>
  <c r="F191" i="22" s="1"/>
  <c r="O190" i="22"/>
  <c r="N190" i="22"/>
  <c r="M190" i="22"/>
  <c r="K190" i="22"/>
  <c r="L190" i="22" s="1"/>
  <c r="E190" i="22"/>
  <c r="F190" i="22" s="1"/>
  <c r="O189" i="22"/>
  <c r="N189" i="22"/>
  <c r="M189" i="22"/>
  <c r="K189" i="22"/>
  <c r="L189" i="22" s="1"/>
  <c r="E189" i="22"/>
  <c r="F189" i="22" s="1"/>
  <c r="O188" i="22"/>
  <c r="N188" i="22"/>
  <c r="M188" i="22"/>
  <c r="K188" i="22"/>
  <c r="L188" i="22" s="1"/>
  <c r="E188" i="22"/>
  <c r="F188" i="22" s="1"/>
  <c r="O187" i="22"/>
  <c r="N187" i="22"/>
  <c r="M187" i="22"/>
  <c r="K187" i="22"/>
  <c r="L187" i="22" s="1"/>
  <c r="E187" i="22"/>
  <c r="F187" i="22" s="1"/>
  <c r="O186" i="22"/>
  <c r="N186" i="22"/>
  <c r="M186" i="22"/>
  <c r="K186" i="22"/>
  <c r="L186" i="22" s="1"/>
  <c r="E186" i="22"/>
  <c r="F186" i="22" s="1"/>
  <c r="O185" i="22"/>
  <c r="N185" i="22"/>
  <c r="M185" i="22"/>
  <c r="K185" i="22"/>
  <c r="L185" i="22" s="1"/>
  <c r="F185" i="22"/>
  <c r="E185" i="22"/>
  <c r="O184" i="22"/>
  <c r="N184" i="22"/>
  <c r="M184" i="22"/>
  <c r="K184" i="22"/>
  <c r="L184" i="22" s="1"/>
  <c r="E184" i="22"/>
  <c r="F184" i="22" s="1"/>
  <c r="O183" i="22"/>
  <c r="N183" i="22"/>
  <c r="M183" i="22"/>
  <c r="K183" i="22"/>
  <c r="L183" i="22" s="1"/>
  <c r="E183" i="22"/>
  <c r="F183" i="22" s="1"/>
  <c r="O182" i="22"/>
  <c r="N182" i="22"/>
  <c r="M182" i="22"/>
  <c r="K182" i="22"/>
  <c r="L182" i="22" s="1"/>
  <c r="E182" i="22"/>
  <c r="F182" i="22" s="1"/>
  <c r="O181" i="22"/>
  <c r="N181" i="22"/>
  <c r="M181" i="22"/>
  <c r="K181" i="22"/>
  <c r="L181" i="22" s="1"/>
  <c r="E181" i="22"/>
  <c r="F181" i="22" s="1"/>
  <c r="O180" i="22"/>
  <c r="N180" i="22"/>
  <c r="M180" i="22"/>
  <c r="P180" i="22" s="1"/>
  <c r="Q180" i="22" s="1"/>
  <c r="K180" i="22"/>
  <c r="L180" i="22" s="1"/>
  <c r="E180" i="22"/>
  <c r="F180" i="22" s="1"/>
  <c r="O179" i="22"/>
  <c r="N179" i="22"/>
  <c r="M179" i="22"/>
  <c r="K179" i="22"/>
  <c r="L179" i="22" s="1"/>
  <c r="E179" i="22"/>
  <c r="F179" i="22" s="1"/>
  <c r="O178" i="22"/>
  <c r="N178" i="22"/>
  <c r="M178" i="22"/>
  <c r="K178" i="22"/>
  <c r="L178" i="22" s="1"/>
  <c r="E178" i="22"/>
  <c r="F178" i="22" s="1"/>
  <c r="O177" i="22"/>
  <c r="N177" i="22"/>
  <c r="M177" i="22"/>
  <c r="K177" i="22"/>
  <c r="L177" i="22" s="1"/>
  <c r="E177" i="22"/>
  <c r="F177" i="22" s="1"/>
  <c r="O176" i="22"/>
  <c r="N176" i="22"/>
  <c r="M176" i="22"/>
  <c r="K176" i="22"/>
  <c r="L176" i="22" s="1"/>
  <c r="E176" i="22"/>
  <c r="F176" i="22" s="1"/>
  <c r="O175" i="22"/>
  <c r="N175" i="22"/>
  <c r="M175" i="22"/>
  <c r="K175" i="22"/>
  <c r="L175" i="22" s="1"/>
  <c r="E175" i="22"/>
  <c r="F175" i="22" s="1"/>
  <c r="O174" i="22"/>
  <c r="N174" i="22"/>
  <c r="M174" i="22"/>
  <c r="K174" i="22"/>
  <c r="L174" i="22" s="1"/>
  <c r="E174" i="22"/>
  <c r="F174" i="22" s="1"/>
  <c r="O173" i="22"/>
  <c r="N173" i="22"/>
  <c r="M173" i="22"/>
  <c r="K173" i="22"/>
  <c r="L173" i="22" s="1"/>
  <c r="E173" i="22"/>
  <c r="F173" i="22" s="1"/>
  <c r="O172" i="22"/>
  <c r="N172" i="22"/>
  <c r="M172" i="22"/>
  <c r="K172" i="22"/>
  <c r="L172" i="22" s="1"/>
  <c r="E172" i="22"/>
  <c r="F172" i="22" s="1"/>
  <c r="O171" i="22"/>
  <c r="N171" i="22"/>
  <c r="M171" i="22"/>
  <c r="K171" i="22"/>
  <c r="L171" i="22" s="1"/>
  <c r="E171" i="22"/>
  <c r="F171" i="22" s="1"/>
  <c r="O170" i="22"/>
  <c r="N170" i="22"/>
  <c r="M170" i="22"/>
  <c r="K170" i="22"/>
  <c r="L170" i="22" s="1"/>
  <c r="E170" i="22"/>
  <c r="F170" i="22" s="1"/>
  <c r="O169" i="22"/>
  <c r="N169" i="22"/>
  <c r="M169" i="22"/>
  <c r="P169" i="22" s="1"/>
  <c r="Q169" i="22" s="1"/>
  <c r="K169" i="22"/>
  <c r="L169" i="22" s="1"/>
  <c r="E169" i="22"/>
  <c r="F169" i="22" s="1"/>
  <c r="O168" i="22"/>
  <c r="N168" i="22"/>
  <c r="M168" i="22"/>
  <c r="K168" i="22"/>
  <c r="L168" i="22" s="1"/>
  <c r="E168" i="22"/>
  <c r="F168" i="22" s="1"/>
  <c r="O167" i="22"/>
  <c r="N167" i="22"/>
  <c r="M167" i="22"/>
  <c r="K167" i="22"/>
  <c r="L167" i="22" s="1"/>
  <c r="E167" i="22"/>
  <c r="F167" i="22" s="1"/>
  <c r="O166" i="22"/>
  <c r="N166" i="22"/>
  <c r="M166" i="22"/>
  <c r="P166" i="22" s="1"/>
  <c r="Q166" i="22" s="1"/>
  <c r="K166" i="22"/>
  <c r="L166" i="22" s="1"/>
  <c r="E166" i="22"/>
  <c r="F166" i="22" s="1"/>
  <c r="O165" i="22"/>
  <c r="N165" i="22"/>
  <c r="M165" i="22"/>
  <c r="K165" i="22"/>
  <c r="L165" i="22" s="1"/>
  <c r="E165" i="22"/>
  <c r="F165" i="22" s="1"/>
  <c r="O164" i="22"/>
  <c r="N164" i="22"/>
  <c r="M164" i="22"/>
  <c r="P164" i="22" s="1"/>
  <c r="Q164" i="22" s="1"/>
  <c r="K164" i="22"/>
  <c r="L164" i="22" s="1"/>
  <c r="E164" i="22"/>
  <c r="F164" i="22" s="1"/>
  <c r="O163" i="22"/>
  <c r="N163" i="22"/>
  <c r="M163" i="22"/>
  <c r="K163" i="22"/>
  <c r="L163" i="22" s="1"/>
  <c r="F163" i="22"/>
  <c r="E163" i="22"/>
  <c r="O162" i="22"/>
  <c r="N162" i="22"/>
  <c r="M162" i="22"/>
  <c r="K162" i="22"/>
  <c r="L162" i="22" s="1"/>
  <c r="E162" i="22"/>
  <c r="F162" i="22" s="1"/>
  <c r="O161" i="22"/>
  <c r="N161" i="22"/>
  <c r="M161" i="22"/>
  <c r="K161" i="22"/>
  <c r="L161" i="22" s="1"/>
  <c r="E161" i="22"/>
  <c r="F161" i="22" s="1"/>
  <c r="O160" i="22"/>
  <c r="N160" i="22"/>
  <c r="M160" i="22"/>
  <c r="K160" i="22"/>
  <c r="L160" i="22" s="1"/>
  <c r="E160" i="22"/>
  <c r="F160" i="22" s="1"/>
  <c r="O159" i="22"/>
  <c r="N159" i="22"/>
  <c r="M159" i="22"/>
  <c r="K159" i="22"/>
  <c r="L159" i="22" s="1"/>
  <c r="E159" i="22"/>
  <c r="F159" i="22" s="1"/>
  <c r="O158" i="22"/>
  <c r="N158" i="22"/>
  <c r="M158" i="22"/>
  <c r="K158" i="22"/>
  <c r="L158" i="22" s="1"/>
  <c r="E158" i="22"/>
  <c r="F158" i="22" s="1"/>
  <c r="O157" i="22"/>
  <c r="N157" i="22"/>
  <c r="M157" i="22"/>
  <c r="K157" i="22"/>
  <c r="L157" i="22" s="1"/>
  <c r="E157" i="22"/>
  <c r="F157" i="22" s="1"/>
  <c r="O156" i="22"/>
  <c r="N156" i="22"/>
  <c r="M156" i="22"/>
  <c r="K156" i="22"/>
  <c r="L156" i="22" s="1"/>
  <c r="E156" i="22"/>
  <c r="F156" i="22" s="1"/>
  <c r="O155" i="22"/>
  <c r="N155" i="22"/>
  <c r="M155" i="22"/>
  <c r="K155" i="22"/>
  <c r="L155" i="22" s="1"/>
  <c r="E155" i="22"/>
  <c r="F155" i="22" s="1"/>
  <c r="O154" i="22"/>
  <c r="N154" i="22"/>
  <c r="M154" i="22"/>
  <c r="K154" i="22"/>
  <c r="L154" i="22" s="1"/>
  <c r="E154" i="22"/>
  <c r="F154" i="22" s="1"/>
  <c r="O153" i="22"/>
  <c r="N153" i="22"/>
  <c r="M153" i="22"/>
  <c r="K153" i="22"/>
  <c r="L153" i="22" s="1"/>
  <c r="E153" i="22"/>
  <c r="F153" i="22" s="1"/>
  <c r="O152" i="22"/>
  <c r="N152" i="22"/>
  <c r="M152" i="22"/>
  <c r="K152" i="22"/>
  <c r="L152" i="22" s="1"/>
  <c r="F152" i="22"/>
  <c r="E152" i="22"/>
  <c r="O151" i="22"/>
  <c r="N151" i="22"/>
  <c r="M151" i="22"/>
  <c r="K151" i="22"/>
  <c r="L151" i="22" s="1"/>
  <c r="E151" i="22"/>
  <c r="F151" i="22" s="1"/>
  <c r="O150" i="22"/>
  <c r="N150" i="22"/>
  <c r="M150" i="22"/>
  <c r="K150" i="22"/>
  <c r="L150" i="22" s="1"/>
  <c r="E150" i="22"/>
  <c r="F150" i="22" s="1"/>
  <c r="O149" i="22"/>
  <c r="N149" i="22"/>
  <c r="M149" i="22"/>
  <c r="K149" i="22"/>
  <c r="L149" i="22" s="1"/>
  <c r="E149" i="22"/>
  <c r="F149" i="22" s="1"/>
  <c r="O148" i="22"/>
  <c r="N148" i="22"/>
  <c r="M148" i="22"/>
  <c r="K148" i="22"/>
  <c r="L148" i="22" s="1"/>
  <c r="E148" i="22"/>
  <c r="F148" i="22" s="1"/>
  <c r="O147" i="22"/>
  <c r="N147" i="22"/>
  <c r="M147" i="22"/>
  <c r="K147" i="22"/>
  <c r="L147" i="22" s="1"/>
  <c r="E147" i="22"/>
  <c r="F147" i="22" s="1"/>
  <c r="O146" i="22"/>
  <c r="N146" i="22"/>
  <c r="M146" i="22"/>
  <c r="K146" i="22"/>
  <c r="L146" i="22" s="1"/>
  <c r="E146" i="22"/>
  <c r="F146" i="22" s="1"/>
  <c r="O145" i="22"/>
  <c r="N145" i="22"/>
  <c r="M145" i="22"/>
  <c r="K145" i="22"/>
  <c r="L145" i="22" s="1"/>
  <c r="E145" i="22"/>
  <c r="F145" i="22" s="1"/>
  <c r="O144" i="22"/>
  <c r="N144" i="22"/>
  <c r="M144" i="22"/>
  <c r="K144" i="22"/>
  <c r="L144" i="22" s="1"/>
  <c r="E144" i="22"/>
  <c r="F144" i="22" s="1"/>
  <c r="O143" i="22"/>
  <c r="N143" i="22"/>
  <c r="M143" i="22"/>
  <c r="K143" i="22"/>
  <c r="L143" i="22" s="1"/>
  <c r="E143" i="22"/>
  <c r="F143" i="22" s="1"/>
  <c r="O142" i="22"/>
  <c r="N142" i="22"/>
  <c r="M142" i="22"/>
  <c r="P142" i="22" s="1"/>
  <c r="Q142" i="22" s="1"/>
  <c r="L142" i="22"/>
  <c r="K142" i="22"/>
  <c r="E142" i="22"/>
  <c r="F142" i="22" s="1"/>
  <c r="O141" i="22"/>
  <c r="N141" i="22"/>
  <c r="M141" i="22"/>
  <c r="K141" i="22"/>
  <c r="L141" i="22" s="1"/>
  <c r="E141" i="22"/>
  <c r="F141" i="22" s="1"/>
  <c r="O140" i="22"/>
  <c r="N140" i="22"/>
  <c r="M140" i="22"/>
  <c r="K140" i="22"/>
  <c r="L140" i="22" s="1"/>
  <c r="E140" i="22"/>
  <c r="F140" i="22" s="1"/>
  <c r="O139" i="22"/>
  <c r="N139" i="22"/>
  <c r="M139" i="22"/>
  <c r="L139" i="22"/>
  <c r="K139" i="22"/>
  <c r="E139" i="22"/>
  <c r="F139" i="22" s="1"/>
  <c r="O138" i="22"/>
  <c r="N138" i="22"/>
  <c r="M138" i="22"/>
  <c r="K138" i="22"/>
  <c r="L138" i="22" s="1"/>
  <c r="E138" i="22"/>
  <c r="F138" i="22" s="1"/>
  <c r="O137" i="22"/>
  <c r="N137" i="22"/>
  <c r="M137" i="22"/>
  <c r="K137" i="22"/>
  <c r="L137" i="22" s="1"/>
  <c r="E137" i="22"/>
  <c r="F137" i="22" s="1"/>
  <c r="O136" i="22"/>
  <c r="N136" i="22"/>
  <c r="M136" i="22"/>
  <c r="K136" i="22"/>
  <c r="L136" i="22" s="1"/>
  <c r="E136" i="22"/>
  <c r="F136" i="22" s="1"/>
  <c r="O135" i="22"/>
  <c r="N135" i="22"/>
  <c r="M135" i="22"/>
  <c r="K135" i="22"/>
  <c r="L135" i="22" s="1"/>
  <c r="E135" i="22"/>
  <c r="F135" i="22" s="1"/>
  <c r="O134" i="22"/>
  <c r="N134" i="22"/>
  <c r="M134" i="22"/>
  <c r="K134" i="22"/>
  <c r="L134" i="22" s="1"/>
  <c r="E134" i="22"/>
  <c r="F134" i="22" s="1"/>
  <c r="O133" i="22"/>
  <c r="N133" i="22"/>
  <c r="M133" i="22"/>
  <c r="L133" i="22"/>
  <c r="K133" i="22"/>
  <c r="E133" i="22"/>
  <c r="F133" i="22" s="1"/>
  <c r="O132" i="22"/>
  <c r="N132" i="22"/>
  <c r="M132" i="22"/>
  <c r="K132" i="22"/>
  <c r="L132" i="22" s="1"/>
  <c r="E132" i="22"/>
  <c r="F132" i="22" s="1"/>
  <c r="O131" i="22"/>
  <c r="N131" i="22"/>
  <c r="M131" i="22"/>
  <c r="K131" i="22"/>
  <c r="L131" i="22" s="1"/>
  <c r="E131" i="22"/>
  <c r="F131" i="22" s="1"/>
  <c r="O130" i="22"/>
  <c r="N130" i="22"/>
  <c r="M130" i="22"/>
  <c r="K130" i="22"/>
  <c r="L130" i="22" s="1"/>
  <c r="E130" i="22"/>
  <c r="F130" i="22" s="1"/>
  <c r="O129" i="22"/>
  <c r="N129" i="22"/>
  <c r="M129" i="22"/>
  <c r="K129" i="22"/>
  <c r="L129" i="22" s="1"/>
  <c r="E129" i="22"/>
  <c r="F129" i="22" s="1"/>
  <c r="O128" i="22"/>
  <c r="N128" i="22"/>
  <c r="M128" i="22"/>
  <c r="K128" i="22"/>
  <c r="L128" i="22" s="1"/>
  <c r="E128" i="22"/>
  <c r="F128" i="22" s="1"/>
  <c r="O127" i="22"/>
  <c r="N127" i="22"/>
  <c r="M127" i="22"/>
  <c r="L127" i="22"/>
  <c r="K127" i="22"/>
  <c r="E127" i="22"/>
  <c r="F127" i="22" s="1"/>
  <c r="O126" i="22"/>
  <c r="N126" i="22"/>
  <c r="M126" i="22"/>
  <c r="K126" i="22"/>
  <c r="L126" i="22" s="1"/>
  <c r="E126" i="22"/>
  <c r="F126" i="22" s="1"/>
  <c r="O125" i="22"/>
  <c r="N125" i="22"/>
  <c r="M125" i="22"/>
  <c r="K125" i="22"/>
  <c r="L125" i="22" s="1"/>
  <c r="E125" i="22"/>
  <c r="F125" i="22" s="1"/>
  <c r="O124" i="22"/>
  <c r="N124" i="22"/>
  <c r="M124" i="22"/>
  <c r="K124" i="22"/>
  <c r="L124" i="22" s="1"/>
  <c r="E124" i="22"/>
  <c r="F124" i="22" s="1"/>
  <c r="O123" i="22"/>
  <c r="N123" i="22"/>
  <c r="M123" i="22"/>
  <c r="K123" i="22"/>
  <c r="L123" i="22" s="1"/>
  <c r="E123" i="22"/>
  <c r="F123" i="22" s="1"/>
  <c r="O122" i="22"/>
  <c r="N122" i="22"/>
  <c r="M122" i="22"/>
  <c r="K122" i="22"/>
  <c r="L122" i="22" s="1"/>
  <c r="F122" i="22"/>
  <c r="E122" i="22"/>
  <c r="O121" i="22"/>
  <c r="N121" i="22"/>
  <c r="M121" i="22"/>
  <c r="K121" i="22"/>
  <c r="L121" i="22" s="1"/>
  <c r="E121" i="22"/>
  <c r="F121" i="22" s="1"/>
  <c r="O120" i="22"/>
  <c r="N120" i="22"/>
  <c r="M120" i="22"/>
  <c r="K120" i="22"/>
  <c r="L120" i="22" s="1"/>
  <c r="E120" i="22"/>
  <c r="F120" i="22" s="1"/>
  <c r="O119" i="22"/>
  <c r="N119" i="22"/>
  <c r="M119" i="22"/>
  <c r="K119" i="22"/>
  <c r="L119" i="22" s="1"/>
  <c r="E119" i="22"/>
  <c r="F119" i="22" s="1"/>
  <c r="O118" i="22"/>
  <c r="N118" i="22"/>
  <c r="M118" i="22"/>
  <c r="K118" i="22"/>
  <c r="L118" i="22" s="1"/>
  <c r="E118" i="22"/>
  <c r="F118" i="22" s="1"/>
  <c r="O117" i="22"/>
  <c r="N117" i="22"/>
  <c r="M117" i="22"/>
  <c r="K117" i="22"/>
  <c r="L117" i="22" s="1"/>
  <c r="E117" i="22"/>
  <c r="F117" i="22" s="1"/>
  <c r="O116" i="22"/>
  <c r="N116" i="22"/>
  <c r="M116" i="22"/>
  <c r="L116" i="22"/>
  <c r="K116" i="22"/>
  <c r="E116" i="22"/>
  <c r="F116" i="22" s="1"/>
  <c r="O115" i="22"/>
  <c r="N115" i="22"/>
  <c r="M115" i="22"/>
  <c r="K115" i="22"/>
  <c r="L115" i="22" s="1"/>
  <c r="E115" i="22"/>
  <c r="F115" i="22" s="1"/>
  <c r="O114" i="22"/>
  <c r="N114" i="22"/>
  <c r="M114" i="22"/>
  <c r="K114" i="22"/>
  <c r="L114" i="22" s="1"/>
  <c r="E114" i="22"/>
  <c r="F114" i="22" s="1"/>
  <c r="O113" i="22"/>
  <c r="N113" i="22"/>
  <c r="M113" i="22"/>
  <c r="K113" i="22"/>
  <c r="L113" i="22" s="1"/>
  <c r="E113" i="22"/>
  <c r="F113" i="22" s="1"/>
  <c r="O112" i="22"/>
  <c r="N112" i="22"/>
  <c r="M112" i="22"/>
  <c r="K112" i="22"/>
  <c r="L112" i="22" s="1"/>
  <c r="E112" i="22"/>
  <c r="F112" i="22" s="1"/>
  <c r="O111" i="22"/>
  <c r="N111" i="22"/>
  <c r="M111" i="22"/>
  <c r="K111" i="22"/>
  <c r="L111" i="22" s="1"/>
  <c r="E111" i="22"/>
  <c r="F111" i="22" s="1"/>
  <c r="O110" i="22"/>
  <c r="N110" i="22"/>
  <c r="M110" i="22"/>
  <c r="K110" i="22"/>
  <c r="L110" i="22" s="1"/>
  <c r="E110" i="22"/>
  <c r="F110" i="22" s="1"/>
  <c r="O109" i="22"/>
  <c r="N109" i="22"/>
  <c r="M109" i="22"/>
  <c r="K109" i="22"/>
  <c r="L109" i="22" s="1"/>
  <c r="E109" i="22"/>
  <c r="F109" i="22" s="1"/>
  <c r="O108" i="22"/>
  <c r="N108" i="22"/>
  <c r="M108" i="22"/>
  <c r="K108" i="22"/>
  <c r="L108" i="22" s="1"/>
  <c r="E108" i="22"/>
  <c r="F108" i="22" s="1"/>
  <c r="O107" i="22"/>
  <c r="N107" i="22"/>
  <c r="M107" i="22"/>
  <c r="K107" i="22"/>
  <c r="L107" i="22" s="1"/>
  <c r="E107" i="22"/>
  <c r="F107" i="22" s="1"/>
  <c r="O106" i="22"/>
  <c r="N106" i="22"/>
  <c r="M106" i="22"/>
  <c r="K106" i="22"/>
  <c r="L106" i="22" s="1"/>
  <c r="E106" i="22"/>
  <c r="F106" i="22" s="1"/>
  <c r="O105" i="22"/>
  <c r="N105" i="22"/>
  <c r="M105" i="22"/>
  <c r="K105" i="22"/>
  <c r="L105" i="22" s="1"/>
  <c r="E105" i="22"/>
  <c r="F105" i="22" s="1"/>
  <c r="O104" i="22"/>
  <c r="N104" i="22"/>
  <c r="M104" i="22"/>
  <c r="K104" i="22"/>
  <c r="L104" i="22" s="1"/>
  <c r="E104" i="22"/>
  <c r="F104" i="22" s="1"/>
  <c r="O103" i="22"/>
  <c r="N103" i="22"/>
  <c r="M103" i="22"/>
  <c r="K103" i="22"/>
  <c r="L103" i="22" s="1"/>
  <c r="E103" i="22"/>
  <c r="F103" i="22" s="1"/>
  <c r="O99" i="22"/>
  <c r="N99" i="22"/>
  <c r="M99" i="22"/>
  <c r="L99" i="22"/>
  <c r="K99" i="22"/>
  <c r="E99" i="22"/>
  <c r="F99" i="22" s="1"/>
  <c r="O98" i="22"/>
  <c r="N98" i="22"/>
  <c r="M98" i="22"/>
  <c r="K98" i="22"/>
  <c r="L98" i="22" s="1"/>
  <c r="E98" i="22"/>
  <c r="F98" i="22" s="1"/>
  <c r="O97" i="22"/>
  <c r="N97" i="22"/>
  <c r="M97" i="22"/>
  <c r="K97" i="22"/>
  <c r="L97" i="22" s="1"/>
  <c r="E97" i="22"/>
  <c r="F97" i="22" s="1"/>
  <c r="O96" i="22"/>
  <c r="N96" i="22"/>
  <c r="M96" i="22"/>
  <c r="K96" i="22"/>
  <c r="L96" i="22" s="1"/>
  <c r="E96" i="22"/>
  <c r="F96" i="22" s="1"/>
  <c r="O95" i="22"/>
  <c r="N95" i="22"/>
  <c r="M95" i="22"/>
  <c r="P95" i="22" s="1"/>
  <c r="Q95" i="22" s="1"/>
  <c r="K95" i="22"/>
  <c r="L95" i="22" s="1"/>
  <c r="E95" i="22"/>
  <c r="F95" i="22" s="1"/>
  <c r="O94" i="22"/>
  <c r="N94" i="22"/>
  <c r="M94" i="22"/>
  <c r="K94" i="22"/>
  <c r="L94" i="22" s="1"/>
  <c r="E94" i="22"/>
  <c r="F94" i="22" s="1"/>
  <c r="O93" i="22"/>
  <c r="N93" i="22"/>
  <c r="M93" i="22"/>
  <c r="K93" i="22"/>
  <c r="L93" i="22" s="1"/>
  <c r="E93" i="22"/>
  <c r="F93" i="22" s="1"/>
  <c r="O92" i="22"/>
  <c r="N92" i="22"/>
  <c r="M92" i="22"/>
  <c r="K92" i="22"/>
  <c r="L92" i="22" s="1"/>
  <c r="E92" i="22"/>
  <c r="F92" i="22" s="1"/>
  <c r="O91" i="22"/>
  <c r="N91" i="22"/>
  <c r="M91" i="22"/>
  <c r="K91" i="22"/>
  <c r="L91" i="22" s="1"/>
  <c r="E91" i="22"/>
  <c r="F91" i="22" s="1"/>
  <c r="O90" i="22"/>
  <c r="N90" i="22"/>
  <c r="M90" i="22"/>
  <c r="K90" i="22"/>
  <c r="L90" i="22" s="1"/>
  <c r="E90" i="22"/>
  <c r="F90" i="22" s="1"/>
  <c r="O89" i="22"/>
  <c r="N89" i="22"/>
  <c r="M89" i="22"/>
  <c r="K89" i="22"/>
  <c r="L89" i="22" s="1"/>
  <c r="E89" i="22"/>
  <c r="F89" i="22" s="1"/>
  <c r="O88" i="22"/>
  <c r="N88" i="22"/>
  <c r="M88" i="22"/>
  <c r="K88" i="22"/>
  <c r="L88" i="22" s="1"/>
  <c r="E88" i="22"/>
  <c r="F88" i="22" s="1"/>
  <c r="O87" i="22"/>
  <c r="N87" i="22"/>
  <c r="M87" i="22"/>
  <c r="K87" i="22"/>
  <c r="L87" i="22" s="1"/>
  <c r="E87" i="22"/>
  <c r="F87" i="22" s="1"/>
  <c r="O86" i="22"/>
  <c r="N86" i="22"/>
  <c r="M86" i="22"/>
  <c r="K86" i="22"/>
  <c r="L86" i="22" s="1"/>
  <c r="E86" i="22"/>
  <c r="F86" i="22" s="1"/>
  <c r="O85" i="22"/>
  <c r="N85" i="22"/>
  <c r="M85" i="22"/>
  <c r="K85" i="22"/>
  <c r="L85" i="22" s="1"/>
  <c r="E85" i="22"/>
  <c r="F85" i="22" s="1"/>
  <c r="O84" i="22"/>
  <c r="N84" i="22"/>
  <c r="M84" i="22"/>
  <c r="K84" i="22"/>
  <c r="L84" i="22" s="1"/>
  <c r="E84" i="22"/>
  <c r="F84" i="22" s="1"/>
  <c r="O83" i="22"/>
  <c r="N83" i="22"/>
  <c r="M83" i="22"/>
  <c r="K83" i="22"/>
  <c r="L83" i="22" s="1"/>
  <c r="E83" i="22"/>
  <c r="F83" i="22" s="1"/>
  <c r="O82" i="22"/>
  <c r="N82" i="22"/>
  <c r="M82" i="22"/>
  <c r="K82" i="22"/>
  <c r="L82" i="22" s="1"/>
  <c r="E82" i="22"/>
  <c r="F82" i="22" s="1"/>
  <c r="O81" i="22"/>
  <c r="N81" i="22"/>
  <c r="M81" i="22"/>
  <c r="K81" i="22"/>
  <c r="L81" i="22" s="1"/>
  <c r="E81" i="22"/>
  <c r="F81" i="22" s="1"/>
  <c r="O80" i="22"/>
  <c r="N80" i="22"/>
  <c r="M80" i="22"/>
  <c r="K80" i="22"/>
  <c r="L80" i="22" s="1"/>
  <c r="E80" i="22"/>
  <c r="F80" i="22" s="1"/>
  <c r="O79" i="22"/>
  <c r="N79" i="22"/>
  <c r="M79" i="22"/>
  <c r="K79" i="22"/>
  <c r="L79" i="22" s="1"/>
  <c r="E79" i="22"/>
  <c r="F79" i="22" s="1"/>
  <c r="O78" i="22"/>
  <c r="N78" i="22"/>
  <c r="M78" i="22"/>
  <c r="K78" i="22"/>
  <c r="L78" i="22" s="1"/>
  <c r="E78" i="22"/>
  <c r="F78" i="22" s="1"/>
  <c r="O77" i="22"/>
  <c r="N77" i="22"/>
  <c r="M77" i="22"/>
  <c r="K77" i="22"/>
  <c r="L77" i="22" s="1"/>
  <c r="E77" i="22"/>
  <c r="F77" i="22" s="1"/>
  <c r="O76" i="22"/>
  <c r="N76" i="22"/>
  <c r="M76" i="22"/>
  <c r="K76" i="22"/>
  <c r="L76" i="22" s="1"/>
  <c r="E76" i="22"/>
  <c r="F76" i="22" s="1"/>
  <c r="O75" i="22"/>
  <c r="N75" i="22"/>
  <c r="M75" i="22"/>
  <c r="K75" i="22"/>
  <c r="L75" i="22" s="1"/>
  <c r="E75" i="22"/>
  <c r="F75" i="22" s="1"/>
  <c r="O74" i="22"/>
  <c r="N74" i="22"/>
  <c r="M74" i="22"/>
  <c r="L74" i="22"/>
  <c r="K74" i="22"/>
  <c r="E74" i="22"/>
  <c r="F74" i="22" s="1"/>
  <c r="O73" i="22"/>
  <c r="N73" i="22"/>
  <c r="M73" i="22"/>
  <c r="K73" i="22"/>
  <c r="L73" i="22" s="1"/>
  <c r="E73" i="22"/>
  <c r="F73" i="22" s="1"/>
  <c r="O72" i="22"/>
  <c r="N72" i="22"/>
  <c r="M72" i="22"/>
  <c r="K72" i="22"/>
  <c r="L72" i="22" s="1"/>
  <c r="E72" i="22"/>
  <c r="F72" i="22" s="1"/>
  <c r="O71" i="22"/>
  <c r="N71" i="22"/>
  <c r="M71" i="22"/>
  <c r="K71" i="22"/>
  <c r="L71" i="22" s="1"/>
  <c r="E71" i="22"/>
  <c r="F71" i="22" s="1"/>
  <c r="O70" i="22"/>
  <c r="N70" i="22"/>
  <c r="M70" i="22"/>
  <c r="K70" i="22"/>
  <c r="L70" i="22" s="1"/>
  <c r="E70" i="22"/>
  <c r="F70" i="22" s="1"/>
  <c r="O69" i="22"/>
  <c r="N69" i="22"/>
  <c r="M69" i="22"/>
  <c r="K69" i="22"/>
  <c r="L69" i="22" s="1"/>
  <c r="F69" i="22"/>
  <c r="E69" i="22"/>
  <c r="O68" i="22"/>
  <c r="N68" i="22"/>
  <c r="M68" i="22"/>
  <c r="K68" i="22"/>
  <c r="L68" i="22" s="1"/>
  <c r="E68" i="22"/>
  <c r="F68" i="22" s="1"/>
  <c r="O67" i="22"/>
  <c r="N67" i="22"/>
  <c r="M67" i="22"/>
  <c r="L67" i="22"/>
  <c r="K67" i="22"/>
  <c r="E67" i="22"/>
  <c r="F67" i="22" s="1"/>
  <c r="O66" i="22"/>
  <c r="N66" i="22"/>
  <c r="M66" i="22"/>
  <c r="L66" i="22"/>
  <c r="K66" i="22"/>
  <c r="E66" i="22"/>
  <c r="F66" i="22" s="1"/>
  <c r="O65" i="22"/>
  <c r="N65" i="22"/>
  <c r="M65" i="22"/>
  <c r="K65" i="22"/>
  <c r="L65" i="22" s="1"/>
  <c r="E65" i="22"/>
  <c r="F65" i="22" s="1"/>
  <c r="O64" i="22"/>
  <c r="N64" i="22"/>
  <c r="M64" i="22"/>
  <c r="K64" i="22"/>
  <c r="L64" i="22" s="1"/>
  <c r="E64" i="22"/>
  <c r="F64" i="22" s="1"/>
  <c r="O63" i="22"/>
  <c r="N63" i="22"/>
  <c r="M63" i="22"/>
  <c r="K63" i="22"/>
  <c r="L63" i="22" s="1"/>
  <c r="E63" i="22"/>
  <c r="F63" i="22" s="1"/>
  <c r="O62" i="22"/>
  <c r="N62" i="22"/>
  <c r="M62" i="22"/>
  <c r="K62" i="22"/>
  <c r="L62" i="22" s="1"/>
  <c r="E62" i="22"/>
  <c r="F62" i="22" s="1"/>
  <c r="O61" i="22"/>
  <c r="N61" i="22"/>
  <c r="M61" i="22"/>
  <c r="K61" i="22"/>
  <c r="L61" i="22" s="1"/>
  <c r="E61" i="22"/>
  <c r="F61" i="22" s="1"/>
  <c r="O60" i="22"/>
  <c r="N60" i="22"/>
  <c r="M60" i="22"/>
  <c r="K60" i="22"/>
  <c r="L60" i="22" s="1"/>
  <c r="E60" i="22"/>
  <c r="F60" i="22" s="1"/>
  <c r="O59" i="22"/>
  <c r="N59" i="22"/>
  <c r="M59" i="22"/>
  <c r="P59" i="22" s="1"/>
  <c r="Q59" i="22" s="1"/>
  <c r="K59" i="22"/>
  <c r="L59" i="22" s="1"/>
  <c r="E59" i="22"/>
  <c r="F59" i="22" s="1"/>
  <c r="O58" i="22"/>
  <c r="N58" i="22"/>
  <c r="M58" i="22"/>
  <c r="K58" i="22"/>
  <c r="L58" i="22" s="1"/>
  <c r="E58" i="22"/>
  <c r="F58" i="22" s="1"/>
  <c r="O57" i="22"/>
  <c r="N57" i="22"/>
  <c r="M57" i="22"/>
  <c r="K57" i="22"/>
  <c r="L57" i="22" s="1"/>
  <c r="E57" i="22"/>
  <c r="F57" i="22" s="1"/>
  <c r="O56" i="22"/>
  <c r="N56" i="22"/>
  <c r="M56" i="22"/>
  <c r="K56" i="22"/>
  <c r="L56" i="22" s="1"/>
  <c r="E56" i="22"/>
  <c r="F56" i="22" s="1"/>
  <c r="O55" i="22"/>
  <c r="N55" i="22"/>
  <c r="M55" i="22"/>
  <c r="K55" i="22"/>
  <c r="L55" i="22" s="1"/>
  <c r="E55" i="22"/>
  <c r="F55" i="22" s="1"/>
  <c r="O54" i="22"/>
  <c r="N54" i="22"/>
  <c r="M54" i="22"/>
  <c r="K54" i="22"/>
  <c r="L54" i="22" s="1"/>
  <c r="E54" i="22"/>
  <c r="F54" i="22" s="1"/>
  <c r="O53" i="22"/>
  <c r="N53" i="22"/>
  <c r="M53" i="22"/>
  <c r="K53" i="22"/>
  <c r="L53" i="22" s="1"/>
  <c r="E53" i="22"/>
  <c r="F53" i="22" s="1"/>
  <c r="O52" i="22"/>
  <c r="N52" i="22"/>
  <c r="M52" i="22"/>
  <c r="K52" i="22"/>
  <c r="L52" i="22" s="1"/>
  <c r="E52" i="22"/>
  <c r="F52" i="22" s="1"/>
  <c r="O51" i="22"/>
  <c r="N51" i="22"/>
  <c r="M51" i="22"/>
  <c r="K51" i="22"/>
  <c r="L51" i="22" s="1"/>
  <c r="E51" i="22"/>
  <c r="F51" i="22" s="1"/>
  <c r="O50" i="22"/>
  <c r="N50" i="22"/>
  <c r="M50" i="22"/>
  <c r="K50" i="22"/>
  <c r="L50" i="22" s="1"/>
  <c r="E50" i="22"/>
  <c r="F50" i="22" s="1"/>
  <c r="O49" i="22"/>
  <c r="N49" i="22"/>
  <c r="M49" i="22"/>
  <c r="K49" i="22"/>
  <c r="L49" i="22" s="1"/>
  <c r="E49" i="22"/>
  <c r="F49" i="22" s="1"/>
  <c r="O48" i="22"/>
  <c r="N48" i="22"/>
  <c r="M48" i="22"/>
  <c r="K48" i="22"/>
  <c r="L48" i="22" s="1"/>
  <c r="E48" i="22"/>
  <c r="F48" i="22" s="1"/>
  <c r="O47" i="22"/>
  <c r="N47" i="22"/>
  <c r="M47" i="22"/>
  <c r="K47" i="22"/>
  <c r="L47" i="22" s="1"/>
  <c r="F47" i="22"/>
  <c r="E47" i="22"/>
  <c r="O46" i="22"/>
  <c r="N46" i="22"/>
  <c r="M46" i="22"/>
  <c r="K46" i="22"/>
  <c r="L46" i="22" s="1"/>
  <c r="E46" i="22"/>
  <c r="F46" i="22" s="1"/>
  <c r="O45" i="22"/>
  <c r="N45" i="22"/>
  <c r="M45" i="22"/>
  <c r="K45" i="22"/>
  <c r="L45" i="22" s="1"/>
  <c r="F45" i="22"/>
  <c r="E45" i="22"/>
  <c r="O44" i="22"/>
  <c r="N44" i="22"/>
  <c r="M44" i="22"/>
  <c r="K44" i="22"/>
  <c r="L44" i="22" s="1"/>
  <c r="E44" i="22"/>
  <c r="F44" i="22" s="1"/>
  <c r="O43" i="22"/>
  <c r="N43" i="22"/>
  <c r="M43" i="22"/>
  <c r="K43" i="22"/>
  <c r="L43" i="22" s="1"/>
  <c r="E43" i="22"/>
  <c r="F43" i="22" s="1"/>
  <c r="O42" i="22"/>
  <c r="N42" i="22"/>
  <c r="M42" i="22"/>
  <c r="K42" i="22"/>
  <c r="L42" i="22" s="1"/>
  <c r="E42" i="22"/>
  <c r="F42" i="22" s="1"/>
  <c r="O41" i="22"/>
  <c r="N41" i="22"/>
  <c r="M41" i="22"/>
  <c r="K41" i="22"/>
  <c r="L41" i="22" s="1"/>
  <c r="E41" i="22"/>
  <c r="F41" i="22" s="1"/>
  <c r="O40" i="22"/>
  <c r="N40" i="22"/>
  <c r="M40" i="22"/>
  <c r="K40" i="22"/>
  <c r="L40" i="22" s="1"/>
  <c r="E40" i="22"/>
  <c r="F40" i="22" s="1"/>
  <c r="O39" i="22"/>
  <c r="N39" i="22"/>
  <c r="M39" i="22"/>
  <c r="K39" i="22"/>
  <c r="L39" i="22" s="1"/>
  <c r="E39" i="22"/>
  <c r="F39" i="22" s="1"/>
  <c r="O38" i="22"/>
  <c r="N38" i="22"/>
  <c r="M38" i="22"/>
  <c r="K38" i="22"/>
  <c r="L38" i="22" s="1"/>
  <c r="E38" i="22"/>
  <c r="F38" i="22" s="1"/>
  <c r="O37" i="22"/>
  <c r="N37" i="22"/>
  <c r="M37" i="22"/>
  <c r="K37" i="22"/>
  <c r="L37" i="22" s="1"/>
  <c r="E37" i="22"/>
  <c r="F37" i="22" s="1"/>
  <c r="O36" i="22"/>
  <c r="N36" i="22"/>
  <c r="M36" i="22"/>
  <c r="K36" i="22"/>
  <c r="L36" i="22" s="1"/>
  <c r="E36" i="22"/>
  <c r="F36" i="22" s="1"/>
  <c r="O35" i="22"/>
  <c r="N35" i="22"/>
  <c r="M35" i="22"/>
  <c r="K35" i="22"/>
  <c r="L35" i="22" s="1"/>
  <c r="E35" i="22"/>
  <c r="F35" i="22" s="1"/>
  <c r="O34" i="22"/>
  <c r="N34" i="22"/>
  <c r="M34" i="22"/>
  <c r="K34" i="22"/>
  <c r="L34" i="22" s="1"/>
  <c r="E34" i="22"/>
  <c r="F34" i="22" s="1"/>
  <c r="O33" i="22"/>
  <c r="N33" i="22"/>
  <c r="M33" i="22"/>
  <c r="K33" i="22"/>
  <c r="L33" i="22" s="1"/>
  <c r="E33" i="22"/>
  <c r="F33" i="22" s="1"/>
  <c r="O32" i="22"/>
  <c r="N32" i="22"/>
  <c r="M32" i="22"/>
  <c r="K32" i="22"/>
  <c r="L32" i="22" s="1"/>
  <c r="E32" i="22"/>
  <c r="F32" i="22" s="1"/>
  <c r="O31" i="22"/>
  <c r="N31" i="22"/>
  <c r="M31" i="22"/>
  <c r="K31" i="22"/>
  <c r="L31" i="22" s="1"/>
  <c r="E31" i="22"/>
  <c r="F31" i="22" s="1"/>
  <c r="O30" i="22"/>
  <c r="N30" i="22"/>
  <c r="M30" i="22"/>
  <c r="K30" i="22"/>
  <c r="L30" i="22" s="1"/>
  <c r="E30" i="22"/>
  <c r="F30" i="22" s="1"/>
  <c r="O29" i="22"/>
  <c r="N29" i="22"/>
  <c r="M29" i="22"/>
  <c r="K29" i="22"/>
  <c r="L29" i="22" s="1"/>
  <c r="E29" i="22"/>
  <c r="F29" i="22" s="1"/>
  <c r="O28" i="22"/>
  <c r="N28" i="22"/>
  <c r="M28" i="22"/>
  <c r="P28" i="22" s="1"/>
  <c r="Q28" i="22" s="1"/>
  <c r="K28" i="22"/>
  <c r="L28" i="22" s="1"/>
  <c r="E28" i="22"/>
  <c r="F28" i="22" s="1"/>
  <c r="O27" i="22"/>
  <c r="N27" i="22"/>
  <c r="M27" i="22"/>
  <c r="K27" i="22"/>
  <c r="L27" i="22" s="1"/>
  <c r="E27" i="22"/>
  <c r="F27" i="22" s="1"/>
  <c r="O26" i="22"/>
  <c r="N26" i="22"/>
  <c r="M26" i="22"/>
  <c r="K26" i="22"/>
  <c r="L26" i="22" s="1"/>
  <c r="E26" i="22"/>
  <c r="F26" i="22" s="1"/>
  <c r="O25" i="22"/>
  <c r="N25" i="22"/>
  <c r="M25" i="22"/>
  <c r="K25" i="22"/>
  <c r="L25" i="22" s="1"/>
  <c r="E25" i="22"/>
  <c r="F25" i="22" s="1"/>
  <c r="O24" i="22"/>
  <c r="N24" i="22"/>
  <c r="M24" i="22"/>
  <c r="K24" i="22"/>
  <c r="L24" i="22" s="1"/>
  <c r="E24" i="22"/>
  <c r="F24" i="22" s="1"/>
  <c r="O23" i="22"/>
  <c r="N23" i="22"/>
  <c r="M23" i="22"/>
  <c r="K23" i="22"/>
  <c r="L23" i="22" s="1"/>
  <c r="E23" i="22"/>
  <c r="F23" i="22" s="1"/>
  <c r="O22" i="22"/>
  <c r="N22" i="22"/>
  <c r="M22" i="22"/>
  <c r="K22" i="22"/>
  <c r="L22" i="22" s="1"/>
  <c r="E22" i="22"/>
  <c r="F22" i="22" s="1"/>
  <c r="O21" i="22"/>
  <c r="N21" i="22"/>
  <c r="M21" i="22"/>
  <c r="P21" i="22" s="1"/>
  <c r="Q21" i="22" s="1"/>
  <c r="K21" i="22"/>
  <c r="L21" i="22" s="1"/>
  <c r="E21" i="22"/>
  <c r="F21" i="22" s="1"/>
  <c r="O20" i="22"/>
  <c r="N20" i="22"/>
  <c r="M20" i="22"/>
  <c r="K20" i="22"/>
  <c r="L20" i="22" s="1"/>
  <c r="E20" i="22"/>
  <c r="F20" i="22" s="1"/>
  <c r="O19" i="22"/>
  <c r="N19" i="22"/>
  <c r="M19" i="22"/>
  <c r="K19" i="22"/>
  <c r="L19" i="22" s="1"/>
  <c r="E19" i="22"/>
  <c r="F19" i="22" s="1"/>
  <c r="O18" i="22"/>
  <c r="N18" i="22"/>
  <c r="M18" i="22"/>
  <c r="K18" i="22"/>
  <c r="L18" i="22" s="1"/>
  <c r="E18" i="22"/>
  <c r="F18" i="22" s="1"/>
  <c r="O17" i="22"/>
  <c r="N17" i="22"/>
  <c r="M17" i="22"/>
  <c r="K17" i="22"/>
  <c r="L17" i="22" s="1"/>
  <c r="E17" i="22"/>
  <c r="F17" i="22" s="1"/>
  <c r="O16" i="22"/>
  <c r="N16" i="22"/>
  <c r="M16" i="22"/>
  <c r="K16" i="22"/>
  <c r="L16" i="22" s="1"/>
  <c r="E16" i="22"/>
  <c r="F16" i="22" s="1"/>
  <c r="O15" i="22"/>
  <c r="N15" i="22"/>
  <c r="M15" i="22"/>
  <c r="P15" i="22" s="1"/>
  <c r="Q15" i="22" s="1"/>
  <c r="K15" i="22"/>
  <c r="L15" i="22" s="1"/>
  <c r="E15" i="22"/>
  <c r="F15" i="22" s="1"/>
  <c r="O14" i="22"/>
  <c r="N14" i="22"/>
  <c r="M14" i="22"/>
  <c r="K14" i="22"/>
  <c r="L14" i="22" s="1"/>
  <c r="E14" i="22"/>
  <c r="F14" i="22" s="1"/>
  <c r="O13" i="22"/>
  <c r="N13" i="22"/>
  <c r="M13" i="22"/>
  <c r="P13" i="22" s="1"/>
  <c r="Q13" i="22" s="1"/>
  <c r="K13" i="22"/>
  <c r="L13" i="22" s="1"/>
  <c r="E13" i="22"/>
  <c r="F13" i="22" s="1"/>
  <c r="O12" i="22"/>
  <c r="N12" i="22"/>
  <c r="M12" i="22"/>
  <c r="K12" i="22"/>
  <c r="L12" i="22" s="1"/>
  <c r="E12" i="22"/>
  <c r="F12" i="22" s="1"/>
  <c r="O11" i="22"/>
  <c r="N11" i="22"/>
  <c r="M11" i="22"/>
  <c r="K11" i="22"/>
  <c r="L11" i="22" s="1"/>
  <c r="E11" i="22"/>
  <c r="F11" i="22" s="1"/>
  <c r="O10" i="22"/>
  <c r="N10" i="22"/>
  <c r="M10" i="22"/>
  <c r="K10" i="22"/>
  <c r="L10" i="22" s="1"/>
  <c r="E10" i="22"/>
  <c r="F10" i="22" s="1"/>
  <c r="O9" i="22"/>
  <c r="N9" i="22"/>
  <c r="M9" i="22"/>
  <c r="K9" i="22"/>
  <c r="L9" i="22" s="1"/>
  <c r="E9" i="22"/>
  <c r="F9" i="22" s="1"/>
  <c r="O8" i="22"/>
  <c r="N8" i="22"/>
  <c r="M8" i="22"/>
  <c r="K8" i="22"/>
  <c r="L8" i="22" s="1"/>
  <c r="E8" i="22"/>
  <c r="F8" i="22" s="1"/>
  <c r="O7" i="22"/>
  <c r="N7" i="22"/>
  <c r="M7" i="22"/>
  <c r="P7" i="22" s="1"/>
  <c r="Q7" i="22" s="1"/>
  <c r="K7" i="22"/>
  <c r="L7" i="22" s="1"/>
  <c r="E7" i="22"/>
  <c r="F7" i="22" s="1"/>
  <c r="O6" i="22"/>
  <c r="N6" i="22"/>
  <c r="M6" i="22"/>
  <c r="K6" i="22"/>
  <c r="L6" i="22" s="1"/>
  <c r="E6" i="22"/>
  <c r="F6" i="22" s="1"/>
  <c r="O5" i="22"/>
  <c r="N5" i="22"/>
  <c r="M5" i="22"/>
  <c r="K5" i="22"/>
  <c r="L5" i="22" s="1"/>
  <c r="E5" i="22"/>
  <c r="F5" i="22" s="1"/>
  <c r="O4" i="22"/>
  <c r="N4" i="22"/>
  <c r="M4" i="22"/>
  <c r="P4" i="22" s="1"/>
  <c r="Q4" i="22" s="1"/>
  <c r="K4" i="22"/>
  <c r="L4" i="22" s="1"/>
  <c r="E4" i="22"/>
  <c r="F4" i="22" s="1"/>
  <c r="N4" i="18"/>
  <c r="O4" i="18"/>
  <c r="P4" i="18"/>
  <c r="N5" i="18"/>
  <c r="O5" i="18"/>
  <c r="P5" i="18"/>
  <c r="N7" i="18"/>
  <c r="O7" i="18"/>
  <c r="P7" i="18"/>
  <c r="N8" i="18"/>
  <c r="O8" i="18"/>
  <c r="P8" i="18"/>
  <c r="N9" i="18"/>
  <c r="O9" i="18"/>
  <c r="P9" i="18"/>
  <c r="O3" i="18"/>
  <c r="P3" i="18"/>
  <c r="N3" i="18"/>
  <c r="Q3" i="18"/>
  <c r="S4" i="18"/>
  <c r="R4" i="18"/>
  <c r="Q4" i="18"/>
  <c r="J4" i="18"/>
  <c r="I4" i="18"/>
  <c r="S5" i="18"/>
  <c r="R5" i="18"/>
  <c r="Q5" i="18"/>
  <c r="J5" i="18"/>
  <c r="I5" i="18"/>
  <c r="S9" i="18"/>
  <c r="R9" i="18"/>
  <c r="Q9" i="18"/>
  <c r="J9" i="18"/>
  <c r="I9" i="18"/>
  <c r="S8" i="18"/>
  <c r="R8" i="18"/>
  <c r="Q8" i="18"/>
  <c r="J8" i="18"/>
  <c r="I8" i="18"/>
  <c r="S7" i="18"/>
  <c r="R7" i="18"/>
  <c r="Q7" i="18"/>
  <c r="J7" i="18"/>
  <c r="I7" i="18"/>
  <c r="S3" i="18"/>
  <c r="R3" i="18"/>
  <c r="J3" i="18"/>
  <c r="I3" i="18"/>
  <c r="P192" i="22" l="1"/>
  <c r="Q192" i="22" s="1"/>
  <c r="P302" i="22"/>
  <c r="Q302" i="22" s="1"/>
  <c r="P365" i="22"/>
  <c r="Q365" i="22" s="1"/>
  <c r="P32" i="22"/>
  <c r="Q32" i="22" s="1"/>
  <c r="P198" i="22"/>
  <c r="Q198" i="22" s="1"/>
  <c r="P209" i="22"/>
  <c r="Q209" i="22" s="1"/>
  <c r="P12" i="22"/>
  <c r="Q12" i="22" s="1"/>
  <c r="P205" i="22"/>
  <c r="Q205" i="22" s="1"/>
  <c r="P334" i="22"/>
  <c r="Q334" i="22" s="1"/>
  <c r="P30" i="22"/>
  <c r="Q30" i="22" s="1"/>
  <c r="P146" i="22"/>
  <c r="Q146" i="22" s="1"/>
  <c r="P229" i="22"/>
  <c r="Q229" i="22" s="1"/>
  <c r="P17" i="22"/>
  <c r="Q17" i="22" s="1"/>
  <c r="P22" i="22"/>
  <c r="Q22" i="22" s="1"/>
  <c r="P25" i="22"/>
  <c r="Q25" i="22" s="1"/>
  <c r="P27" i="22"/>
  <c r="Q27" i="22" s="1"/>
  <c r="P88" i="22"/>
  <c r="P215" i="22"/>
  <c r="Q215" i="22" s="1"/>
  <c r="P294" i="22"/>
  <c r="Q294" i="22" s="1"/>
  <c r="P305" i="22"/>
  <c r="Q305" i="22" s="1"/>
  <c r="P9" i="22"/>
  <c r="Q9" i="22" s="1"/>
  <c r="P14" i="22"/>
  <c r="Q14" i="22" s="1"/>
  <c r="P20" i="22"/>
  <c r="Q20" i="22" s="1"/>
  <c r="P54" i="22"/>
  <c r="Q54" i="22" s="1"/>
  <c r="P58" i="22"/>
  <c r="Q58" i="22" s="1"/>
  <c r="P226" i="22"/>
  <c r="Q226" i="22" s="1"/>
  <c r="P361" i="22"/>
  <c r="P11" i="22"/>
  <c r="Q11" i="22" s="1"/>
  <c r="P172" i="22"/>
  <c r="Q172" i="22" s="1"/>
  <c r="P225" i="22"/>
  <c r="Q225" i="22" s="1"/>
  <c r="P77" i="22"/>
  <c r="Q77" i="22" s="1"/>
  <c r="P239" i="22"/>
  <c r="Q239" i="22" s="1"/>
  <c r="P308" i="22"/>
  <c r="Q308" i="22" s="1"/>
  <c r="P349" i="22"/>
  <c r="Q349" i="22" s="1"/>
  <c r="P375" i="22"/>
  <c r="Q375" i="22" s="1"/>
  <c r="P23" i="22"/>
  <c r="Q23" i="22" s="1"/>
  <c r="P90" i="22"/>
  <c r="Q90" i="22" s="1"/>
  <c r="P147" i="22"/>
  <c r="Q147" i="22" s="1"/>
  <c r="P189" i="22"/>
  <c r="Q189" i="22" s="1"/>
  <c r="P221" i="22"/>
  <c r="Q221" i="22" s="1"/>
  <c r="P18" i="22"/>
  <c r="Q18" i="22" s="1"/>
  <c r="P64" i="22"/>
  <c r="Q64" i="22" s="1"/>
  <c r="P196" i="22"/>
  <c r="Q196" i="22" s="1"/>
  <c r="P264" i="22"/>
  <c r="Q264" i="22" s="1"/>
  <c r="P19" i="22"/>
  <c r="Q19" i="22" s="1"/>
  <c r="P288" i="22"/>
  <c r="Q288" i="22" s="1"/>
  <c r="P217" i="22"/>
  <c r="Q217" i="22" s="1"/>
  <c r="P5" i="22"/>
  <c r="Q5" i="22" s="1"/>
  <c r="P6" i="22"/>
  <c r="Q6" i="22" s="1"/>
  <c r="P293" i="22"/>
  <c r="Q293" i="22" s="1"/>
  <c r="P304" i="22"/>
  <c r="Q304" i="22" s="1"/>
  <c r="P310" i="22"/>
  <c r="Q310" i="22" s="1"/>
  <c r="P10" i="22"/>
  <c r="Q10" i="22" s="1"/>
  <c r="P135" i="22"/>
  <c r="Q135" i="22" s="1"/>
  <c r="P29" i="22"/>
  <c r="Q29" i="22" s="1"/>
  <c r="P85" i="22"/>
  <c r="Q85" i="22" s="1"/>
  <c r="P89" i="22"/>
  <c r="Q89" i="22" s="1"/>
  <c r="P260" i="22"/>
  <c r="Q260" i="22" s="1"/>
  <c r="P96" i="22"/>
  <c r="Q96" i="22" s="1"/>
  <c r="P156" i="22"/>
  <c r="Q156" i="22" s="1"/>
  <c r="P218" i="22"/>
  <c r="Q218" i="22" s="1"/>
  <c r="P289" i="22"/>
  <c r="Q289" i="22" s="1"/>
  <c r="P295" i="22"/>
  <c r="Q295" i="22" s="1"/>
  <c r="P343" i="22"/>
  <c r="Q343" i="22" s="1"/>
  <c r="P367" i="22"/>
  <c r="Q367" i="22" s="1"/>
  <c r="P31" i="22"/>
  <c r="Q31" i="22" s="1"/>
  <c r="P61" i="22"/>
  <c r="Q61" i="22" s="1"/>
  <c r="P154" i="22"/>
  <c r="Q154" i="22" s="1"/>
  <c r="P157" i="22"/>
  <c r="Q157" i="22" s="1"/>
  <c r="P278" i="22"/>
  <c r="Q278" i="22" s="1"/>
  <c r="P296" i="22"/>
  <c r="Q296" i="22" s="1"/>
  <c r="P311" i="22"/>
  <c r="Q311" i="22" s="1"/>
  <c r="P312" i="22"/>
  <c r="Q312" i="22" s="1"/>
  <c r="P323" i="22"/>
  <c r="Q323" i="22" s="1"/>
  <c r="P330" i="22"/>
  <c r="Q330" i="22" s="1"/>
  <c r="P333" i="22"/>
  <c r="Q333" i="22" s="1"/>
  <c r="P344" i="22"/>
  <c r="Q344" i="22" s="1"/>
  <c r="P395" i="22"/>
  <c r="Q395" i="22" s="1"/>
  <c r="P52" i="22"/>
  <c r="Q52" i="22" s="1"/>
  <c r="P53" i="22"/>
  <c r="Q53" i="22" s="1"/>
  <c r="P56" i="22"/>
  <c r="Q56" i="22" s="1"/>
  <c r="P86" i="22"/>
  <c r="Q86" i="22" s="1"/>
  <c r="P124" i="22"/>
  <c r="Q124" i="22" s="1"/>
  <c r="P318" i="22"/>
  <c r="Q318" i="22" s="1"/>
  <c r="P325" i="22"/>
  <c r="Q325" i="22" s="1"/>
  <c r="P332" i="22"/>
  <c r="Q332" i="22" s="1"/>
  <c r="P8" i="22"/>
  <c r="Q8" i="22" s="1"/>
  <c r="P16" i="22"/>
  <c r="Q16" i="22" s="1"/>
  <c r="P24" i="22"/>
  <c r="Q24" i="22" s="1"/>
  <c r="P87" i="22"/>
  <c r="Q87" i="22" s="1"/>
  <c r="P128" i="22"/>
  <c r="Q128" i="22" s="1"/>
  <c r="P140" i="22"/>
  <c r="Q140" i="22" s="1"/>
  <c r="P161" i="22"/>
  <c r="Q161" i="22" s="1"/>
  <c r="P171" i="22"/>
  <c r="Q171" i="22" s="1"/>
  <c r="P224" i="22"/>
  <c r="Q224" i="22" s="1"/>
  <c r="P234" i="22"/>
  <c r="Q234" i="22" s="1"/>
  <c r="P254" i="22"/>
  <c r="Q254" i="22" s="1"/>
  <c r="P259" i="22"/>
  <c r="Q259" i="22" s="1"/>
  <c r="P263" i="22"/>
  <c r="Q263" i="22" s="1"/>
  <c r="P268" i="22"/>
  <c r="Q268" i="22" s="1"/>
  <c r="P271" i="22"/>
  <c r="Q271" i="22" s="1"/>
  <c r="P286" i="22"/>
  <c r="Q286" i="22" s="1"/>
  <c r="P26" i="22"/>
  <c r="Q26" i="22" s="1"/>
  <c r="P68" i="22"/>
  <c r="Q68" i="22" s="1"/>
  <c r="P73" i="22"/>
  <c r="Q73" i="22" s="1"/>
  <c r="P167" i="22"/>
  <c r="Q167" i="22" s="1"/>
  <c r="P238" i="22"/>
  <c r="Q238" i="22" s="1"/>
  <c r="P244" i="22"/>
  <c r="Q244" i="22" s="1"/>
  <c r="P274" i="22"/>
  <c r="Q274" i="22" s="1"/>
  <c r="P326" i="22"/>
  <c r="Q326" i="22" s="1"/>
  <c r="P335" i="22"/>
  <c r="Q335" i="22" s="1"/>
  <c r="P378" i="22"/>
  <c r="Q378" i="22" s="1"/>
  <c r="P319" i="22"/>
  <c r="Q319" i="22" s="1"/>
  <c r="P327" i="22"/>
  <c r="Q327" i="22" s="1"/>
  <c r="Q361" i="22"/>
  <c r="P392" i="22"/>
  <c r="Q392" i="22" s="1"/>
  <c r="P35" i="22"/>
  <c r="Q35" i="22" s="1"/>
  <c r="P37" i="22"/>
  <c r="Q37" i="22" s="1"/>
  <c r="P39" i="22"/>
  <c r="Q39" i="22" s="1"/>
  <c r="P41" i="22"/>
  <c r="Q41" i="22" s="1"/>
  <c r="P43" i="22"/>
  <c r="Q43" i="22" s="1"/>
  <c r="P57" i="22"/>
  <c r="Q57" i="22" s="1"/>
  <c r="P71" i="22"/>
  <c r="Q71" i="22" s="1"/>
  <c r="P74" i="22"/>
  <c r="Q74" i="22" s="1"/>
  <c r="P80" i="22"/>
  <c r="Q80" i="22" s="1"/>
  <c r="P91" i="22"/>
  <c r="Q91" i="22" s="1"/>
  <c r="P92" i="22"/>
  <c r="Q92" i="22" s="1"/>
  <c r="P93" i="22"/>
  <c r="Q93" i="22" s="1"/>
  <c r="P94" i="22"/>
  <c r="Q94" i="22" s="1"/>
  <c r="P108" i="22"/>
  <c r="Q108" i="22" s="1"/>
  <c r="P141" i="22"/>
  <c r="Q141" i="22" s="1"/>
  <c r="P151" i="22"/>
  <c r="Q151" i="22" s="1"/>
  <c r="P163" i="22"/>
  <c r="Q163" i="22" s="1"/>
  <c r="P62" i="22"/>
  <c r="Q62" i="22" s="1"/>
  <c r="P81" i="22"/>
  <c r="Q81" i="22" s="1"/>
  <c r="P49" i="22"/>
  <c r="Q49" i="22" s="1"/>
  <c r="P60" i="22"/>
  <c r="Q60" i="22" s="1"/>
  <c r="P69" i="22"/>
  <c r="Q69" i="22" s="1"/>
  <c r="P72" i="22"/>
  <c r="Q72" i="22" s="1"/>
  <c r="P79" i="22"/>
  <c r="Q79" i="22" s="1"/>
  <c r="P145" i="22"/>
  <c r="Q145" i="22" s="1"/>
  <c r="P33" i="22"/>
  <c r="Q33" i="22" s="1"/>
  <c r="P45" i="22"/>
  <c r="Q45" i="22" s="1"/>
  <c r="P55" i="22"/>
  <c r="Q55" i="22" s="1"/>
  <c r="P67" i="22"/>
  <c r="Q67" i="22" s="1"/>
  <c r="P70" i="22"/>
  <c r="Q70" i="22" s="1"/>
  <c r="P112" i="22"/>
  <c r="Q112" i="22" s="1"/>
  <c r="P116" i="22"/>
  <c r="Q116" i="22" s="1"/>
  <c r="P148" i="22"/>
  <c r="Q148" i="22" s="1"/>
  <c r="P235" i="22"/>
  <c r="Q235" i="22" s="1"/>
  <c r="P34" i="22"/>
  <c r="Q34" i="22" s="1"/>
  <c r="P36" i="22"/>
  <c r="Q36" i="22" s="1"/>
  <c r="P38" i="22"/>
  <c r="Q38" i="22" s="1"/>
  <c r="P40" i="22"/>
  <c r="Q40" i="22" s="1"/>
  <c r="P42" i="22"/>
  <c r="Q42" i="22" s="1"/>
  <c r="P51" i="22"/>
  <c r="Q51" i="22" s="1"/>
  <c r="P65" i="22"/>
  <c r="Q65" i="22" s="1"/>
  <c r="Q88" i="22"/>
  <c r="P111" i="22"/>
  <c r="Q111" i="22" s="1"/>
  <c r="P143" i="22"/>
  <c r="Q143" i="22" s="1"/>
  <c r="P197" i="22"/>
  <c r="Q197" i="22" s="1"/>
  <c r="P44" i="22"/>
  <c r="Q44" i="22" s="1"/>
  <c r="P46" i="22"/>
  <c r="Q46" i="22" s="1"/>
  <c r="P47" i="22"/>
  <c r="Q47" i="22" s="1"/>
  <c r="P75" i="22"/>
  <c r="Q75" i="22" s="1"/>
  <c r="P82" i="22"/>
  <c r="Q82" i="22" s="1"/>
  <c r="P99" i="22"/>
  <c r="Q99" i="22" s="1"/>
  <c r="P104" i="22"/>
  <c r="Q104" i="22" s="1"/>
  <c r="P210" i="22"/>
  <c r="Q210" i="22" s="1"/>
  <c r="P48" i="22"/>
  <c r="Q48" i="22" s="1"/>
  <c r="P50" i="22"/>
  <c r="Q50" i="22" s="1"/>
  <c r="P63" i="22"/>
  <c r="Q63" i="22" s="1"/>
  <c r="P66" i="22"/>
  <c r="Q66" i="22" s="1"/>
  <c r="P83" i="22"/>
  <c r="Q83" i="22" s="1"/>
  <c r="P97" i="22"/>
  <c r="Q97" i="22" s="1"/>
  <c r="P98" i="22"/>
  <c r="Q98" i="22" s="1"/>
  <c r="P103" i="22"/>
  <c r="Q103" i="22" s="1"/>
  <c r="P127" i="22"/>
  <c r="Q127" i="22" s="1"/>
  <c r="P132" i="22"/>
  <c r="Q132" i="22" s="1"/>
  <c r="P133" i="22"/>
  <c r="Q133" i="22" s="1"/>
  <c r="P144" i="22"/>
  <c r="Q144" i="22" s="1"/>
  <c r="P153" i="22"/>
  <c r="Q153" i="22" s="1"/>
  <c r="P155" i="22"/>
  <c r="Q155" i="22" s="1"/>
  <c r="P158" i="22"/>
  <c r="Q158" i="22" s="1"/>
  <c r="P195" i="22"/>
  <c r="Q195" i="22" s="1"/>
  <c r="P203" i="22"/>
  <c r="Q203" i="22" s="1"/>
  <c r="P211" i="22"/>
  <c r="Q211" i="22" s="1"/>
  <c r="P331" i="22"/>
  <c r="Q331" i="22" s="1"/>
  <c r="P120" i="22"/>
  <c r="Q120" i="22" s="1"/>
  <c r="P138" i="22"/>
  <c r="Q138" i="22" s="1"/>
  <c r="P150" i="22"/>
  <c r="Q150" i="22" s="1"/>
  <c r="P176" i="22"/>
  <c r="Q176" i="22" s="1"/>
  <c r="P181" i="22"/>
  <c r="Q181" i="22" s="1"/>
  <c r="P190" i="22"/>
  <c r="Q190" i="22" s="1"/>
  <c r="P220" i="22"/>
  <c r="Q220" i="22" s="1"/>
  <c r="P222" i="22"/>
  <c r="Q222" i="22" s="1"/>
  <c r="P228" i="22"/>
  <c r="Q228" i="22" s="1"/>
  <c r="P230" i="22"/>
  <c r="Q230" i="22" s="1"/>
  <c r="P232" i="22"/>
  <c r="Q232" i="22" s="1"/>
  <c r="P237" i="22"/>
  <c r="Q237" i="22" s="1"/>
  <c r="P240" i="22"/>
  <c r="Q240" i="22" s="1"/>
  <c r="P256" i="22"/>
  <c r="Q256" i="22" s="1"/>
  <c r="P269" i="22"/>
  <c r="Q269" i="22" s="1"/>
  <c r="P119" i="22"/>
  <c r="Q119" i="22" s="1"/>
  <c r="P134" i="22"/>
  <c r="Q134" i="22" s="1"/>
  <c r="P168" i="22"/>
  <c r="Q168" i="22" s="1"/>
  <c r="P173" i="22"/>
  <c r="Q173" i="22" s="1"/>
  <c r="P183" i="22"/>
  <c r="Q183" i="22" s="1"/>
  <c r="P186" i="22"/>
  <c r="Q186" i="22" s="1"/>
  <c r="P194" i="22"/>
  <c r="Q194" i="22" s="1"/>
  <c r="P202" i="22"/>
  <c r="Q202" i="22" s="1"/>
  <c r="P208" i="22"/>
  <c r="Q208" i="22" s="1"/>
  <c r="P219" i="22"/>
  <c r="Q219" i="22" s="1"/>
  <c r="P227" i="22"/>
  <c r="Q227" i="22" s="1"/>
  <c r="P242" i="22"/>
  <c r="Q242" i="22" s="1"/>
  <c r="P338" i="22"/>
  <c r="Q338" i="22" s="1"/>
  <c r="P149" i="22"/>
  <c r="Q149" i="22" s="1"/>
  <c r="P160" i="22"/>
  <c r="Q160" i="22" s="1"/>
  <c r="P165" i="22"/>
  <c r="Q165" i="22" s="1"/>
  <c r="P175" i="22"/>
  <c r="Q175" i="22" s="1"/>
  <c r="P178" i="22"/>
  <c r="Q178" i="22" s="1"/>
  <c r="P185" i="22"/>
  <c r="Q185" i="22" s="1"/>
  <c r="P279" i="22"/>
  <c r="Q279" i="22" s="1"/>
  <c r="P281" i="22"/>
  <c r="Q281" i="22" s="1"/>
  <c r="P152" i="22"/>
  <c r="Q152" i="22" s="1"/>
  <c r="P170" i="22"/>
  <c r="Q170" i="22" s="1"/>
  <c r="P159" i="22"/>
  <c r="Q159" i="22" s="1"/>
  <c r="P162" i="22"/>
  <c r="Q162" i="22" s="1"/>
  <c r="P177" i="22"/>
  <c r="Q177" i="22" s="1"/>
  <c r="P179" i="22"/>
  <c r="Q179" i="22" s="1"/>
  <c r="P182" i="22"/>
  <c r="Q182" i="22" s="1"/>
  <c r="P184" i="22"/>
  <c r="Q184" i="22" s="1"/>
  <c r="P187" i="22"/>
  <c r="Q187" i="22" s="1"/>
  <c r="P204" i="22"/>
  <c r="Q204" i="22" s="1"/>
  <c r="P212" i="22"/>
  <c r="Q212" i="22" s="1"/>
  <c r="P223" i="22"/>
  <c r="Q223" i="22" s="1"/>
  <c r="P233" i="22"/>
  <c r="Q233" i="22" s="1"/>
  <c r="P236" i="22"/>
  <c r="Q236" i="22" s="1"/>
  <c r="P241" i="22"/>
  <c r="Q241" i="22" s="1"/>
  <c r="P251" i="22"/>
  <c r="Q251" i="22" s="1"/>
  <c r="P255" i="22"/>
  <c r="Q255" i="22" s="1"/>
  <c r="P273" i="22"/>
  <c r="Q273" i="22" s="1"/>
  <c r="P174" i="22"/>
  <c r="Q174" i="22" s="1"/>
  <c r="P188" i="22"/>
  <c r="Q188" i="22" s="1"/>
  <c r="P207" i="22"/>
  <c r="Q207" i="22" s="1"/>
  <c r="P214" i="22"/>
  <c r="Q214" i="22" s="1"/>
  <c r="P248" i="22"/>
  <c r="Q248" i="22" s="1"/>
  <c r="P249" i="22"/>
  <c r="Q249" i="22" s="1"/>
  <c r="P250" i="22"/>
  <c r="Q250" i="22" s="1"/>
  <c r="P253" i="22"/>
  <c r="Q253" i="22" s="1"/>
  <c r="P257" i="22"/>
  <c r="Q257" i="22" s="1"/>
  <c r="P267" i="22"/>
  <c r="Q267" i="22" s="1"/>
  <c r="P303" i="22"/>
  <c r="Q303" i="22" s="1"/>
  <c r="P315" i="22"/>
  <c r="Q315" i="22" s="1"/>
  <c r="P337" i="22"/>
  <c r="Q337" i="22" s="1"/>
  <c r="P350" i="22"/>
  <c r="Q350" i="22" s="1"/>
  <c r="P355" i="22"/>
  <c r="Q355" i="22" s="1"/>
  <c r="P356" i="22"/>
  <c r="Q356" i="22" s="1"/>
  <c r="P370" i="22"/>
  <c r="Q370" i="22" s="1"/>
  <c r="P371" i="22"/>
  <c r="Q371" i="22" s="1"/>
  <c r="P389" i="22"/>
  <c r="Q389" i="22" s="1"/>
  <c r="P287" i="22"/>
  <c r="Q287" i="22" s="1"/>
  <c r="P321" i="22"/>
  <c r="Q321" i="22" s="1"/>
  <c r="P351" i="22"/>
  <c r="Q351" i="22" s="1"/>
  <c r="P369" i="22"/>
  <c r="Q369" i="22" s="1"/>
  <c r="P379" i="22"/>
  <c r="Q379" i="22" s="1"/>
  <c r="P383" i="22"/>
  <c r="Q383" i="22" s="1"/>
  <c r="P261" i="22"/>
  <c r="Q261" i="22" s="1"/>
  <c r="P262" i="22"/>
  <c r="Q262" i="22" s="1"/>
  <c r="P270" i="22"/>
  <c r="Q270" i="22" s="1"/>
  <c r="P307" i="22"/>
  <c r="Q307" i="22" s="1"/>
  <c r="P309" i="22"/>
  <c r="Q309" i="22" s="1"/>
  <c r="P320" i="22"/>
  <c r="Q320" i="22" s="1"/>
  <c r="P324" i="22"/>
  <c r="Q324" i="22" s="1"/>
  <c r="P328" i="22"/>
  <c r="Q328" i="22" s="1"/>
  <c r="P341" i="22"/>
  <c r="Q341" i="22" s="1"/>
  <c r="P348" i="22"/>
  <c r="Q348" i="22" s="1"/>
  <c r="P266" i="22"/>
  <c r="Q266" i="22" s="1"/>
  <c r="P284" i="22"/>
  <c r="Q284" i="22" s="1"/>
  <c r="P285" i="22"/>
  <c r="Q285" i="22" s="1"/>
  <c r="P292" i="22"/>
  <c r="Q292" i="22" s="1"/>
  <c r="P313" i="22"/>
  <c r="Q313" i="22" s="1"/>
  <c r="P316" i="22"/>
  <c r="Q316" i="22" s="1"/>
  <c r="P317" i="22"/>
  <c r="Q317" i="22" s="1"/>
  <c r="P346" i="22"/>
  <c r="Q346" i="22" s="1"/>
  <c r="P363" i="22"/>
  <c r="Q363" i="22" s="1"/>
  <c r="P373" i="22"/>
  <c r="Q373" i="22" s="1"/>
  <c r="P377" i="22"/>
  <c r="Q377" i="22" s="1"/>
  <c r="P394" i="22"/>
  <c r="Q394" i="22" s="1"/>
  <c r="P322" i="22"/>
  <c r="Q322" i="22" s="1"/>
  <c r="P376" i="22"/>
  <c r="Q376" i="22" s="1"/>
  <c r="P282" i="22"/>
  <c r="Q282" i="22" s="1"/>
  <c r="P283" i="22"/>
  <c r="Q283" i="22" s="1"/>
  <c r="P290" i="22"/>
  <c r="Q290" i="22" s="1"/>
  <c r="P291" i="22"/>
  <c r="Q291" i="22" s="1"/>
  <c r="P297" i="22"/>
  <c r="Q297" i="22" s="1"/>
  <c r="P301" i="22"/>
  <c r="Q301" i="22" s="1"/>
  <c r="P340" i="22"/>
  <c r="Q340" i="22" s="1"/>
  <c r="P359" i="22"/>
  <c r="Q359" i="22" s="1"/>
  <c r="P386" i="22"/>
  <c r="Q386" i="22" s="1"/>
  <c r="P387" i="22"/>
  <c r="Q387" i="22" s="1"/>
  <c r="P314" i="22"/>
  <c r="Q314" i="22" s="1"/>
  <c r="P345" i="22"/>
  <c r="Q345" i="22" s="1"/>
  <c r="P381" i="22"/>
  <c r="Q381" i="22" s="1"/>
  <c r="P385" i="22"/>
  <c r="Q385" i="22" s="1"/>
  <c r="P393" i="22"/>
  <c r="Q393" i="22" s="1"/>
  <c r="P78" i="22"/>
  <c r="Q78" i="22" s="1"/>
  <c r="P84" i="22"/>
  <c r="Q84" i="22" s="1"/>
  <c r="P76" i="22"/>
  <c r="Q76" i="22" s="1"/>
  <c r="P105" i="22"/>
  <c r="Q105" i="22" s="1"/>
  <c r="P113" i="22"/>
  <c r="Q113" i="22" s="1"/>
  <c r="P121" i="22"/>
  <c r="Q121" i="22" s="1"/>
  <c r="P129" i="22"/>
  <c r="Q129" i="22" s="1"/>
  <c r="P106" i="22"/>
  <c r="Q106" i="22" s="1"/>
  <c r="P114" i="22"/>
  <c r="Q114" i="22" s="1"/>
  <c r="P122" i="22"/>
  <c r="Q122" i="22" s="1"/>
  <c r="P130" i="22"/>
  <c r="Q130" i="22" s="1"/>
  <c r="P137" i="22"/>
  <c r="Q137" i="22" s="1"/>
  <c r="P107" i="22"/>
  <c r="Q107" i="22" s="1"/>
  <c r="P115" i="22"/>
  <c r="Q115" i="22" s="1"/>
  <c r="P123" i="22"/>
  <c r="Q123" i="22" s="1"/>
  <c r="P131" i="22"/>
  <c r="Q131" i="22" s="1"/>
  <c r="P109" i="22"/>
  <c r="Q109" i="22" s="1"/>
  <c r="P117" i="22"/>
  <c r="Q117" i="22" s="1"/>
  <c r="P125" i="22"/>
  <c r="Q125" i="22" s="1"/>
  <c r="P110" i="22"/>
  <c r="Q110" i="22" s="1"/>
  <c r="P118" i="22"/>
  <c r="Q118" i="22" s="1"/>
  <c r="P126" i="22"/>
  <c r="Q126" i="22" s="1"/>
  <c r="P136" i="22"/>
  <c r="Q136" i="22" s="1"/>
  <c r="P139" i="22"/>
  <c r="Q139" i="22" s="1"/>
  <c r="P191" i="22"/>
  <c r="Q191" i="22" s="1"/>
  <c r="P206" i="22"/>
  <c r="Q206" i="22" s="1"/>
  <c r="P247" i="22"/>
  <c r="Q247" i="22" s="1"/>
  <c r="P246" i="22"/>
  <c r="Q246" i="22" s="1"/>
  <c r="P252" i="22"/>
  <c r="Q252" i="22" s="1"/>
  <c r="P243" i="22"/>
  <c r="Q243" i="22" s="1"/>
  <c r="P245" i="22"/>
  <c r="Q245" i="22" s="1"/>
  <c r="P258" i="22"/>
  <c r="Q258" i="22" s="1"/>
  <c r="P272" i="22"/>
  <c r="Q272" i="22" s="1"/>
  <c r="P277" i="22"/>
  <c r="Q277" i="22" s="1"/>
  <c r="P280" i="22"/>
  <c r="Q280" i="22" s="1"/>
  <c r="P275" i="22"/>
  <c r="Q275" i="22" s="1"/>
  <c r="P329" i="22"/>
  <c r="Q329" i="22" s="1"/>
  <c r="P336" i="22"/>
  <c r="Q336" i="22" s="1"/>
  <c r="P339" i="22"/>
  <c r="Q339" i="22" s="1"/>
  <c r="P357" i="22"/>
  <c r="Q357" i="22" s="1"/>
  <c r="P382" i="22"/>
  <c r="Q382" i="22" s="1"/>
  <c r="P391" i="22"/>
  <c r="Q391" i="22" s="1"/>
  <c r="P362" i="22"/>
  <c r="Q362" i="22" s="1"/>
  <c r="P368" i="22"/>
  <c r="Q368" i="22" s="1"/>
  <c r="P384" i="22"/>
  <c r="Q384" i="22" s="1"/>
  <c r="P352" i="22"/>
  <c r="Q352" i="22" s="1"/>
  <c r="P353" i="22"/>
  <c r="Q353" i="22" s="1"/>
  <c r="P354" i="22"/>
  <c r="Q354" i="22" s="1"/>
  <c r="P372" i="22"/>
  <c r="Q372" i="22" s="1"/>
  <c r="P388" i="22"/>
  <c r="Q388" i="22" s="1"/>
  <c r="P360" i="22"/>
  <c r="Q360" i="22" s="1"/>
  <c r="P364" i="22"/>
  <c r="Q364" i="22" s="1"/>
  <c r="P374" i="22"/>
  <c r="Q374" i="22" s="1"/>
  <c r="P390" i="22"/>
  <c r="Q390" i="22" s="1"/>
  <c r="P358" i="22"/>
  <c r="Q358" i="22" s="1"/>
  <c r="P366" i="22"/>
  <c r="Q366" i="22" s="1"/>
  <c r="P380" i="22"/>
  <c r="Q380" i="22" s="1"/>
  <c r="T5" i="18"/>
  <c r="U8" i="18"/>
  <c r="U4" i="18"/>
  <c r="U9" i="18"/>
  <c r="U5" i="18"/>
  <c r="U7" i="18"/>
  <c r="U3" i="18"/>
  <c r="T7" i="18"/>
  <c r="T9" i="18"/>
  <c r="T3" i="18"/>
  <c r="T4" i="18"/>
  <c r="T8" i="18"/>
  <c r="AJ4" i="14" l="1"/>
  <c r="AN99" i="14"/>
  <c r="AM99" i="14"/>
  <c r="AL99" i="14"/>
  <c r="AK99" i="14"/>
  <c r="AJ99" i="14"/>
  <c r="Z99" i="14"/>
  <c r="AA99" i="14" s="1"/>
  <c r="AH99" i="14"/>
  <c r="AI99" i="14" s="1"/>
  <c r="AN98" i="14"/>
  <c r="AM98" i="14"/>
  <c r="AL98" i="14"/>
  <c r="AK98" i="14"/>
  <c r="AJ98" i="14"/>
  <c r="Z98" i="14"/>
  <c r="AA98" i="14" s="1"/>
  <c r="AH98" i="14"/>
  <c r="AI98" i="14" s="1"/>
  <c r="AN97" i="14"/>
  <c r="AM97" i="14"/>
  <c r="AL97" i="14"/>
  <c r="AK97" i="14"/>
  <c r="AJ97" i="14"/>
  <c r="Z97" i="14"/>
  <c r="AA97" i="14" s="1"/>
  <c r="AH97" i="14"/>
  <c r="AI97" i="14" s="1"/>
  <c r="AN96" i="14"/>
  <c r="AM96" i="14"/>
  <c r="AL96" i="14"/>
  <c r="AK96" i="14"/>
  <c r="AJ96" i="14"/>
  <c r="Z96" i="14"/>
  <c r="AA96" i="14" s="1"/>
  <c r="AH96" i="14"/>
  <c r="AI96" i="14" s="1"/>
  <c r="AN95" i="14"/>
  <c r="AM95" i="14"/>
  <c r="AL95" i="14"/>
  <c r="AK95" i="14"/>
  <c r="AJ95" i="14"/>
  <c r="Z95" i="14"/>
  <c r="AA95" i="14" s="1"/>
  <c r="AH95" i="14"/>
  <c r="AI95" i="14" s="1"/>
  <c r="AN94" i="14"/>
  <c r="AM94" i="14"/>
  <c r="AL94" i="14"/>
  <c r="AK94" i="14"/>
  <c r="AJ94" i="14"/>
  <c r="Z94" i="14"/>
  <c r="AA94" i="14" s="1"/>
  <c r="AH94" i="14"/>
  <c r="AI94" i="14" s="1"/>
  <c r="AN93" i="14"/>
  <c r="AM93" i="14"/>
  <c r="AL93" i="14"/>
  <c r="AK93" i="14"/>
  <c r="AJ93" i="14"/>
  <c r="Z93" i="14"/>
  <c r="AA93" i="14" s="1"/>
  <c r="AH93" i="14"/>
  <c r="AI93" i="14" s="1"/>
  <c r="AN92" i="14"/>
  <c r="AM92" i="14"/>
  <c r="AL92" i="14"/>
  <c r="AK92" i="14"/>
  <c r="AJ92" i="14"/>
  <c r="Z92" i="14"/>
  <c r="AA92" i="14" s="1"/>
  <c r="AH92" i="14"/>
  <c r="AI92" i="14" s="1"/>
  <c r="AN91" i="14"/>
  <c r="AM91" i="14"/>
  <c r="AL91" i="14"/>
  <c r="AK91" i="14"/>
  <c r="AJ91" i="14"/>
  <c r="Z91" i="14"/>
  <c r="AA91" i="14" s="1"/>
  <c r="AH91" i="14"/>
  <c r="AI91" i="14" s="1"/>
  <c r="AN90" i="14"/>
  <c r="AM90" i="14"/>
  <c r="AL90" i="14"/>
  <c r="AK90" i="14"/>
  <c r="AJ90" i="14"/>
  <c r="Z90" i="14"/>
  <c r="AA90" i="14" s="1"/>
  <c r="AH90" i="14"/>
  <c r="AI90" i="14" s="1"/>
  <c r="AN89" i="14"/>
  <c r="AM89" i="14"/>
  <c r="AL89" i="14"/>
  <c r="AK89" i="14"/>
  <c r="AJ89" i="14"/>
  <c r="Z89" i="14"/>
  <c r="AA89" i="14" s="1"/>
  <c r="AH89" i="14"/>
  <c r="AI89" i="14" s="1"/>
  <c r="AN88" i="14"/>
  <c r="AM88" i="14"/>
  <c r="AL88" i="14"/>
  <c r="AK88" i="14"/>
  <c r="AJ88" i="14"/>
  <c r="Z88" i="14"/>
  <c r="AA88" i="14" s="1"/>
  <c r="AH88" i="14"/>
  <c r="AI88" i="14" s="1"/>
  <c r="AN87" i="14"/>
  <c r="AM87" i="14"/>
  <c r="AL87" i="14"/>
  <c r="AK87" i="14"/>
  <c r="AJ87" i="14"/>
  <c r="Z87" i="14"/>
  <c r="AA87" i="14" s="1"/>
  <c r="AH87" i="14"/>
  <c r="AI87" i="14" s="1"/>
  <c r="AN86" i="14"/>
  <c r="AM86" i="14"/>
  <c r="AL86" i="14"/>
  <c r="AK86" i="14"/>
  <c r="AJ86" i="14"/>
  <c r="Z86" i="14"/>
  <c r="AA86" i="14" s="1"/>
  <c r="AH86" i="14"/>
  <c r="AI86" i="14" s="1"/>
  <c r="AN85" i="14"/>
  <c r="AM85" i="14"/>
  <c r="AL85" i="14"/>
  <c r="AK85" i="14"/>
  <c r="AJ85" i="14"/>
  <c r="Z85" i="14"/>
  <c r="AA85" i="14" s="1"/>
  <c r="AH85" i="14"/>
  <c r="AI85" i="14" s="1"/>
  <c r="AN84" i="14"/>
  <c r="AM84" i="14"/>
  <c r="AL84" i="14"/>
  <c r="AK84" i="14"/>
  <c r="AJ84" i="14"/>
  <c r="Z84" i="14"/>
  <c r="AA84" i="14" s="1"/>
  <c r="AH84" i="14"/>
  <c r="AI84" i="14" s="1"/>
  <c r="AN83" i="14"/>
  <c r="AM83" i="14"/>
  <c r="AL83" i="14"/>
  <c r="AK83" i="14"/>
  <c r="AJ83" i="14"/>
  <c r="Z83" i="14"/>
  <c r="AA83" i="14" s="1"/>
  <c r="AH83" i="14"/>
  <c r="AI83" i="14" s="1"/>
  <c r="AN82" i="14"/>
  <c r="AM82" i="14"/>
  <c r="AL82" i="14"/>
  <c r="AK82" i="14"/>
  <c r="AJ82" i="14"/>
  <c r="Z82" i="14"/>
  <c r="AA82" i="14" s="1"/>
  <c r="AH82" i="14"/>
  <c r="AI82" i="14" s="1"/>
  <c r="AN81" i="14"/>
  <c r="AM81" i="14"/>
  <c r="AL81" i="14"/>
  <c r="AK81" i="14"/>
  <c r="AJ81" i="14"/>
  <c r="Z81" i="14"/>
  <c r="AA81" i="14" s="1"/>
  <c r="AH81" i="14"/>
  <c r="AI81" i="14" s="1"/>
  <c r="AN80" i="14"/>
  <c r="AM80" i="14"/>
  <c r="AL80" i="14"/>
  <c r="AK80" i="14"/>
  <c r="AJ80" i="14"/>
  <c r="Z80" i="14"/>
  <c r="AA80" i="14" s="1"/>
  <c r="AH80" i="14"/>
  <c r="AI80" i="14" s="1"/>
  <c r="AN79" i="14"/>
  <c r="AM79" i="14"/>
  <c r="AL79" i="14"/>
  <c r="AK79" i="14"/>
  <c r="AJ79" i="14"/>
  <c r="Z79" i="14"/>
  <c r="AA79" i="14" s="1"/>
  <c r="AH79" i="14"/>
  <c r="AI79" i="14" s="1"/>
  <c r="AN78" i="14"/>
  <c r="AM78" i="14"/>
  <c r="AL78" i="14"/>
  <c r="AK78" i="14"/>
  <c r="AJ78" i="14"/>
  <c r="Z78" i="14"/>
  <c r="AA78" i="14" s="1"/>
  <c r="AH78" i="14"/>
  <c r="AI78" i="14" s="1"/>
  <c r="AN77" i="14"/>
  <c r="AM77" i="14"/>
  <c r="AL77" i="14"/>
  <c r="AK77" i="14"/>
  <c r="AJ77" i="14"/>
  <c r="Z77" i="14"/>
  <c r="AA77" i="14" s="1"/>
  <c r="AH77" i="14"/>
  <c r="AI77" i="14" s="1"/>
  <c r="AN76" i="14"/>
  <c r="AM76" i="14"/>
  <c r="AL76" i="14"/>
  <c r="AK76" i="14"/>
  <c r="AJ76" i="14"/>
  <c r="Z76" i="14"/>
  <c r="AA76" i="14" s="1"/>
  <c r="AH76" i="14"/>
  <c r="AI76" i="14" s="1"/>
  <c r="AN75" i="14"/>
  <c r="AM75" i="14"/>
  <c r="AL75" i="14"/>
  <c r="AK75" i="14"/>
  <c r="AJ75" i="14"/>
  <c r="Z75" i="14"/>
  <c r="AA75" i="14" s="1"/>
  <c r="AH75" i="14"/>
  <c r="AI75" i="14" s="1"/>
  <c r="AN74" i="14"/>
  <c r="AM74" i="14"/>
  <c r="AL74" i="14"/>
  <c r="AK74" i="14"/>
  <c r="AJ74" i="14"/>
  <c r="Z74" i="14"/>
  <c r="AA74" i="14" s="1"/>
  <c r="AH74" i="14"/>
  <c r="AI74" i="14" s="1"/>
  <c r="AN73" i="14"/>
  <c r="AM73" i="14"/>
  <c r="AL73" i="14"/>
  <c r="AK73" i="14"/>
  <c r="AJ73" i="14"/>
  <c r="Z73" i="14"/>
  <c r="AA73" i="14" s="1"/>
  <c r="AH73" i="14"/>
  <c r="AI73" i="14" s="1"/>
  <c r="AN72" i="14"/>
  <c r="AM72" i="14"/>
  <c r="AL72" i="14"/>
  <c r="AK72" i="14"/>
  <c r="AJ72" i="14"/>
  <c r="Z72" i="14"/>
  <c r="AA72" i="14" s="1"/>
  <c r="AH72" i="14"/>
  <c r="AI72" i="14" s="1"/>
  <c r="AN71" i="14"/>
  <c r="AM71" i="14"/>
  <c r="AL71" i="14"/>
  <c r="AK71" i="14"/>
  <c r="AJ71" i="14"/>
  <c r="Z71" i="14"/>
  <c r="AA71" i="14" s="1"/>
  <c r="AH71" i="14"/>
  <c r="AI71" i="14" s="1"/>
  <c r="AN70" i="14"/>
  <c r="AM70" i="14"/>
  <c r="AL70" i="14"/>
  <c r="AK70" i="14"/>
  <c r="AJ70" i="14"/>
  <c r="Z70" i="14"/>
  <c r="AA70" i="14" s="1"/>
  <c r="AH70" i="14"/>
  <c r="AI70" i="14" s="1"/>
  <c r="AN69" i="14"/>
  <c r="AM69" i="14"/>
  <c r="AL69" i="14"/>
  <c r="AK69" i="14"/>
  <c r="AJ69" i="14"/>
  <c r="Z69" i="14"/>
  <c r="AA69" i="14" s="1"/>
  <c r="AH69" i="14"/>
  <c r="AI69" i="14" s="1"/>
  <c r="AN68" i="14"/>
  <c r="AM68" i="14"/>
  <c r="AL68" i="14"/>
  <c r="AK68" i="14"/>
  <c r="AJ68" i="14"/>
  <c r="Z68" i="14"/>
  <c r="AA68" i="14" s="1"/>
  <c r="AH68" i="14"/>
  <c r="AI68" i="14" s="1"/>
  <c r="AN67" i="14"/>
  <c r="AM67" i="14"/>
  <c r="AL67" i="14"/>
  <c r="AK67" i="14"/>
  <c r="AJ67" i="14"/>
  <c r="Z67" i="14"/>
  <c r="AA67" i="14" s="1"/>
  <c r="AH67" i="14"/>
  <c r="AI67" i="14" s="1"/>
  <c r="AN66" i="14"/>
  <c r="AM66" i="14"/>
  <c r="AL66" i="14"/>
  <c r="AK66" i="14"/>
  <c r="AJ66" i="14"/>
  <c r="Z66" i="14"/>
  <c r="AA66" i="14" s="1"/>
  <c r="AH66" i="14"/>
  <c r="AI66" i="14" s="1"/>
  <c r="AN65" i="14"/>
  <c r="AM65" i="14"/>
  <c r="AL65" i="14"/>
  <c r="AK65" i="14"/>
  <c r="AJ65" i="14"/>
  <c r="Z65" i="14"/>
  <c r="AA65" i="14" s="1"/>
  <c r="AH65" i="14"/>
  <c r="AI65" i="14" s="1"/>
  <c r="AN64" i="14"/>
  <c r="AM64" i="14"/>
  <c r="AL64" i="14"/>
  <c r="AK64" i="14"/>
  <c r="AJ64" i="14"/>
  <c r="Z64" i="14"/>
  <c r="AA64" i="14" s="1"/>
  <c r="AH64" i="14"/>
  <c r="AI64" i="14" s="1"/>
  <c r="AN63" i="14"/>
  <c r="AM63" i="14"/>
  <c r="AL63" i="14"/>
  <c r="AK63" i="14"/>
  <c r="AJ63" i="14"/>
  <c r="Z63" i="14"/>
  <c r="AA63" i="14" s="1"/>
  <c r="AH63" i="14"/>
  <c r="AI63" i="14" s="1"/>
  <c r="AN62" i="14"/>
  <c r="AM62" i="14"/>
  <c r="AL62" i="14"/>
  <c r="AK62" i="14"/>
  <c r="AJ62" i="14"/>
  <c r="Z62" i="14"/>
  <c r="AA62" i="14" s="1"/>
  <c r="AH62" i="14"/>
  <c r="AI62" i="14" s="1"/>
  <c r="AN61" i="14"/>
  <c r="AM61" i="14"/>
  <c r="AL61" i="14"/>
  <c r="AK61" i="14"/>
  <c r="AJ61" i="14"/>
  <c r="Z61" i="14"/>
  <c r="AA61" i="14" s="1"/>
  <c r="AH61" i="14"/>
  <c r="AI61" i="14" s="1"/>
  <c r="AN60" i="14"/>
  <c r="AM60" i="14"/>
  <c r="AL60" i="14"/>
  <c r="AK60" i="14"/>
  <c r="AJ60" i="14"/>
  <c r="Z60" i="14"/>
  <c r="AA60" i="14" s="1"/>
  <c r="AH60" i="14"/>
  <c r="AI60" i="14" s="1"/>
  <c r="AN59" i="14"/>
  <c r="AM59" i="14"/>
  <c r="AL59" i="14"/>
  <c r="AK59" i="14"/>
  <c r="AJ59" i="14"/>
  <c r="Z59" i="14"/>
  <c r="AA59" i="14" s="1"/>
  <c r="AH59" i="14"/>
  <c r="AI59" i="14" s="1"/>
  <c r="AN58" i="14"/>
  <c r="AM58" i="14"/>
  <c r="AL58" i="14"/>
  <c r="AK58" i="14"/>
  <c r="AJ58" i="14"/>
  <c r="Z58" i="14"/>
  <c r="AA58" i="14" s="1"/>
  <c r="AH58" i="14"/>
  <c r="AI58" i="14" s="1"/>
  <c r="AN57" i="14"/>
  <c r="AM57" i="14"/>
  <c r="AL57" i="14"/>
  <c r="AK57" i="14"/>
  <c r="AJ57" i="14"/>
  <c r="Z57" i="14"/>
  <c r="AA57" i="14" s="1"/>
  <c r="AH57" i="14"/>
  <c r="AI57" i="14" s="1"/>
  <c r="AN56" i="14"/>
  <c r="AM56" i="14"/>
  <c r="AL56" i="14"/>
  <c r="AK56" i="14"/>
  <c r="AJ56" i="14"/>
  <c r="Z56" i="14"/>
  <c r="AA56" i="14" s="1"/>
  <c r="AH56" i="14"/>
  <c r="AI56" i="14" s="1"/>
  <c r="AN55" i="14"/>
  <c r="AM55" i="14"/>
  <c r="AL55" i="14"/>
  <c r="AK55" i="14"/>
  <c r="AJ55" i="14"/>
  <c r="Z55" i="14"/>
  <c r="AA55" i="14" s="1"/>
  <c r="AH55" i="14"/>
  <c r="AI55" i="14" s="1"/>
  <c r="AN54" i="14"/>
  <c r="AM54" i="14"/>
  <c r="AL54" i="14"/>
  <c r="AK54" i="14"/>
  <c r="AJ54" i="14"/>
  <c r="Z54" i="14"/>
  <c r="AA54" i="14" s="1"/>
  <c r="AH54" i="14"/>
  <c r="AI54" i="14" s="1"/>
  <c r="AN53" i="14"/>
  <c r="AM53" i="14"/>
  <c r="AL53" i="14"/>
  <c r="AK53" i="14"/>
  <c r="AJ53" i="14"/>
  <c r="Z53" i="14"/>
  <c r="AA53" i="14" s="1"/>
  <c r="AH53" i="14"/>
  <c r="AI53" i="14" s="1"/>
  <c r="AN52" i="14"/>
  <c r="AM52" i="14"/>
  <c r="AL52" i="14"/>
  <c r="AK52" i="14"/>
  <c r="AJ52" i="14"/>
  <c r="Z52" i="14"/>
  <c r="AA52" i="14" s="1"/>
  <c r="AH52" i="14"/>
  <c r="AI52" i="14" s="1"/>
  <c r="AN51" i="14"/>
  <c r="AM51" i="14"/>
  <c r="AL51" i="14"/>
  <c r="AK51" i="14"/>
  <c r="AJ51" i="14"/>
  <c r="Z51" i="14"/>
  <c r="AA51" i="14" s="1"/>
  <c r="AH51" i="14"/>
  <c r="AI51" i="14" s="1"/>
  <c r="AN50" i="14"/>
  <c r="AM50" i="14"/>
  <c r="AL50" i="14"/>
  <c r="AK50" i="14"/>
  <c r="AJ50" i="14"/>
  <c r="Z50" i="14"/>
  <c r="AA50" i="14" s="1"/>
  <c r="AH50" i="14"/>
  <c r="AI50" i="14" s="1"/>
  <c r="AN49" i="14"/>
  <c r="AM49" i="14"/>
  <c r="AL49" i="14"/>
  <c r="AK49" i="14"/>
  <c r="AJ49" i="14"/>
  <c r="Z49" i="14"/>
  <c r="AA49" i="14" s="1"/>
  <c r="AH49" i="14"/>
  <c r="AI49" i="14" s="1"/>
  <c r="AN48" i="14"/>
  <c r="AM48" i="14"/>
  <c r="AL48" i="14"/>
  <c r="AK48" i="14"/>
  <c r="AJ48" i="14"/>
  <c r="Z48" i="14"/>
  <c r="AA48" i="14" s="1"/>
  <c r="AH48" i="14"/>
  <c r="AI48" i="14" s="1"/>
  <c r="AN47" i="14"/>
  <c r="AM47" i="14"/>
  <c r="AL47" i="14"/>
  <c r="AK47" i="14"/>
  <c r="AJ47" i="14"/>
  <c r="Z47" i="14"/>
  <c r="AA47" i="14" s="1"/>
  <c r="AH47" i="14"/>
  <c r="AI47" i="14" s="1"/>
  <c r="AN46" i="14"/>
  <c r="AM46" i="14"/>
  <c r="AL46" i="14"/>
  <c r="AK46" i="14"/>
  <c r="AJ46" i="14"/>
  <c r="Z46" i="14"/>
  <c r="AA46" i="14" s="1"/>
  <c r="AH46" i="14"/>
  <c r="AI46" i="14" s="1"/>
  <c r="AN45" i="14"/>
  <c r="AM45" i="14"/>
  <c r="AL45" i="14"/>
  <c r="AK45" i="14"/>
  <c r="AJ45" i="14"/>
  <c r="Z45" i="14"/>
  <c r="AA45" i="14" s="1"/>
  <c r="AH45" i="14"/>
  <c r="AI45" i="14" s="1"/>
  <c r="AN44" i="14"/>
  <c r="AM44" i="14"/>
  <c r="AL44" i="14"/>
  <c r="AK44" i="14"/>
  <c r="AJ44" i="14"/>
  <c r="Z44" i="14"/>
  <c r="AA44" i="14" s="1"/>
  <c r="AH44" i="14"/>
  <c r="AI44" i="14" s="1"/>
  <c r="AN43" i="14"/>
  <c r="AM43" i="14"/>
  <c r="AL43" i="14"/>
  <c r="AK43" i="14"/>
  <c r="AJ43" i="14"/>
  <c r="Z43" i="14"/>
  <c r="AA43" i="14" s="1"/>
  <c r="AH43" i="14"/>
  <c r="AI43" i="14" s="1"/>
  <c r="AN42" i="14"/>
  <c r="AM42" i="14"/>
  <c r="AL42" i="14"/>
  <c r="AK42" i="14"/>
  <c r="AJ42" i="14"/>
  <c r="Z42" i="14"/>
  <c r="AA42" i="14" s="1"/>
  <c r="AH42" i="14"/>
  <c r="AI42" i="14" s="1"/>
  <c r="AN41" i="14"/>
  <c r="AM41" i="14"/>
  <c r="AL41" i="14"/>
  <c r="AK41" i="14"/>
  <c r="AJ41" i="14"/>
  <c r="Z41" i="14"/>
  <c r="AA41" i="14" s="1"/>
  <c r="AH41" i="14"/>
  <c r="AI41" i="14" s="1"/>
  <c r="AN40" i="14"/>
  <c r="AM40" i="14"/>
  <c r="AL40" i="14"/>
  <c r="AK40" i="14"/>
  <c r="AJ40" i="14"/>
  <c r="Z40" i="14"/>
  <c r="AA40" i="14" s="1"/>
  <c r="AH40" i="14"/>
  <c r="AI40" i="14" s="1"/>
  <c r="AN39" i="14"/>
  <c r="AM39" i="14"/>
  <c r="AL39" i="14"/>
  <c r="AK39" i="14"/>
  <c r="AJ39" i="14"/>
  <c r="Z39" i="14"/>
  <c r="AA39" i="14" s="1"/>
  <c r="AH39" i="14"/>
  <c r="AI39" i="14" s="1"/>
  <c r="AN38" i="14"/>
  <c r="AM38" i="14"/>
  <c r="AL38" i="14"/>
  <c r="AK38" i="14"/>
  <c r="AJ38" i="14"/>
  <c r="Z38" i="14"/>
  <c r="AA38" i="14" s="1"/>
  <c r="AH38" i="14"/>
  <c r="AI38" i="14" s="1"/>
  <c r="AN37" i="14"/>
  <c r="AM37" i="14"/>
  <c r="AL37" i="14"/>
  <c r="AK37" i="14"/>
  <c r="AJ37" i="14"/>
  <c r="Z37" i="14"/>
  <c r="AA37" i="14" s="1"/>
  <c r="AH37" i="14"/>
  <c r="AI37" i="14" s="1"/>
  <c r="AN36" i="14"/>
  <c r="AM36" i="14"/>
  <c r="AL36" i="14"/>
  <c r="AK36" i="14"/>
  <c r="AJ36" i="14"/>
  <c r="Z36" i="14"/>
  <c r="AA36" i="14" s="1"/>
  <c r="AH36" i="14"/>
  <c r="AI36" i="14" s="1"/>
  <c r="AN35" i="14"/>
  <c r="AM35" i="14"/>
  <c r="AL35" i="14"/>
  <c r="AK35" i="14"/>
  <c r="AJ35" i="14"/>
  <c r="Z35" i="14"/>
  <c r="AA35" i="14" s="1"/>
  <c r="AH35" i="14"/>
  <c r="AI35" i="14" s="1"/>
  <c r="AN34" i="14"/>
  <c r="AM34" i="14"/>
  <c r="AL34" i="14"/>
  <c r="AK34" i="14"/>
  <c r="AJ34" i="14"/>
  <c r="Z34" i="14"/>
  <c r="AA34" i="14" s="1"/>
  <c r="AH34" i="14"/>
  <c r="AI34" i="14" s="1"/>
  <c r="AN33" i="14"/>
  <c r="AM33" i="14"/>
  <c r="AL33" i="14"/>
  <c r="AK33" i="14"/>
  <c r="AJ33" i="14"/>
  <c r="Z33" i="14"/>
  <c r="AA33" i="14" s="1"/>
  <c r="AH33" i="14"/>
  <c r="AI33" i="14" s="1"/>
  <c r="AN32" i="14"/>
  <c r="AM32" i="14"/>
  <c r="AL32" i="14"/>
  <c r="AK32" i="14"/>
  <c r="AJ32" i="14"/>
  <c r="Z32" i="14"/>
  <c r="AA32" i="14" s="1"/>
  <c r="AH32" i="14"/>
  <c r="AI32" i="14" s="1"/>
  <c r="AN31" i="14"/>
  <c r="AM31" i="14"/>
  <c r="AL31" i="14"/>
  <c r="AK31" i="14"/>
  <c r="AJ31" i="14"/>
  <c r="Z31" i="14"/>
  <c r="AA31" i="14" s="1"/>
  <c r="AH31" i="14"/>
  <c r="AI31" i="14" s="1"/>
  <c r="AN30" i="14"/>
  <c r="AM30" i="14"/>
  <c r="AL30" i="14"/>
  <c r="AK30" i="14"/>
  <c r="AJ30" i="14"/>
  <c r="Z30" i="14"/>
  <c r="AA30" i="14" s="1"/>
  <c r="AH30" i="14"/>
  <c r="AI30" i="14" s="1"/>
  <c r="AN29" i="14"/>
  <c r="AM29" i="14"/>
  <c r="AL29" i="14"/>
  <c r="AK29" i="14"/>
  <c r="AJ29" i="14"/>
  <c r="Z29" i="14"/>
  <c r="AA29" i="14" s="1"/>
  <c r="AH29" i="14"/>
  <c r="AI29" i="14" s="1"/>
  <c r="AN28" i="14"/>
  <c r="AM28" i="14"/>
  <c r="AL28" i="14"/>
  <c r="AK28" i="14"/>
  <c r="AJ28" i="14"/>
  <c r="Z28" i="14"/>
  <c r="AA28" i="14" s="1"/>
  <c r="AH28" i="14"/>
  <c r="AI28" i="14" s="1"/>
  <c r="AN27" i="14"/>
  <c r="AM27" i="14"/>
  <c r="AL27" i="14"/>
  <c r="AK27" i="14"/>
  <c r="AJ27" i="14"/>
  <c r="Z27" i="14"/>
  <c r="AA27" i="14" s="1"/>
  <c r="AH27" i="14"/>
  <c r="AI27" i="14" s="1"/>
  <c r="AN26" i="14"/>
  <c r="AM26" i="14"/>
  <c r="AL26" i="14"/>
  <c r="AK26" i="14"/>
  <c r="AJ26" i="14"/>
  <c r="Z26" i="14"/>
  <c r="AA26" i="14" s="1"/>
  <c r="AH26" i="14"/>
  <c r="AI26" i="14" s="1"/>
  <c r="AN25" i="14"/>
  <c r="AM25" i="14"/>
  <c r="AL25" i="14"/>
  <c r="AK25" i="14"/>
  <c r="AJ25" i="14"/>
  <c r="Z25" i="14"/>
  <c r="AA25" i="14" s="1"/>
  <c r="AH25" i="14"/>
  <c r="AI25" i="14" s="1"/>
  <c r="AN24" i="14"/>
  <c r="AM24" i="14"/>
  <c r="AL24" i="14"/>
  <c r="AK24" i="14"/>
  <c r="AJ24" i="14"/>
  <c r="Z24" i="14"/>
  <c r="AA24" i="14" s="1"/>
  <c r="AH24" i="14"/>
  <c r="AI24" i="14" s="1"/>
  <c r="AN23" i="14"/>
  <c r="AM23" i="14"/>
  <c r="AL23" i="14"/>
  <c r="AK23" i="14"/>
  <c r="AJ23" i="14"/>
  <c r="Z23" i="14"/>
  <c r="AA23" i="14" s="1"/>
  <c r="AH23" i="14"/>
  <c r="AI23" i="14" s="1"/>
  <c r="AN22" i="14"/>
  <c r="AM22" i="14"/>
  <c r="AL22" i="14"/>
  <c r="AK22" i="14"/>
  <c r="AJ22" i="14"/>
  <c r="Z22" i="14"/>
  <c r="AA22" i="14" s="1"/>
  <c r="AH22" i="14"/>
  <c r="AI22" i="14" s="1"/>
  <c r="AN21" i="14"/>
  <c r="AM21" i="14"/>
  <c r="AL21" i="14"/>
  <c r="AK21" i="14"/>
  <c r="AJ21" i="14"/>
  <c r="Z21" i="14"/>
  <c r="AA21" i="14" s="1"/>
  <c r="AH21" i="14"/>
  <c r="AI21" i="14" s="1"/>
  <c r="AN20" i="14"/>
  <c r="AM20" i="14"/>
  <c r="AL20" i="14"/>
  <c r="AK20" i="14"/>
  <c r="AJ20" i="14"/>
  <c r="Z20" i="14"/>
  <c r="AA20" i="14" s="1"/>
  <c r="AH20" i="14"/>
  <c r="AI20" i="14" s="1"/>
  <c r="AN19" i="14"/>
  <c r="AM19" i="14"/>
  <c r="AL19" i="14"/>
  <c r="AK19" i="14"/>
  <c r="AJ19" i="14"/>
  <c r="Z19" i="14"/>
  <c r="AA19" i="14" s="1"/>
  <c r="AH19" i="14"/>
  <c r="AI19" i="14" s="1"/>
  <c r="AN18" i="14"/>
  <c r="AM18" i="14"/>
  <c r="AL18" i="14"/>
  <c r="AK18" i="14"/>
  <c r="AJ18" i="14"/>
  <c r="Z18" i="14"/>
  <c r="AA18" i="14" s="1"/>
  <c r="AH18" i="14"/>
  <c r="AI18" i="14" s="1"/>
  <c r="AN17" i="14"/>
  <c r="AM17" i="14"/>
  <c r="AL17" i="14"/>
  <c r="AK17" i="14"/>
  <c r="AJ17" i="14"/>
  <c r="Z17" i="14"/>
  <c r="AA17" i="14" s="1"/>
  <c r="AH17" i="14"/>
  <c r="AI17" i="14" s="1"/>
  <c r="AN16" i="14"/>
  <c r="AM16" i="14"/>
  <c r="AL16" i="14"/>
  <c r="AK16" i="14"/>
  <c r="AJ16" i="14"/>
  <c r="Z16" i="14"/>
  <c r="AA16" i="14" s="1"/>
  <c r="AH16" i="14"/>
  <c r="AI16" i="14" s="1"/>
  <c r="AN15" i="14"/>
  <c r="AM15" i="14"/>
  <c r="AL15" i="14"/>
  <c r="AK15" i="14"/>
  <c r="AJ15" i="14"/>
  <c r="Z15" i="14"/>
  <c r="AA15" i="14" s="1"/>
  <c r="AH15" i="14"/>
  <c r="AI15" i="14" s="1"/>
  <c r="AN14" i="14"/>
  <c r="AM14" i="14"/>
  <c r="AL14" i="14"/>
  <c r="AK14" i="14"/>
  <c r="AJ14" i="14"/>
  <c r="Z14" i="14"/>
  <c r="AA14" i="14" s="1"/>
  <c r="AH14" i="14"/>
  <c r="AI14" i="14" s="1"/>
  <c r="AN13" i="14"/>
  <c r="AM13" i="14"/>
  <c r="AL13" i="14"/>
  <c r="AK13" i="14"/>
  <c r="AJ13" i="14"/>
  <c r="Z13" i="14"/>
  <c r="AA13" i="14" s="1"/>
  <c r="AH13" i="14"/>
  <c r="AI13" i="14" s="1"/>
  <c r="AN12" i="14"/>
  <c r="AM12" i="14"/>
  <c r="AL12" i="14"/>
  <c r="AK12" i="14"/>
  <c r="AJ12" i="14"/>
  <c r="Z12" i="14"/>
  <c r="AA12" i="14" s="1"/>
  <c r="AH12" i="14"/>
  <c r="AI12" i="14" s="1"/>
  <c r="AN11" i="14"/>
  <c r="AM11" i="14"/>
  <c r="AL11" i="14"/>
  <c r="AK11" i="14"/>
  <c r="AJ11" i="14"/>
  <c r="Z11" i="14"/>
  <c r="AA11" i="14" s="1"/>
  <c r="AH11" i="14"/>
  <c r="AI11" i="14" s="1"/>
  <c r="AN10" i="14"/>
  <c r="AM10" i="14"/>
  <c r="AL10" i="14"/>
  <c r="AK10" i="14"/>
  <c r="AJ10" i="14"/>
  <c r="Z10" i="14"/>
  <c r="AA10" i="14" s="1"/>
  <c r="AH10" i="14"/>
  <c r="AI10" i="14" s="1"/>
  <c r="AN9" i="14"/>
  <c r="AM9" i="14"/>
  <c r="AL9" i="14"/>
  <c r="AK9" i="14"/>
  <c r="AJ9" i="14"/>
  <c r="Z9" i="14"/>
  <c r="AA9" i="14" s="1"/>
  <c r="AH9" i="14"/>
  <c r="AI9" i="14" s="1"/>
  <c r="AN8" i="14"/>
  <c r="AM8" i="14"/>
  <c r="AL8" i="14"/>
  <c r="AK8" i="14"/>
  <c r="AJ8" i="14"/>
  <c r="Z8" i="14"/>
  <c r="AA8" i="14" s="1"/>
  <c r="AH8" i="14"/>
  <c r="AI8" i="14" s="1"/>
  <c r="AN7" i="14"/>
  <c r="AM7" i="14"/>
  <c r="AL7" i="14"/>
  <c r="AK7" i="14"/>
  <c r="AJ7" i="14"/>
  <c r="Z7" i="14"/>
  <c r="AA7" i="14" s="1"/>
  <c r="AH7" i="14"/>
  <c r="AI7" i="14" s="1"/>
  <c r="AN6" i="14"/>
  <c r="AM6" i="14"/>
  <c r="AL6" i="14"/>
  <c r="AK6" i="14"/>
  <c r="AJ6" i="14"/>
  <c r="Z6" i="14"/>
  <c r="AA6" i="14" s="1"/>
  <c r="AH6" i="14"/>
  <c r="AI6" i="14" s="1"/>
  <c r="AN5" i="14"/>
  <c r="AM5" i="14"/>
  <c r="AL5" i="14"/>
  <c r="AK5" i="14"/>
  <c r="AJ5" i="14"/>
  <c r="Z5" i="14"/>
  <c r="AA5" i="14" s="1"/>
  <c r="AH5" i="14"/>
  <c r="AI5" i="14" s="1"/>
  <c r="AN4" i="14"/>
  <c r="AM4" i="14"/>
  <c r="AL4" i="14"/>
  <c r="AK4" i="14"/>
  <c r="Z4" i="14"/>
  <c r="AA4" i="14" s="1"/>
  <c r="AH4" i="14"/>
  <c r="AI4" i="14" s="1"/>
  <c r="AO98" i="14" l="1"/>
  <c r="AP98" i="14" s="1"/>
  <c r="AQ98" i="14" s="1"/>
  <c r="AO34" i="14"/>
  <c r="AP34" i="14" s="1"/>
  <c r="AQ34" i="14" s="1"/>
  <c r="AO66" i="14"/>
  <c r="AP66" i="14" s="1"/>
  <c r="AQ66" i="14" s="1"/>
  <c r="AO16" i="14"/>
  <c r="AO4" i="14"/>
  <c r="AO5" i="14"/>
  <c r="AP5" i="14" s="1"/>
  <c r="AQ5" i="14" s="1"/>
  <c r="AO70" i="14"/>
  <c r="AP70" i="14" s="1"/>
  <c r="AQ70" i="14" s="1"/>
  <c r="AO29" i="14"/>
  <c r="AP29" i="14" s="1"/>
  <c r="AQ29" i="14" s="1"/>
  <c r="AO7" i="14"/>
  <c r="AP7" i="14" s="1"/>
  <c r="AQ7" i="14" s="1"/>
  <c r="AO8" i="14"/>
  <c r="AP8" i="14" s="1"/>
  <c r="AQ8" i="14" s="1"/>
  <c r="AO9" i="14"/>
  <c r="AP9" i="14" s="1"/>
  <c r="AQ9" i="14" s="1"/>
  <c r="AP16" i="14"/>
  <c r="AQ16" i="14" s="1"/>
  <c r="AO26" i="14"/>
  <c r="AP26" i="14" s="1"/>
  <c r="AQ26" i="14" s="1"/>
  <c r="AO42" i="14"/>
  <c r="AP42" i="14" s="1"/>
  <c r="AQ42" i="14" s="1"/>
  <c r="AO50" i="14"/>
  <c r="AP50" i="14" s="1"/>
  <c r="AQ50" i="14" s="1"/>
  <c r="AO78" i="14"/>
  <c r="AP78" i="14" s="1"/>
  <c r="AQ78" i="14" s="1"/>
  <c r="AO86" i="14"/>
  <c r="AP86" i="14" s="1"/>
  <c r="AQ86" i="14" s="1"/>
  <c r="AO12" i="14"/>
  <c r="AP12" i="14" s="1"/>
  <c r="AQ12" i="14" s="1"/>
  <c r="AO13" i="14"/>
  <c r="AP13" i="14" s="1"/>
  <c r="AQ13" i="14" s="1"/>
  <c r="AO18" i="14"/>
  <c r="AP18" i="14" s="1"/>
  <c r="AQ18" i="14" s="1"/>
  <c r="AO15" i="14"/>
  <c r="AP15" i="14" s="1"/>
  <c r="AQ15" i="14" s="1"/>
  <c r="AO30" i="14"/>
  <c r="AP30" i="14" s="1"/>
  <c r="AQ30" i="14" s="1"/>
  <c r="AO38" i="14"/>
  <c r="AP38" i="14" s="1"/>
  <c r="AQ38" i="14" s="1"/>
  <c r="AO54" i="14"/>
  <c r="AP54" i="14" s="1"/>
  <c r="AQ54" i="14" s="1"/>
  <c r="AO90" i="14"/>
  <c r="AP90" i="14" s="1"/>
  <c r="AQ90" i="14" s="1"/>
  <c r="AO46" i="14"/>
  <c r="AP46" i="14" s="1"/>
  <c r="AQ46" i="14" s="1"/>
  <c r="AO58" i="14"/>
  <c r="AP58" i="14" s="1"/>
  <c r="AQ58" i="14" s="1"/>
  <c r="AO74" i="14"/>
  <c r="AP74" i="14" s="1"/>
  <c r="AQ74" i="14" s="1"/>
  <c r="AO11" i="14"/>
  <c r="AP11" i="14" s="1"/>
  <c r="AQ11" i="14" s="1"/>
  <c r="AO62" i="14"/>
  <c r="AP62" i="14" s="1"/>
  <c r="AQ62" i="14" s="1"/>
  <c r="AO82" i="14"/>
  <c r="AP82" i="14" s="1"/>
  <c r="AQ82" i="14" s="1"/>
  <c r="AO22" i="14"/>
  <c r="AP22" i="14" s="1"/>
  <c r="AQ22" i="14" s="1"/>
  <c r="AO94" i="14"/>
  <c r="AP94" i="14" s="1"/>
  <c r="AQ94" i="14" s="1"/>
  <c r="AP4" i="14"/>
  <c r="AQ4" i="14" s="1"/>
  <c r="AO55" i="14"/>
  <c r="AP55" i="14" s="1"/>
  <c r="AQ55" i="14" s="1"/>
  <c r="AO35" i="14"/>
  <c r="AP35" i="14" s="1"/>
  <c r="AQ35" i="14" s="1"/>
  <c r="AO43" i="14"/>
  <c r="AP43" i="14" s="1"/>
  <c r="AQ43" i="14" s="1"/>
  <c r="AO67" i="14"/>
  <c r="AP67" i="14" s="1"/>
  <c r="AQ67" i="14" s="1"/>
  <c r="AO83" i="14"/>
  <c r="AP83" i="14" s="1"/>
  <c r="AQ83" i="14" s="1"/>
  <c r="AO91" i="14"/>
  <c r="AP91" i="14" s="1"/>
  <c r="AQ91" i="14" s="1"/>
  <c r="AO23" i="14"/>
  <c r="AP23" i="14" s="1"/>
  <c r="AQ23" i="14" s="1"/>
  <c r="AO31" i="14"/>
  <c r="AP31" i="14" s="1"/>
  <c r="AQ31" i="14" s="1"/>
  <c r="AO99" i="14"/>
  <c r="AP99" i="14" s="1"/>
  <c r="AQ99" i="14" s="1"/>
  <c r="AO51" i="14"/>
  <c r="AP51" i="14" s="1"/>
  <c r="AQ51" i="14" s="1"/>
  <c r="AO59" i="14"/>
  <c r="AP59" i="14" s="1"/>
  <c r="AQ59" i="14" s="1"/>
  <c r="AO6" i="14"/>
  <c r="AP6" i="14" s="1"/>
  <c r="AQ6" i="14" s="1"/>
  <c r="AO10" i="14"/>
  <c r="AP10" i="14" s="1"/>
  <c r="AQ10" i="14" s="1"/>
  <c r="AO14" i="14"/>
  <c r="AP14" i="14" s="1"/>
  <c r="AQ14" i="14" s="1"/>
  <c r="AO19" i="14"/>
  <c r="AP19" i="14" s="1"/>
  <c r="AQ19" i="14" s="1"/>
  <c r="AO20" i="14"/>
  <c r="AP20" i="14" s="1"/>
  <c r="AQ20" i="14" s="1"/>
  <c r="AO39" i="14"/>
  <c r="AP39" i="14" s="1"/>
  <c r="AQ39" i="14" s="1"/>
  <c r="AO71" i="14"/>
  <c r="AP71" i="14" s="1"/>
  <c r="AQ71" i="14" s="1"/>
  <c r="AO79" i="14"/>
  <c r="AP79" i="14" s="1"/>
  <c r="AQ79" i="14" s="1"/>
  <c r="AO75" i="14"/>
  <c r="AP75" i="14" s="1"/>
  <c r="AQ75" i="14" s="1"/>
  <c r="AO27" i="14"/>
  <c r="AP27" i="14" s="1"/>
  <c r="AQ27" i="14" s="1"/>
  <c r="AO87" i="14"/>
  <c r="AP87" i="14" s="1"/>
  <c r="AQ87" i="14" s="1"/>
  <c r="AO95" i="14"/>
  <c r="AP95" i="14" s="1"/>
  <c r="AQ95" i="14" s="1"/>
  <c r="AO47" i="14"/>
  <c r="AP47" i="14" s="1"/>
  <c r="AQ47" i="14" s="1"/>
  <c r="AO63" i="14"/>
  <c r="AP63" i="14" s="1"/>
  <c r="AQ63" i="14" s="1"/>
  <c r="AO17" i="14"/>
  <c r="AP17" i="14" s="1"/>
  <c r="AQ17" i="14" s="1"/>
  <c r="AO21" i="14"/>
  <c r="AP21" i="14" s="1"/>
  <c r="AQ21" i="14" s="1"/>
  <c r="AO25" i="14"/>
  <c r="AP25" i="14" s="1"/>
  <c r="AQ25" i="14" s="1"/>
  <c r="AO33" i="14"/>
  <c r="AP33" i="14" s="1"/>
  <c r="AQ33" i="14" s="1"/>
  <c r="AO37" i="14"/>
  <c r="AP37" i="14" s="1"/>
  <c r="AQ37" i="14" s="1"/>
  <c r="AO41" i="14"/>
  <c r="AP41" i="14" s="1"/>
  <c r="AQ41" i="14" s="1"/>
  <c r="AO45" i="14"/>
  <c r="AP45" i="14" s="1"/>
  <c r="AQ45" i="14" s="1"/>
  <c r="AO49" i="14"/>
  <c r="AP49" i="14" s="1"/>
  <c r="AQ49" i="14" s="1"/>
  <c r="AO53" i="14"/>
  <c r="AP53" i="14" s="1"/>
  <c r="AQ53" i="14" s="1"/>
  <c r="AO57" i="14"/>
  <c r="AP57" i="14" s="1"/>
  <c r="AQ57" i="14" s="1"/>
  <c r="AO61" i="14"/>
  <c r="AP61" i="14" s="1"/>
  <c r="AQ61" i="14" s="1"/>
  <c r="AO65" i="14"/>
  <c r="AP65" i="14" s="1"/>
  <c r="AQ65" i="14" s="1"/>
  <c r="AO69" i="14"/>
  <c r="AP69" i="14" s="1"/>
  <c r="AQ69" i="14" s="1"/>
  <c r="AO73" i="14"/>
  <c r="AP73" i="14" s="1"/>
  <c r="AQ73" i="14" s="1"/>
  <c r="AO77" i="14"/>
  <c r="AP77" i="14" s="1"/>
  <c r="AQ77" i="14" s="1"/>
  <c r="AO81" i="14"/>
  <c r="AP81" i="14" s="1"/>
  <c r="AQ81" i="14" s="1"/>
  <c r="AO85" i="14"/>
  <c r="AP85" i="14" s="1"/>
  <c r="AQ85" i="14" s="1"/>
  <c r="AO89" i="14"/>
  <c r="AP89" i="14" s="1"/>
  <c r="AQ89" i="14" s="1"/>
  <c r="AO93" i="14"/>
  <c r="AP93" i="14" s="1"/>
  <c r="AQ93" i="14" s="1"/>
  <c r="AO97" i="14"/>
  <c r="AP97" i="14" s="1"/>
  <c r="AQ97" i="14" s="1"/>
  <c r="AO24" i="14"/>
  <c r="AP24" i="14" s="1"/>
  <c r="AQ24" i="14" s="1"/>
  <c r="AO28" i="14"/>
  <c r="AP28" i="14" s="1"/>
  <c r="AQ28" i="14" s="1"/>
  <c r="AO32" i="14"/>
  <c r="AP32" i="14" s="1"/>
  <c r="AQ32" i="14" s="1"/>
  <c r="AO36" i="14"/>
  <c r="AP36" i="14" s="1"/>
  <c r="AQ36" i="14" s="1"/>
  <c r="AO40" i="14"/>
  <c r="AP40" i="14" s="1"/>
  <c r="AQ40" i="14" s="1"/>
  <c r="AO44" i="14"/>
  <c r="AP44" i="14" s="1"/>
  <c r="AQ44" i="14" s="1"/>
  <c r="AO48" i="14"/>
  <c r="AP48" i="14" s="1"/>
  <c r="AQ48" i="14" s="1"/>
  <c r="AO52" i="14"/>
  <c r="AP52" i="14" s="1"/>
  <c r="AQ52" i="14" s="1"/>
  <c r="AO56" i="14"/>
  <c r="AP56" i="14" s="1"/>
  <c r="AQ56" i="14" s="1"/>
  <c r="AO60" i="14"/>
  <c r="AP60" i="14" s="1"/>
  <c r="AQ60" i="14" s="1"/>
  <c r="AO64" i="14"/>
  <c r="AP64" i="14" s="1"/>
  <c r="AQ64" i="14" s="1"/>
  <c r="AO68" i="14"/>
  <c r="AP68" i="14" s="1"/>
  <c r="AQ68" i="14" s="1"/>
  <c r="AO72" i="14"/>
  <c r="AP72" i="14" s="1"/>
  <c r="AQ72" i="14" s="1"/>
  <c r="AO76" i="14"/>
  <c r="AP76" i="14" s="1"/>
  <c r="AQ76" i="14" s="1"/>
  <c r="AO80" i="14"/>
  <c r="AP80" i="14" s="1"/>
  <c r="AQ80" i="14" s="1"/>
  <c r="AO84" i="14"/>
  <c r="AP84" i="14" s="1"/>
  <c r="AQ84" i="14" s="1"/>
  <c r="AO88" i="14"/>
  <c r="AP88" i="14" s="1"/>
  <c r="AQ88" i="14" s="1"/>
  <c r="AO92" i="14"/>
  <c r="AP92" i="14" s="1"/>
  <c r="AQ92" i="14" s="1"/>
  <c r="AO96" i="14"/>
  <c r="AP96" i="14" s="1"/>
  <c r="AQ96" i="14" s="1"/>
  <c r="O99" i="14" l="1"/>
  <c r="N99" i="14"/>
  <c r="M99" i="14"/>
  <c r="L99" i="14"/>
  <c r="K99" i="14"/>
  <c r="F99" i="14"/>
  <c r="E99" i="14"/>
  <c r="O98" i="14"/>
  <c r="N98" i="14"/>
  <c r="M98" i="14"/>
  <c r="L98" i="14"/>
  <c r="K98" i="14"/>
  <c r="F98" i="14"/>
  <c r="E98" i="14"/>
  <c r="O97" i="14"/>
  <c r="N97" i="14"/>
  <c r="M97" i="14"/>
  <c r="L97" i="14"/>
  <c r="K97" i="14"/>
  <c r="F97" i="14"/>
  <c r="E97" i="14"/>
  <c r="O96" i="14"/>
  <c r="N96" i="14"/>
  <c r="M96" i="14"/>
  <c r="L96" i="14"/>
  <c r="K96" i="14"/>
  <c r="F96" i="14"/>
  <c r="E96" i="14"/>
  <c r="O95" i="14"/>
  <c r="N95" i="14"/>
  <c r="M95" i="14"/>
  <c r="L95" i="14"/>
  <c r="K95" i="14"/>
  <c r="F95" i="14"/>
  <c r="E95" i="14"/>
  <c r="O94" i="14"/>
  <c r="N94" i="14"/>
  <c r="M94" i="14"/>
  <c r="L94" i="14"/>
  <c r="K94" i="14"/>
  <c r="F94" i="14"/>
  <c r="E94" i="14"/>
  <c r="O93" i="14"/>
  <c r="N93" i="14"/>
  <c r="M93" i="14"/>
  <c r="L93" i="14"/>
  <c r="K93" i="14"/>
  <c r="F93" i="14"/>
  <c r="E93" i="14"/>
  <c r="O92" i="14"/>
  <c r="N92" i="14"/>
  <c r="M92" i="14"/>
  <c r="L92" i="14"/>
  <c r="K92" i="14"/>
  <c r="F92" i="14"/>
  <c r="E92" i="14"/>
  <c r="O91" i="14"/>
  <c r="N91" i="14"/>
  <c r="M91" i="14"/>
  <c r="L91" i="14"/>
  <c r="K91" i="14"/>
  <c r="F91" i="14"/>
  <c r="E91" i="14"/>
  <c r="O90" i="14"/>
  <c r="N90" i="14"/>
  <c r="M90" i="14"/>
  <c r="L90" i="14"/>
  <c r="K90" i="14"/>
  <c r="F90" i="14"/>
  <c r="E90" i="14"/>
  <c r="O89" i="14"/>
  <c r="N89" i="14"/>
  <c r="M89" i="14"/>
  <c r="L89" i="14"/>
  <c r="K89" i="14"/>
  <c r="F89" i="14"/>
  <c r="E89" i="14"/>
  <c r="O88" i="14"/>
  <c r="N88" i="14"/>
  <c r="L88" i="14"/>
  <c r="K88" i="14"/>
  <c r="F88" i="14"/>
  <c r="E88" i="14"/>
  <c r="O87" i="14"/>
  <c r="N87" i="14"/>
  <c r="M87" i="14"/>
  <c r="L87" i="14"/>
  <c r="K87" i="14"/>
  <c r="F87" i="14"/>
  <c r="E87" i="14"/>
  <c r="O86" i="14"/>
  <c r="N86" i="14"/>
  <c r="M86" i="14"/>
  <c r="L86" i="14"/>
  <c r="K86" i="14"/>
  <c r="F86" i="14"/>
  <c r="E86" i="14"/>
  <c r="O85" i="14"/>
  <c r="N85" i="14"/>
  <c r="M85" i="14"/>
  <c r="L85" i="14"/>
  <c r="K85" i="14"/>
  <c r="F85" i="14"/>
  <c r="E85" i="14"/>
  <c r="O84" i="14"/>
  <c r="N84" i="14"/>
  <c r="M84" i="14"/>
  <c r="L84" i="14"/>
  <c r="K84" i="14"/>
  <c r="F84" i="14"/>
  <c r="E84" i="14"/>
  <c r="O83" i="14"/>
  <c r="N83" i="14"/>
  <c r="M83" i="14"/>
  <c r="L83" i="14"/>
  <c r="K83" i="14"/>
  <c r="F83" i="14"/>
  <c r="E83" i="14"/>
  <c r="O82" i="14"/>
  <c r="N82" i="14"/>
  <c r="M82" i="14"/>
  <c r="L82" i="14"/>
  <c r="K82" i="14"/>
  <c r="F82" i="14"/>
  <c r="E82" i="14"/>
  <c r="O81" i="14"/>
  <c r="N81" i="14"/>
  <c r="M81" i="14"/>
  <c r="L81" i="14"/>
  <c r="K81" i="14"/>
  <c r="F81" i="14"/>
  <c r="E81" i="14"/>
  <c r="O80" i="14"/>
  <c r="N80" i="14"/>
  <c r="M80" i="14"/>
  <c r="L80" i="14"/>
  <c r="K80" i="14"/>
  <c r="F80" i="14"/>
  <c r="E80" i="14"/>
  <c r="O79" i="14"/>
  <c r="N79" i="14"/>
  <c r="M79" i="14"/>
  <c r="L79" i="14"/>
  <c r="K79" i="14"/>
  <c r="F79" i="14"/>
  <c r="E79" i="14"/>
  <c r="O78" i="14"/>
  <c r="N78" i="14"/>
  <c r="M78" i="14"/>
  <c r="L78" i="14"/>
  <c r="K78" i="14"/>
  <c r="F78" i="14"/>
  <c r="E78" i="14"/>
  <c r="O77" i="14"/>
  <c r="N77" i="14"/>
  <c r="M77" i="14"/>
  <c r="L77" i="14"/>
  <c r="K77" i="14"/>
  <c r="F77" i="14"/>
  <c r="E77" i="14"/>
  <c r="O76" i="14"/>
  <c r="N76" i="14"/>
  <c r="M76" i="14"/>
  <c r="L76" i="14"/>
  <c r="K76" i="14"/>
  <c r="F76" i="14"/>
  <c r="E76" i="14"/>
  <c r="O75" i="14"/>
  <c r="N75" i="14"/>
  <c r="M75" i="14"/>
  <c r="L75" i="14"/>
  <c r="K75" i="14"/>
  <c r="F75" i="14"/>
  <c r="E75" i="14"/>
  <c r="O74" i="14"/>
  <c r="N74" i="14"/>
  <c r="M74" i="14"/>
  <c r="L74" i="14"/>
  <c r="K74" i="14"/>
  <c r="F74" i="14"/>
  <c r="E74" i="14"/>
  <c r="O73" i="14"/>
  <c r="N73" i="14"/>
  <c r="M73" i="14"/>
  <c r="L73" i="14"/>
  <c r="K73" i="14"/>
  <c r="F73" i="14"/>
  <c r="E73" i="14"/>
  <c r="O72" i="14"/>
  <c r="N72" i="14"/>
  <c r="M72" i="14"/>
  <c r="L72" i="14"/>
  <c r="K72" i="14"/>
  <c r="F72" i="14"/>
  <c r="E72" i="14"/>
  <c r="O71" i="14"/>
  <c r="N71" i="14"/>
  <c r="M71" i="14"/>
  <c r="L71" i="14"/>
  <c r="K71" i="14"/>
  <c r="F71" i="14"/>
  <c r="E71" i="14"/>
  <c r="O70" i="14"/>
  <c r="N70" i="14"/>
  <c r="M70" i="14"/>
  <c r="L70" i="14"/>
  <c r="K70" i="14"/>
  <c r="F70" i="14"/>
  <c r="E70" i="14"/>
  <c r="O69" i="14"/>
  <c r="N69" i="14"/>
  <c r="M69" i="14"/>
  <c r="L69" i="14"/>
  <c r="K69" i="14"/>
  <c r="F69" i="14"/>
  <c r="E69" i="14"/>
  <c r="O68" i="14"/>
  <c r="N68" i="14"/>
  <c r="M68" i="14"/>
  <c r="L68" i="14"/>
  <c r="K68" i="14"/>
  <c r="F68" i="14"/>
  <c r="E68" i="14"/>
  <c r="O67" i="14"/>
  <c r="N67" i="14"/>
  <c r="M67" i="14"/>
  <c r="L67" i="14"/>
  <c r="K67" i="14"/>
  <c r="F67" i="14"/>
  <c r="E67" i="14"/>
  <c r="O66" i="14"/>
  <c r="N66" i="14"/>
  <c r="M66" i="14"/>
  <c r="L66" i="14"/>
  <c r="K66" i="14"/>
  <c r="F66" i="14"/>
  <c r="E66" i="14"/>
  <c r="O65" i="14"/>
  <c r="N65" i="14"/>
  <c r="M65" i="14"/>
  <c r="L65" i="14"/>
  <c r="K65" i="14"/>
  <c r="F65" i="14"/>
  <c r="E65" i="14"/>
  <c r="O64" i="14"/>
  <c r="N64" i="14"/>
  <c r="M64" i="14"/>
  <c r="L64" i="14"/>
  <c r="K64" i="14"/>
  <c r="F64" i="14"/>
  <c r="E64" i="14"/>
  <c r="O63" i="14"/>
  <c r="N63" i="14"/>
  <c r="M63" i="14"/>
  <c r="L63" i="14"/>
  <c r="K63" i="14"/>
  <c r="F63" i="14"/>
  <c r="E63" i="14"/>
  <c r="O62" i="14"/>
  <c r="N62" i="14"/>
  <c r="M62" i="14"/>
  <c r="L62" i="14"/>
  <c r="K62" i="14"/>
  <c r="F62" i="14"/>
  <c r="E62" i="14"/>
  <c r="O61" i="14"/>
  <c r="N61" i="14"/>
  <c r="M61" i="14"/>
  <c r="L61" i="14"/>
  <c r="K61" i="14"/>
  <c r="F61" i="14"/>
  <c r="E61" i="14"/>
  <c r="O60" i="14"/>
  <c r="N60" i="14"/>
  <c r="M60" i="14"/>
  <c r="L60" i="14"/>
  <c r="K60" i="14"/>
  <c r="F60" i="14"/>
  <c r="E60" i="14"/>
  <c r="O59" i="14"/>
  <c r="N59" i="14"/>
  <c r="M59" i="14"/>
  <c r="L59" i="14"/>
  <c r="K59" i="14"/>
  <c r="F59" i="14"/>
  <c r="E59" i="14"/>
  <c r="O58" i="14"/>
  <c r="N58" i="14"/>
  <c r="M58" i="14"/>
  <c r="L58" i="14"/>
  <c r="K58" i="14"/>
  <c r="F58" i="14"/>
  <c r="E58" i="14"/>
  <c r="O57" i="14"/>
  <c r="N57" i="14"/>
  <c r="M57" i="14"/>
  <c r="L57" i="14"/>
  <c r="K57" i="14"/>
  <c r="F57" i="14"/>
  <c r="E57" i="14"/>
  <c r="O56" i="14"/>
  <c r="N56" i="14"/>
  <c r="M56" i="14"/>
  <c r="L56" i="14"/>
  <c r="K56" i="14"/>
  <c r="F56" i="14"/>
  <c r="E56" i="14"/>
  <c r="O55" i="14"/>
  <c r="N55" i="14"/>
  <c r="M55" i="14"/>
  <c r="L55" i="14"/>
  <c r="K55" i="14"/>
  <c r="F55" i="14"/>
  <c r="E55" i="14"/>
  <c r="O54" i="14"/>
  <c r="N54" i="14"/>
  <c r="M54" i="14"/>
  <c r="L54" i="14"/>
  <c r="K54" i="14"/>
  <c r="F54" i="14"/>
  <c r="E54" i="14"/>
  <c r="O53" i="14"/>
  <c r="N53" i="14"/>
  <c r="M53" i="14"/>
  <c r="L53" i="14"/>
  <c r="K53" i="14"/>
  <c r="F53" i="14"/>
  <c r="E53" i="14"/>
  <c r="O52" i="14"/>
  <c r="N52" i="14"/>
  <c r="M52" i="14"/>
  <c r="L52" i="14"/>
  <c r="K52" i="14"/>
  <c r="F52" i="14"/>
  <c r="E52" i="14"/>
  <c r="O51" i="14"/>
  <c r="N51" i="14"/>
  <c r="M51" i="14"/>
  <c r="L51" i="14"/>
  <c r="K51" i="14"/>
  <c r="F51" i="14"/>
  <c r="E51" i="14"/>
  <c r="O50" i="14"/>
  <c r="N50" i="14"/>
  <c r="M50" i="14"/>
  <c r="L50" i="14"/>
  <c r="K50" i="14"/>
  <c r="F50" i="14"/>
  <c r="E50" i="14"/>
  <c r="O49" i="14"/>
  <c r="N49" i="14"/>
  <c r="M49" i="14"/>
  <c r="L49" i="14"/>
  <c r="K49" i="14"/>
  <c r="F49" i="14"/>
  <c r="E49" i="14"/>
  <c r="O48" i="14"/>
  <c r="N48" i="14"/>
  <c r="M48" i="14"/>
  <c r="L48" i="14"/>
  <c r="K48" i="14"/>
  <c r="F48" i="14"/>
  <c r="E48" i="14"/>
  <c r="O47" i="14"/>
  <c r="N47" i="14"/>
  <c r="M47" i="14"/>
  <c r="L47" i="14"/>
  <c r="K47" i="14"/>
  <c r="F47" i="14"/>
  <c r="E47" i="14"/>
  <c r="O46" i="14"/>
  <c r="N46" i="14"/>
  <c r="M46" i="14"/>
  <c r="L46" i="14"/>
  <c r="K46" i="14"/>
  <c r="F46" i="14"/>
  <c r="E46" i="14"/>
  <c r="O45" i="14"/>
  <c r="N45" i="14"/>
  <c r="M45" i="14"/>
  <c r="L45" i="14"/>
  <c r="K45" i="14"/>
  <c r="F45" i="14"/>
  <c r="E45" i="14"/>
  <c r="O44" i="14"/>
  <c r="N44" i="14"/>
  <c r="M44" i="14"/>
  <c r="L44" i="14"/>
  <c r="K44" i="14"/>
  <c r="F44" i="14"/>
  <c r="E44" i="14"/>
  <c r="O43" i="14"/>
  <c r="N43" i="14"/>
  <c r="M43" i="14"/>
  <c r="L43" i="14"/>
  <c r="K43" i="14"/>
  <c r="F43" i="14"/>
  <c r="E43" i="14"/>
  <c r="O42" i="14"/>
  <c r="N42" i="14"/>
  <c r="M42" i="14"/>
  <c r="L42" i="14"/>
  <c r="K42" i="14"/>
  <c r="F42" i="14"/>
  <c r="E42" i="14"/>
  <c r="O41" i="14"/>
  <c r="N41" i="14"/>
  <c r="M41" i="14"/>
  <c r="L41" i="14"/>
  <c r="K41" i="14"/>
  <c r="F41" i="14"/>
  <c r="E41" i="14"/>
  <c r="O40" i="14"/>
  <c r="N40" i="14"/>
  <c r="M40" i="14"/>
  <c r="L40" i="14"/>
  <c r="K40" i="14"/>
  <c r="F40" i="14"/>
  <c r="E40" i="14"/>
  <c r="O39" i="14"/>
  <c r="N39" i="14"/>
  <c r="M39" i="14"/>
  <c r="L39" i="14"/>
  <c r="K39" i="14"/>
  <c r="F39" i="14"/>
  <c r="E39" i="14"/>
  <c r="O38" i="14"/>
  <c r="N38" i="14"/>
  <c r="M38" i="14"/>
  <c r="L38" i="14"/>
  <c r="K38" i="14"/>
  <c r="F38" i="14"/>
  <c r="E38" i="14"/>
  <c r="O37" i="14"/>
  <c r="N37" i="14"/>
  <c r="M37" i="14"/>
  <c r="L37" i="14"/>
  <c r="K37" i="14"/>
  <c r="F37" i="14"/>
  <c r="E37" i="14"/>
  <c r="O36" i="14"/>
  <c r="N36" i="14"/>
  <c r="M36" i="14"/>
  <c r="L36" i="14"/>
  <c r="K36" i="14"/>
  <c r="F36" i="14"/>
  <c r="E36" i="14"/>
  <c r="O35" i="14"/>
  <c r="N35" i="14"/>
  <c r="M35" i="14"/>
  <c r="L35" i="14"/>
  <c r="K35" i="14"/>
  <c r="F35" i="14"/>
  <c r="E35" i="14"/>
  <c r="O34" i="14"/>
  <c r="N34" i="14"/>
  <c r="M34" i="14"/>
  <c r="L34" i="14"/>
  <c r="K34" i="14"/>
  <c r="F34" i="14"/>
  <c r="E34" i="14"/>
  <c r="O33" i="14"/>
  <c r="N33" i="14"/>
  <c r="M33" i="14"/>
  <c r="L33" i="14"/>
  <c r="K33" i="14"/>
  <c r="F33" i="14"/>
  <c r="E33" i="14"/>
  <c r="O32" i="14"/>
  <c r="N32" i="14"/>
  <c r="M32" i="14"/>
  <c r="L32" i="14"/>
  <c r="K32" i="14"/>
  <c r="F32" i="14"/>
  <c r="E32" i="14"/>
  <c r="O31" i="14"/>
  <c r="N31" i="14"/>
  <c r="M31" i="14"/>
  <c r="L31" i="14"/>
  <c r="K31" i="14"/>
  <c r="F31" i="14"/>
  <c r="E31" i="14"/>
  <c r="O30" i="14"/>
  <c r="N30" i="14"/>
  <c r="M30" i="14"/>
  <c r="L30" i="14"/>
  <c r="K30" i="14"/>
  <c r="F30" i="14"/>
  <c r="E30" i="14"/>
  <c r="O29" i="14"/>
  <c r="N29" i="14"/>
  <c r="M29" i="14"/>
  <c r="L29" i="14"/>
  <c r="K29" i="14"/>
  <c r="F29" i="14"/>
  <c r="E29" i="14"/>
  <c r="O28" i="14"/>
  <c r="N28" i="14"/>
  <c r="M28" i="14"/>
  <c r="L28" i="14"/>
  <c r="K28" i="14"/>
  <c r="F28" i="14"/>
  <c r="E28" i="14"/>
  <c r="O27" i="14"/>
  <c r="N27" i="14"/>
  <c r="M27" i="14"/>
  <c r="L27" i="14"/>
  <c r="K27" i="14"/>
  <c r="F27" i="14"/>
  <c r="E27" i="14"/>
  <c r="O26" i="14"/>
  <c r="N26" i="14"/>
  <c r="M26" i="14"/>
  <c r="L26" i="14"/>
  <c r="K26" i="14"/>
  <c r="F26" i="14"/>
  <c r="E26" i="14"/>
  <c r="O25" i="14"/>
  <c r="N25" i="14"/>
  <c r="M25" i="14"/>
  <c r="L25" i="14"/>
  <c r="K25" i="14"/>
  <c r="F25" i="14"/>
  <c r="E25" i="14"/>
  <c r="O24" i="14"/>
  <c r="N24" i="14"/>
  <c r="M24" i="14"/>
  <c r="L24" i="14"/>
  <c r="K24" i="14"/>
  <c r="F24" i="14"/>
  <c r="E24" i="14"/>
  <c r="O23" i="14"/>
  <c r="N23" i="14"/>
  <c r="M23" i="14"/>
  <c r="L23" i="14"/>
  <c r="K23" i="14"/>
  <c r="F23" i="14"/>
  <c r="E23" i="14"/>
  <c r="O22" i="14"/>
  <c r="N22" i="14"/>
  <c r="M22" i="14"/>
  <c r="L22" i="14"/>
  <c r="K22" i="14"/>
  <c r="F22" i="14"/>
  <c r="E22" i="14"/>
  <c r="O21" i="14"/>
  <c r="N21" i="14"/>
  <c r="M21" i="14"/>
  <c r="L21" i="14"/>
  <c r="K21" i="14"/>
  <c r="F21" i="14"/>
  <c r="E21" i="14"/>
  <c r="O20" i="14"/>
  <c r="N20" i="14"/>
  <c r="M20" i="14"/>
  <c r="L20" i="14"/>
  <c r="K20" i="14"/>
  <c r="F20" i="14"/>
  <c r="E20" i="14"/>
  <c r="O19" i="14"/>
  <c r="N19" i="14"/>
  <c r="M19" i="14"/>
  <c r="L19" i="14"/>
  <c r="K19" i="14"/>
  <c r="F19" i="14"/>
  <c r="E19" i="14"/>
  <c r="O18" i="14"/>
  <c r="N18" i="14"/>
  <c r="M18" i="14"/>
  <c r="L18" i="14"/>
  <c r="K18" i="14"/>
  <c r="F18" i="14"/>
  <c r="E18" i="14"/>
  <c r="O17" i="14"/>
  <c r="N17" i="14"/>
  <c r="M17" i="14"/>
  <c r="L17" i="14"/>
  <c r="K17" i="14"/>
  <c r="F17" i="14"/>
  <c r="E17" i="14"/>
  <c r="O16" i="14"/>
  <c r="N16" i="14"/>
  <c r="M16" i="14"/>
  <c r="L16" i="14"/>
  <c r="K16" i="14"/>
  <c r="F16" i="14"/>
  <c r="E16" i="14"/>
  <c r="O15" i="14"/>
  <c r="N15" i="14"/>
  <c r="M15" i="14"/>
  <c r="L15" i="14"/>
  <c r="K15" i="14"/>
  <c r="F15" i="14"/>
  <c r="E15" i="14"/>
  <c r="O14" i="14"/>
  <c r="N14" i="14"/>
  <c r="M14" i="14"/>
  <c r="L14" i="14"/>
  <c r="K14" i="14"/>
  <c r="F14" i="14"/>
  <c r="E14" i="14"/>
  <c r="O13" i="14"/>
  <c r="N13" i="14"/>
  <c r="M13" i="14"/>
  <c r="L13" i="14"/>
  <c r="K13" i="14"/>
  <c r="F13" i="14"/>
  <c r="E13" i="14"/>
  <c r="O12" i="14"/>
  <c r="N12" i="14"/>
  <c r="M12" i="14"/>
  <c r="L12" i="14"/>
  <c r="K12" i="14"/>
  <c r="F12" i="14"/>
  <c r="E12" i="14"/>
  <c r="O11" i="14"/>
  <c r="N11" i="14"/>
  <c r="M11" i="14"/>
  <c r="L11" i="14"/>
  <c r="K11" i="14"/>
  <c r="F11" i="14"/>
  <c r="E11" i="14"/>
  <c r="O10" i="14"/>
  <c r="N10" i="14"/>
  <c r="M10" i="14"/>
  <c r="L10" i="14"/>
  <c r="K10" i="14"/>
  <c r="F10" i="14"/>
  <c r="E10" i="14"/>
  <c r="O9" i="14"/>
  <c r="N9" i="14"/>
  <c r="M9" i="14"/>
  <c r="L9" i="14"/>
  <c r="K9" i="14"/>
  <c r="F9" i="14"/>
  <c r="E9" i="14"/>
  <c r="O8" i="14"/>
  <c r="N8" i="14"/>
  <c r="L8" i="14"/>
  <c r="K8" i="14"/>
  <c r="F8" i="14"/>
  <c r="E8" i="14"/>
  <c r="O7" i="14"/>
  <c r="N7" i="14"/>
  <c r="M7" i="14"/>
  <c r="L7" i="14"/>
  <c r="K7" i="14"/>
  <c r="F7" i="14"/>
  <c r="E7" i="14"/>
  <c r="O6" i="14"/>
  <c r="N6" i="14"/>
  <c r="M6" i="14"/>
  <c r="L6" i="14"/>
  <c r="K6" i="14"/>
  <c r="F6" i="14"/>
  <c r="E6" i="14"/>
  <c r="O5" i="14"/>
  <c r="N5" i="14"/>
  <c r="M5" i="14"/>
  <c r="L5" i="14"/>
  <c r="K5" i="14"/>
  <c r="F5" i="14"/>
  <c r="E5" i="14"/>
  <c r="O4" i="14"/>
  <c r="N4" i="14"/>
  <c r="M4" i="14"/>
  <c r="L4" i="14"/>
  <c r="K4" i="14"/>
  <c r="F4" i="14"/>
  <c r="E4" i="14"/>
  <c r="AQ396" i="5"/>
  <c r="AP396" i="5"/>
  <c r="AI396" i="5"/>
  <c r="AC396" i="5"/>
  <c r="AF396" i="5" s="1"/>
  <c r="AG396" i="5" s="1"/>
  <c r="W396" i="5"/>
  <c r="Z396" i="5" s="1"/>
  <c r="AA396" i="5" s="1"/>
  <c r="U396" i="5"/>
  <c r="V396" i="5" s="1"/>
  <c r="O396" i="5"/>
  <c r="P396" i="5" s="1"/>
  <c r="J396" i="5"/>
  <c r="K396" i="5" s="1"/>
  <c r="E396" i="5"/>
  <c r="F396" i="5" s="1"/>
  <c r="AK395" i="5"/>
  <c r="AQ395" i="5" s="1"/>
  <c r="AJ395" i="5"/>
  <c r="AP395" i="5" s="1"/>
  <c r="AI395" i="5"/>
  <c r="AE395" i="5"/>
  <c r="AD395" i="5"/>
  <c r="AC395" i="5"/>
  <c r="Y395" i="5"/>
  <c r="X395" i="5"/>
  <c r="W395" i="5"/>
  <c r="U395" i="5"/>
  <c r="V395" i="5" s="1"/>
  <c r="O395" i="5"/>
  <c r="P395" i="5" s="1"/>
  <c r="J395" i="5"/>
  <c r="K395" i="5" s="1"/>
  <c r="E395" i="5"/>
  <c r="F395" i="5" s="1"/>
  <c r="AK394" i="5"/>
  <c r="AQ394" i="5" s="1"/>
  <c r="AJ394" i="5"/>
  <c r="AP394" i="5" s="1"/>
  <c r="AI394" i="5"/>
  <c r="AE394" i="5"/>
  <c r="AD394" i="5"/>
  <c r="AC394" i="5"/>
  <c r="Y394" i="5"/>
  <c r="X394" i="5"/>
  <c r="W394" i="5"/>
  <c r="U394" i="5"/>
  <c r="V394" i="5" s="1"/>
  <c r="O394" i="5"/>
  <c r="P394" i="5" s="1"/>
  <c r="J394" i="5"/>
  <c r="K394" i="5" s="1"/>
  <c r="E394" i="5"/>
  <c r="F394" i="5" s="1"/>
  <c r="AK393" i="5"/>
  <c r="AQ393" i="5" s="1"/>
  <c r="AJ393" i="5"/>
  <c r="AP393" i="5" s="1"/>
  <c r="AI393" i="5"/>
  <c r="AE393" i="5"/>
  <c r="AD393" i="5"/>
  <c r="AC393" i="5"/>
  <c r="Y393" i="5"/>
  <c r="X393" i="5"/>
  <c r="W393" i="5"/>
  <c r="U393" i="5"/>
  <c r="V393" i="5" s="1"/>
  <c r="O393" i="5"/>
  <c r="P393" i="5" s="1"/>
  <c r="J393" i="5"/>
  <c r="K393" i="5" s="1"/>
  <c r="E393" i="5"/>
  <c r="F393" i="5" s="1"/>
  <c r="AO392" i="5"/>
  <c r="AR392" i="5" s="1"/>
  <c r="AS392" i="5" s="1"/>
  <c r="AK392" i="5"/>
  <c r="AQ392" i="5" s="1"/>
  <c r="AJ392" i="5"/>
  <c r="AE392" i="5"/>
  <c r="AD392" i="5"/>
  <c r="AF392" i="5" s="1"/>
  <c r="AG392" i="5" s="1"/>
  <c r="Y392" i="5"/>
  <c r="X392" i="5"/>
  <c r="U392" i="5"/>
  <c r="V392" i="5" s="1"/>
  <c r="O392" i="5"/>
  <c r="P392" i="5" s="1"/>
  <c r="J392" i="5"/>
  <c r="K392" i="5" s="1"/>
  <c r="E392" i="5"/>
  <c r="F392" i="5" s="1"/>
  <c r="AO391" i="5"/>
  <c r="AK391" i="5"/>
  <c r="AQ391" i="5" s="1"/>
  <c r="AJ391" i="5"/>
  <c r="AI391" i="5"/>
  <c r="AE391" i="5"/>
  <c r="AD391" i="5"/>
  <c r="AC391" i="5"/>
  <c r="Y391" i="5"/>
  <c r="X391" i="5"/>
  <c r="W391" i="5"/>
  <c r="U391" i="5"/>
  <c r="V391" i="5" s="1"/>
  <c r="O391" i="5"/>
  <c r="P391" i="5" s="1"/>
  <c r="J391" i="5"/>
  <c r="K391" i="5" s="1"/>
  <c r="E391" i="5"/>
  <c r="F391" i="5" s="1"/>
  <c r="AO390" i="5"/>
  <c r="AK390" i="5"/>
  <c r="AQ390" i="5" s="1"/>
  <c r="AJ390" i="5"/>
  <c r="AI390" i="5"/>
  <c r="AE390" i="5"/>
  <c r="AD390" i="5"/>
  <c r="AC390" i="5"/>
  <c r="Y390" i="5"/>
  <c r="X390" i="5"/>
  <c r="W390" i="5"/>
  <c r="U390" i="5"/>
  <c r="V390" i="5" s="1"/>
  <c r="O390" i="5"/>
  <c r="P390" i="5" s="1"/>
  <c r="J390" i="5"/>
  <c r="K390" i="5" s="1"/>
  <c r="F390" i="5"/>
  <c r="E390" i="5"/>
  <c r="AO389" i="5"/>
  <c r="AK389" i="5"/>
  <c r="AQ389" i="5" s="1"/>
  <c r="AJ389" i="5"/>
  <c r="AI389" i="5"/>
  <c r="AE389" i="5"/>
  <c r="AD389" i="5"/>
  <c r="AC389" i="5"/>
  <c r="Y389" i="5"/>
  <c r="X389" i="5"/>
  <c r="W389" i="5"/>
  <c r="U389" i="5"/>
  <c r="V389" i="5" s="1"/>
  <c r="O389" i="5"/>
  <c r="P389" i="5" s="1"/>
  <c r="J389" i="5"/>
  <c r="K389" i="5" s="1"/>
  <c r="F389" i="5"/>
  <c r="E389" i="5"/>
  <c r="AO388" i="5"/>
  <c r="AK388" i="5"/>
  <c r="AQ388" i="5" s="1"/>
  <c r="AJ388" i="5"/>
  <c r="AI388" i="5"/>
  <c r="AE388" i="5"/>
  <c r="AD388" i="5"/>
  <c r="AC388" i="5"/>
  <c r="Y388" i="5"/>
  <c r="X388" i="5"/>
  <c r="W388" i="5"/>
  <c r="U388" i="5"/>
  <c r="V388" i="5" s="1"/>
  <c r="O388" i="5"/>
  <c r="P388" i="5" s="1"/>
  <c r="J388" i="5"/>
  <c r="K388" i="5" s="1"/>
  <c r="F388" i="5"/>
  <c r="E388" i="5"/>
  <c r="AO387" i="5"/>
  <c r="AK387" i="5"/>
  <c r="AQ387" i="5" s="1"/>
  <c r="AJ387" i="5"/>
  <c r="AI387" i="5"/>
  <c r="AE387" i="5"/>
  <c r="AD387" i="5"/>
  <c r="AC387" i="5"/>
  <c r="Y387" i="5"/>
  <c r="X387" i="5"/>
  <c r="W387" i="5"/>
  <c r="U387" i="5"/>
  <c r="V387" i="5" s="1"/>
  <c r="O387" i="5"/>
  <c r="P387" i="5" s="1"/>
  <c r="J387" i="5"/>
  <c r="K387" i="5" s="1"/>
  <c r="F387" i="5"/>
  <c r="E387" i="5"/>
  <c r="AO386" i="5"/>
  <c r="AK386" i="5"/>
  <c r="AQ386" i="5" s="1"/>
  <c r="AJ386" i="5"/>
  <c r="AI386" i="5"/>
  <c r="AE386" i="5"/>
  <c r="AD386" i="5"/>
  <c r="AC386" i="5"/>
  <c r="Y386" i="5"/>
  <c r="X386" i="5"/>
  <c r="W386" i="5"/>
  <c r="U386" i="5"/>
  <c r="V386" i="5" s="1"/>
  <c r="O386" i="5"/>
  <c r="P386" i="5" s="1"/>
  <c r="J386" i="5"/>
  <c r="K386" i="5" s="1"/>
  <c r="F386" i="5"/>
  <c r="E386" i="5"/>
  <c r="AO385" i="5"/>
  <c r="AK385" i="5"/>
  <c r="AQ385" i="5" s="1"/>
  <c r="AJ385" i="5"/>
  <c r="AI385" i="5"/>
  <c r="AE385" i="5"/>
  <c r="AD385" i="5"/>
  <c r="AC385" i="5"/>
  <c r="Y385" i="5"/>
  <c r="X385" i="5"/>
  <c r="W385" i="5"/>
  <c r="U385" i="5"/>
  <c r="V385" i="5" s="1"/>
  <c r="O385" i="5"/>
  <c r="P385" i="5" s="1"/>
  <c r="J385" i="5"/>
  <c r="K385" i="5" s="1"/>
  <c r="F385" i="5"/>
  <c r="E385" i="5"/>
  <c r="AO384" i="5"/>
  <c r="AK384" i="5"/>
  <c r="AQ384" i="5" s="1"/>
  <c r="AJ384" i="5"/>
  <c r="AI384" i="5"/>
  <c r="AE384" i="5"/>
  <c r="AD384" i="5"/>
  <c r="AC384" i="5"/>
  <c r="Y384" i="5"/>
  <c r="X384" i="5"/>
  <c r="W384" i="5"/>
  <c r="U384" i="5"/>
  <c r="V384" i="5" s="1"/>
  <c r="O384" i="5"/>
  <c r="P384" i="5" s="1"/>
  <c r="J384" i="5"/>
  <c r="K384" i="5" s="1"/>
  <c r="F384" i="5"/>
  <c r="E384" i="5"/>
  <c r="AO383" i="5"/>
  <c r="AK383" i="5"/>
  <c r="AQ383" i="5" s="1"/>
  <c r="AJ383" i="5"/>
  <c r="AI383" i="5"/>
  <c r="AE383" i="5"/>
  <c r="AD383" i="5"/>
  <c r="AC383" i="5"/>
  <c r="Y383" i="5"/>
  <c r="X383" i="5"/>
  <c r="W383" i="5"/>
  <c r="U383" i="5"/>
  <c r="V383" i="5" s="1"/>
  <c r="O383" i="5"/>
  <c r="P383" i="5" s="1"/>
  <c r="J383" i="5"/>
  <c r="K383" i="5" s="1"/>
  <c r="F383" i="5"/>
  <c r="E383" i="5"/>
  <c r="AO382" i="5"/>
  <c r="AK382" i="5"/>
  <c r="AQ382" i="5" s="1"/>
  <c r="AJ382" i="5"/>
  <c r="AI382" i="5"/>
  <c r="AE382" i="5"/>
  <c r="AD382" i="5"/>
  <c r="AC382" i="5"/>
  <c r="Y382" i="5"/>
  <c r="X382" i="5"/>
  <c r="W382" i="5"/>
  <c r="U382" i="5"/>
  <c r="V382" i="5" s="1"/>
  <c r="O382" i="5"/>
  <c r="P382" i="5" s="1"/>
  <c r="J382" i="5"/>
  <c r="K382" i="5" s="1"/>
  <c r="F382" i="5"/>
  <c r="E382" i="5"/>
  <c r="AO381" i="5"/>
  <c r="AK381" i="5"/>
  <c r="AQ381" i="5" s="1"/>
  <c r="AJ381" i="5"/>
  <c r="AI381" i="5"/>
  <c r="AE381" i="5"/>
  <c r="AD381" i="5"/>
  <c r="AC381" i="5"/>
  <c r="Y381" i="5"/>
  <c r="X381" i="5"/>
  <c r="W381" i="5"/>
  <c r="U381" i="5"/>
  <c r="V381" i="5" s="1"/>
  <c r="O381" i="5"/>
  <c r="P381" i="5" s="1"/>
  <c r="J381" i="5"/>
  <c r="K381" i="5" s="1"/>
  <c r="F381" i="5"/>
  <c r="E381" i="5"/>
  <c r="AO380" i="5"/>
  <c r="AK380" i="5"/>
  <c r="AQ380" i="5" s="1"/>
  <c r="AJ380" i="5"/>
  <c r="AI380" i="5"/>
  <c r="AE380" i="5"/>
  <c r="AD380" i="5"/>
  <c r="AC380" i="5"/>
  <c r="Y380" i="5"/>
  <c r="X380" i="5"/>
  <c r="W380" i="5"/>
  <c r="U380" i="5"/>
  <c r="V380" i="5" s="1"/>
  <c r="O380" i="5"/>
  <c r="P380" i="5" s="1"/>
  <c r="J380" i="5"/>
  <c r="K380" i="5" s="1"/>
  <c r="F380" i="5"/>
  <c r="E380" i="5"/>
  <c r="AO379" i="5"/>
  <c r="AK379" i="5"/>
  <c r="AQ379" i="5" s="1"/>
  <c r="AJ379" i="5"/>
  <c r="AI379" i="5"/>
  <c r="AE379" i="5"/>
  <c r="AD379" i="5"/>
  <c r="AC379" i="5"/>
  <c r="Y379" i="5"/>
  <c r="X379" i="5"/>
  <c r="W379" i="5"/>
  <c r="U379" i="5"/>
  <c r="V379" i="5" s="1"/>
  <c r="O379" i="5"/>
  <c r="P379" i="5" s="1"/>
  <c r="J379" i="5"/>
  <c r="K379" i="5" s="1"/>
  <c r="F379" i="5"/>
  <c r="E379" i="5"/>
  <c r="AO378" i="5"/>
  <c r="AK378" i="5"/>
  <c r="AQ378" i="5" s="1"/>
  <c r="AJ378" i="5"/>
  <c r="AI378" i="5"/>
  <c r="AE378" i="5"/>
  <c r="AD378" i="5"/>
  <c r="AC378" i="5"/>
  <c r="Y378" i="5"/>
  <c r="X378" i="5"/>
  <c r="W378" i="5"/>
  <c r="U378" i="5"/>
  <c r="V378" i="5" s="1"/>
  <c r="O378" i="5"/>
  <c r="P378" i="5" s="1"/>
  <c r="J378" i="5"/>
  <c r="K378" i="5" s="1"/>
  <c r="F378" i="5"/>
  <c r="E378" i="5"/>
  <c r="AL377" i="5"/>
  <c r="AM377" i="5" s="1"/>
  <c r="AK377" i="5"/>
  <c r="AQ377" i="5" s="1"/>
  <c r="AJ377" i="5"/>
  <c r="AP377" i="5" s="1"/>
  <c r="AI377" i="5"/>
  <c r="AO377" i="5" s="1"/>
  <c r="AE377" i="5"/>
  <c r="AD377" i="5"/>
  <c r="AC377" i="5"/>
  <c r="Z377" i="5"/>
  <c r="AA377" i="5" s="1"/>
  <c r="Y377" i="5"/>
  <c r="X377" i="5"/>
  <c r="W377" i="5"/>
  <c r="V377" i="5"/>
  <c r="U377" i="5"/>
  <c r="O377" i="5"/>
  <c r="P377" i="5" s="1"/>
  <c r="J377" i="5"/>
  <c r="K377" i="5" s="1"/>
  <c r="E377" i="5"/>
  <c r="F377" i="5" s="1"/>
  <c r="AK376" i="5"/>
  <c r="AQ376" i="5" s="1"/>
  <c r="AJ376" i="5"/>
  <c r="AP376" i="5" s="1"/>
  <c r="AI376" i="5"/>
  <c r="AO376" i="5" s="1"/>
  <c r="AE376" i="5"/>
  <c r="AD376" i="5"/>
  <c r="AC376" i="5"/>
  <c r="Y376" i="5"/>
  <c r="X376" i="5"/>
  <c r="W376" i="5"/>
  <c r="U376" i="5"/>
  <c r="V376" i="5" s="1"/>
  <c r="P376" i="5"/>
  <c r="O376" i="5"/>
  <c r="J376" i="5"/>
  <c r="K376" i="5" s="1"/>
  <c r="F376" i="5"/>
  <c r="E376" i="5"/>
  <c r="AK375" i="5"/>
  <c r="AQ375" i="5" s="1"/>
  <c r="AJ375" i="5"/>
  <c r="AI375" i="5"/>
  <c r="AO375" i="5" s="1"/>
  <c r="AE375" i="5"/>
  <c r="AD375" i="5"/>
  <c r="AC375" i="5"/>
  <c r="Y375" i="5"/>
  <c r="X375" i="5"/>
  <c r="W375" i="5"/>
  <c r="U375" i="5"/>
  <c r="V375" i="5" s="1"/>
  <c r="P375" i="5"/>
  <c r="O375" i="5"/>
  <c r="J375" i="5"/>
  <c r="K375" i="5" s="1"/>
  <c r="E375" i="5"/>
  <c r="F375" i="5" s="1"/>
  <c r="AK374" i="5"/>
  <c r="AQ374" i="5" s="1"/>
  <c r="AJ374" i="5"/>
  <c r="AP374" i="5" s="1"/>
  <c r="AI374" i="5"/>
  <c r="AO374" i="5" s="1"/>
  <c r="AE374" i="5"/>
  <c r="AD374" i="5"/>
  <c r="AC374" i="5"/>
  <c r="Y374" i="5"/>
  <c r="X374" i="5"/>
  <c r="W374" i="5"/>
  <c r="U374" i="5"/>
  <c r="V374" i="5" s="1"/>
  <c r="O374" i="5"/>
  <c r="P374" i="5" s="1"/>
  <c r="K374" i="5"/>
  <c r="J374" i="5"/>
  <c r="E374" i="5"/>
  <c r="F374" i="5" s="1"/>
  <c r="AQ373" i="5"/>
  <c r="AK373" i="5"/>
  <c r="AJ373" i="5"/>
  <c r="AI373" i="5"/>
  <c r="AO373" i="5" s="1"/>
  <c r="AE373" i="5"/>
  <c r="AD373" i="5"/>
  <c r="AC373" i="5"/>
  <c r="Y373" i="5"/>
  <c r="X373" i="5"/>
  <c r="W373" i="5"/>
  <c r="U373" i="5"/>
  <c r="V373" i="5" s="1"/>
  <c r="O373" i="5"/>
  <c r="P373" i="5" s="1"/>
  <c r="J373" i="5"/>
  <c r="K373" i="5" s="1"/>
  <c r="E373" i="5"/>
  <c r="F373" i="5" s="1"/>
  <c r="AQ372" i="5"/>
  <c r="AK372" i="5"/>
  <c r="AJ372" i="5"/>
  <c r="AP372" i="5" s="1"/>
  <c r="AI372" i="5"/>
  <c r="AE372" i="5"/>
  <c r="AD372" i="5"/>
  <c r="AC372" i="5"/>
  <c r="Y372" i="5"/>
  <c r="X372" i="5"/>
  <c r="W372" i="5"/>
  <c r="Z372" i="5" s="1"/>
  <c r="AA372" i="5" s="1"/>
  <c r="U372" i="5"/>
  <c r="V372" i="5" s="1"/>
  <c r="O372" i="5"/>
  <c r="P372" i="5" s="1"/>
  <c r="J372" i="5"/>
  <c r="K372" i="5" s="1"/>
  <c r="E372" i="5"/>
  <c r="F372" i="5" s="1"/>
  <c r="AQ371" i="5"/>
  <c r="AK371" i="5"/>
  <c r="AJ371" i="5"/>
  <c r="AI371" i="5"/>
  <c r="AO371" i="5" s="1"/>
  <c r="AE371" i="5"/>
  <c r="AD371" i="5"/>
  <c r="AC371" i="5"/>
  <c r="Y371" i="5"/>
  <c r="X371" i="5"/>
  <c r="W371" i="5"/>
  <c r="U371" i="5"/>
  <c r="V371" i="5" s="1"/>
  <c r="O371" i="5"/>
  <c r="P371" i="5" s="1"/>
  <c r="J371" i="5"/>
  <c r="K371" i="5" s="1"/>
  <c r="E371" i="5"/>
  <c r="F371" i="5" s="1"/>
  <c r="AQ370" i="5"/>
  <c r="AK370" i="5"/>
  <c r="AJ370" i="5"/>
  <c r="AI370" i="5"/>
  <c r="AO370" i="5" s="1"/>
  <c r="AE370" i="5"/>
  <c r="AD370" i="5"/>
  <c r="AC370" i="5"/>
  <c r="Y370" i="5"/>
  <c r="X370" i="5"/>
  <c r="W370" i="5"/>
  <c r="U370" i="5"/>
  <c r="V370" i="5" s="1"/>
  <c r="O370" i="5"/>
  <c r="P370" i="5" s="1"/>
  <c r="J370" i="5"/>
  <c r="K370" i="5" s="1"/>
  <c r="E370" i="5"/>
  <c r="F370" i="5" s="1"/>
  <c r="AQ369" i="5"/>
  <c r="AP369" i="5"/>
  <c r="AK369" i="5"/>
  <c r="AJ369" i="5"/>
  <c r="AI369" i="5"/>
  <c r="AE369" i="5"/>
  <c r="AD369" i="5"/>
  <c r="AC369" i="5"/>
  <c r="Y369" i="5"/>
  <c r="X369" i="5"/>
  <c r="W369" i="5"/>
  <c r="U369" i="5"/>
  <c r="V369" i="5" s="1"/>
  <c r="O369" i="5"/>
  <c r="P369" i="5" s="1"/>
  <c r="J369" i="5"/>
  <c r="K369" i="5" s="1"/>
  <c r="E369" i="5"/>
  <c r="F369" i="5" s="1"/>
  <c r="AK368" i="5"/>
  <c r="AQ368" i="5" s="1"/>
  <c r="AJ368" i="5"/>
  <c r="AP368" i="5" s="1"/>
  <c r="AI368" i="5"/>
  <c r="AO368" i="5" s="1"/>
  <c r="AE368" i="5"/>
  <c r="AD368" i="5"/>
  <c r="AC368" i="5"/>
  <c r="Y368" i="5"/>
  <c r="X368" i="5"/>
  <c r="W368" i="5"/>
  <c r="U368" i="5"/>
  <c r="V368" i="5" s="1"/>
  <c r="O368" i="5"/>
  <c r="P368" i="5" s="1"/>
  <c r="J368" i="5"/>
  <c r="K368" i="5" s="1"/>
  <c r="E368" i="5"/>
  <c r="F368" i="5" s="1"/>
  <c r="AK367" i="5"/>
  <c r="AQ367" i="5" s="1"/>
  <c r="AJ367" i="5"/>
  <c r="AP367" i="5" s="1"/>
  <c r="AI367" i="5"/>
  <c r="AO367" i="5" s="1"/>
  <c r="AE367" i="5"/>
  <c r="AD367" i="5"/>
  <c r="AC367" i="5"/>
  <c r="Y367" i="5"/>
  <c r="X367" i="5"/>
  <c r="W367" i="5"/>
  <c r="U367" i="5"/>
  <c r="V367" i="5" s="1"/>
  <c r="O367" i="5"/>
  <c r="P367" i="5" s="1"/>
  <c r="J367" i="5"/>
  <c r="K367" i="5" s="1"/>
  <c r="E367" i="5"/>
  <c r="F367" i="5" s="1"/>
  <c r="AK366" i="5"/>
  <c r="AJ366" i="5"/>
  <c r="AP366" i="5" s="1"/>
  <c r="AI366" i="5"/>
  <c r="AO366" i="5" s="1"/>
  <c r="AE366" i="5"/>
  <c r="AD366" i="5"/>
  <c r="AC366" i="5"/>
  <c r="AF366" i="5" s="1"/>
  <c r="AG366" i="5" s="1"/>
  <c r="Y366" i="5"/>
  <c r="X366" i="5"/>
  <c r="W366" i="5"/>
  <c r="U366" i="5"/>
  <c r="V366" i="5" s="1"/>
  <c r="O366" i="5"/>
  <c r="P366" i="5" s="1"/>
  <c r="J366" i="5"/>
  <c r="K366" i="5" s="1"/>
  <c r="E366" i="5"/>
  <c r="F366" i="5" s="1"/>
  <c r="AL365" i="5"/>
  <c r="AM365" i="5" s="1"/>
  <c r="AK365" i="5"/>
  <c r="AQ365" i="5" s="1"/>
  <c r="AJ365" i="5"/>
  <c r="AP365" i="5" s="1"/>
  <c r="AI365" i="5"/>
  <c r="AO365" i="5" s="1"/>
  <c r="AE365" i="5"/>
  <c r="AD365" i="5"/>
  <c r="AC365" i="5"/>
  <c r="Y365" i="5"/>
  <c r="X365" i="5"/>
  <c r="W365" i="5"/>
  <c r="U365" i="5"/>
  <c r="V365" i="5" s="1"/>
  <c r="O365" i="5"/>
  <c r="P365" i="5" s="1"/>
  <c r="J365" i="5"/>
  <c r="K365" i="5" s="1"/>
  <c r="E365" i="5"/>
  <c r="F365" i="5" s="1"/>
  <c r="AK364" i="5"/>
  <c r="AJ364" i="5"/>
  <c r="AP364" i="5" s="1"/>
  <c r="AI364" i="5"/>
  <c r="AO364" i="5" s="1"/>
  <c r="AE364" i="5"/>
  <c r="AD364" i="5"/>
  <c r="AC364" i="5"/>
  <c r="Y364" i="5"/>
  <c r="X364" i="5"/>
  <c r="W364" i="5"/>
  <c r="U364" i="5"/>
  <c r="V364" i="5" s="1"/>
  <c r="O364" i="5"/>
  <c r="P364" i="5" s="1"/>
  <c r="J364" i="5"/>
  <c r="K364" i="5" s="1"/>
  <c r="E364" i="5"/>
  <c r="F364" i="5" s="1"/>
  <c r="AQ363" i="5"/>
  <c r="AK363" i="5"/>
  <c r="AJ363" i="5"/>
  <c r="AP363" i="5" s="1"/>
  <c r="AI363" i="5"/>
  <c r="AE363" i="5"/>
  <c r="AD363" i="5"/>
  <c r="AC363" i="5"/>
  <c r="Y363" i="5"/>
  <c r="X363" i="5"/>
  <c r="W363" i="5"/>
  <c r="U363" i="5"/>
  <c r="V363" i="5" s="1"/>
  <c r="O363" i="5"/>
  <c r="P363" i="5" s="1"/>
  <c r="J363" i="5"/>
  <c r="K363" i="5" s="1"/>
  <c r="E363" i="5"/>
  <c r="F363" i="5" s="1"/>
  <c r="AK362" i="5"/>
  <c r="AQ362" i="5" s="1"/>
  <c r="AJ362" i="5"/>
  <c r="AP362" i="5" s="1"/>
  <c r="AI362" i="5"/>
  <c r="AE362" i="5"/>
  <c r="AD362" i="5"/>
  <c r="AC362" i="5"/>
  <c r="Y362" i="5"/>
  <c r="X362" i="5"/>
  <c r="W362" i="5"/>
  <c r="U362" i="5"/>
  <c r="V362" i="5" s="1"/>
  <c r="O362" i="5"/>
  <c r="P362" i="5" s="1"/>
  <c r="J362" i="5"/>
  <c r="K362" i="5" s="1"/>
  <c r="E362" i="5"/>
  <c r="F362" i="5" s="1"/>
  <c r="AP361" i="5"/>
  <c r="AK361" i="5"/>
  <c r="AQ361" i="5" s="1"/>
  <c r="AJ361" i="5"/>
  <c r="AI361" i="5"/>
  <c r="AE361" i="5"/>
  <c r="AD361" i="5"/>
  <c r="AC361" i="5"/>
  <c r="Y361" i="5"/>
  <c r="X361" i="5"/>
  <c r="W361" i="5"/>
  <c r="U361" i="5"/>
  <c r="V361" i="5" s="1"/>
  <c r="O361" i="5"/>
  <c r="P361" i="5" s="1"/>
  <c r="J361" i="5"/>
  <c r="K361" i="5" s="1"/>
  <c r="E361" i="5"/>
  <c r="F361" i="5" s="1"/>
  <c r="AK360" i="5"/>
  <c r="AQ360" i="5" s="1"/>
  <c r="AJ360" i="5"/>
  <c r="AP360" i="5" s="1"/>
  <c r="AI360" i="5"/>
  <c r="AO360" i="5" s="1"/>
  <c r="AE360" i="5"/>
  <c r="AD360" i="5"/>
  <c r="AC360" i="5"/>
  <c r="Y360" i="5"/>
  <c r="X360" i="5"/>
  <c r="W360" i="5"/>
  <c r="U360" i="5"/>
  <c r="V360" i="5" s="1"/>
  <c r="O360" i="5"/>
  <c r="P360" i="5" s="1"/>
  <c r="J360" i="5"/>
  <c r="K360" i="5" s="1"/>
  <c r="E360" i="5"/>
  <c r="F360" i="5" s="1"/>
  <c r="AP359" i="5"/>
  <c r="AK359" i="5"/>
  <c r="AQ359" i="5" s="1"/>
  <c r="AJ359" i="5"/>
  <c r="AI359" i="5"/>
  <c r="AO359" i="5" s="1"/>
  <c r="AE359" i="5"/>
  <c r="AD359" i="5"/>
  <c r="AC359" i="5"/>
  <c r="Y359" i="5"/>
  <c r="X359" i="5"/>
  <c r="W359" i="5"/>
  <c r="U359" i="5"/>
  <c r="V359" i="5" s="1"/>
  <c r="O359" i="5"/>
  <c r="P359" i="5" s="1"/>
  <c r="J359" i="5"/>
  <c r="K359" i="5" s="1"/>
  <c r="E359" i="5"/>
  <c r="F359" i="5" s="1"/>
  <c r="AK358" i="5"/>
  <c r="AQ358" i="5" s="1"/>
  <c r="AJ358" i="5"/>
  <c r="AP358" i="5" s="1"/>
  <c r="AI358" i="5"/>
  <c r="AO358" i="5" s="1"/>
  <c r="AE358" i="5"/>
  <c r="AD358" i="5"/>
  <c r="AC358" i="5"/>
  <c r="Y358" i="5"/>
  <c r="X358" i="5"/>
  <c r="W358" i="5"/>
  <c r="U358" i="5"/>
  <c r="V358" i="5" s="1"/>
  <c r="O358" i="5"/>
  <c r="P358" i="5" s="1"/>
  <c r="J358" i="5"/>
  <c r="K358" i="5" s="1"/>
  <c r="E358" i="5"/>
  <c r="F358" i="5" s="1"/>
  <c r="AK357" i="5"/>
  <c r="AQ357" i="5" s="1"/>
  <c r="AJ357" i="5"/>
  <c r="AP357" i="5" s="1"/>
  <c r="AI357" i="5"/>
  <c r="AO357" i="5" s="1"/>
  <c r="AE357" i="5"/>
  <c r="AD357" i="5"/>
  <c r="AF357" i="5" s="1"/>
  <c r="AG357" i="5" s="1"/>
  <c r="AC357" i="5"/>
  <c r="Y357" i="5"/>
  <c r="X357" i="5"/>
  <c r="W357" i="5"/>
  <c r="U357" i="5"/>
  <c r="V357" i="5" s="1"/>
  <c r="O357" i="5"/>
  <c r="P357" i="5" s="1"/>
  <c r="J357" i="5"/>
  <c r="K357" i="5" s="1"/>
  <c r="E357" i="5"/>
  <c r="F357" i="5" s="1"/>
  <c r="AK356" i="5"/>
  <c r="AQ356" i="5" s="1"/>
  <c r="AJ356" i="5"/>
  <c r="AP356" i="5" s="1"/>
  <c r="AI356" i="5"/>
  <c r="AO356" i="5" s="1"/>
  <c r="AE356" i="5"/>
  <c r="AD356" i="5"/>
  <c r="AC356" i="5"/>
  <c r="Y356" i="5"/>
  <c r="X356" i="5"/>
  <c r="W356" i="5"/>
  <c r="U356" i="5"/>
  <c r="V356" i="5" s="1"/>
  <c r="O356" i="5"/>
  <c r="P356" i="5" s="1"/>
  <c r="J356" i="5"/>
  <c r="K356" i="5" s="1"/>
  <c r="E356" i="5"/>
  <c r="F356" i="5" s="1"/>
  <c r="AK355" i="5"/>
  <c r="AQ355" i="5" s="1"/>
  <c r="AJ355" i="5"/>
  <c r="AP355" i="5" s="1"/>
  <c r="AI355" i="5"/>
  <c r="AO355" i="5" s="1"/>
  <c r="AE355" i="5"/>
  <c r="AD355" i="5"/>
  <c r="AC355" i="5"/>
  <c r="Y355" i="5"/>
  <c r="X355" i="5"/>
  <c r="W355" i="5"/>
  <c r="U355" i="5"/>
  <c r="V355" i="5" s="1"/>
  <c r="O355" i="5"/>
  <c r="P355" i="5" s="1"/>
  <c r="J355" i="5"/>
  <c r="K355" i="5" s="1"/>
  <c r="E355" i="5"/>
  <c r="F355" i="5" s="1"/>
  <c r="AK354" i="5"/>
  <c r="AQ354" i="5" s="1"/>
  <c r="AJ354" i="5"/>
  <c r="AP354" i="5" s="1"/>
  <c r="AI354" i="5"/>
  <c r="AO354" i="5" s="1"/>
  <c r="AE354" i="5"/>
  <c r="AD354" i="5"/>
  <c r="AC354" i="5"/>
  <c r="Y354" i="5"/>
  <c r="X354" i="5"/>
  <c r="W354" i="5"/>
  <c r="U354" i="5"/>
  <c r="V354" i="5" s="1"/>
  <c r="O354" i="5"/>
  <c r="P354" i="5" s="1"/>
  <c r="J354" i="5"/>
  <c r="K354" i="5" s="1"/>
  <c r="E354" i="5"/>
  <c r="F354" i="5" s="1"/>
  <c r="AK353" i="5"/>
  <c r="AQ353" i="5" s="1"/>
  <c r="AJ353" i="5"/>
  <c r="AP353" i="5" s="1"/>
  <c r="AI353" i="5"/>
  <c r="AO353" i="5" s="1"/>
  <c r="AE353" i="5"/>
  <c r="AD353" i="5"/>
  <c r="AF353" i="5" s="1"/>
  <c r="AG353" i="5" s="1"/>
  <c r="AC353" i="5"/>
  <c r="Y353" i="5"/>
  <c r="X353" i="5"/>
  <c r="W353" i="5"/>
  <c r="U353" i="5"/>
  <c r="V353" i="5" s="1"/>
  <c r="O353" i="5"/>
  <c r="P353" i="5" s="1"/>
  <c r="J353" i="5"/>
  <c r="K353" i="5" s="1"/>
  <c r="E353" i="5"/>
  <c r="F353" i="5" s="1"/>
  <c r="AK352" i="5"/>
  <c r="AQ352" i="5" s="1"/>
  <c r="AJ352" i="5"/>
  <c r="AP352" i="5" s="1"/>
  <c r="AI352" i="5"/>
  <c r="AO352" i="5" s="1"/>
  <c r="AE352" i="5"/>
  <c r="AD352" i="5"/>
  <c r="AC352" i="5"/>
  <c r="Y352" i="5"/>
  <c r="X352" i="5"/>
  <c r="W352" i="5"/>
  <c r="U352" i="5"/>
  <c r="V352" i="5" s="1"/>
  <c r="O352" i="5"/>
  <c r="P352" i="5" s="1"/>
  <c r="J352" i="5"/>
  <c r="K352" i="5" s="1"/>
  <c r="E352" i="5"/>
  <c r="F352" i="5" s="1"/>
  <c r="AK351" i="5"/>
  <c r="AQ351" i="5" s="1"/>
  <c r="AJ351" i="5"/>
  <c r="AP351" i="5" s="1"/>
  <c r="AI351" i="5"/>
  <c r="AO351" i="5" s="1"/>
  <c r="AE351" i="5"/>
  <c r="AD351" i="5"/>
  <c r="AC351" i="5"/>
  <c r="Y351" i="5"/>
  <c r="X351" i="5"/>
  <c r="W351" i="5"/>
  <c r="U351" i="5"/>
  <c r="V351" i="5" s="1"/>
  <c r="O351" i="5"/>
  <c r="P351" i="5" s="1"/>
  <c r="J351" i="5"/>
  <c r="K351" i="5" s="1"/>
  <c r="E351" i="5"/>
  <c r="F351" i="5" s="1"/>
  <c r="AK350" i="5"/>
  <c r="AQ350" i="5" s="1"/>
  <c r="AJ350" i="5"/>
  <c r="AP350" i="5" s="1"/>
  <c r="AI350" i="5"/>
  <c r="AO350" i="5" s="1"/>
  <c r="AE350" i="5"/>
  <c r="AD350" i="5"/>
  <c r="AC350" i="5"/>
  <c r="Y350" i="5"/>
  <c r="X350" i="5"/>
  <c r="W350" i="5"/>
  <c r="U350" i="5"/>
  <c r="V350" i="5" s="1"/>
  <c r="O350" i="5"/>
  <c r="P350" i="5" s="1"/>
  <c r="J350" i="5"/>
  <c r="K350" i="5" s="1"/>
  <c r="E350" i="5"/>
  <c r="F350" i="5" s="1"/>
  <c r="AK349" i="5"/>
  <c r="AQ349" i="5" s="1"/>
  <c r="AJ349" i="5"/>
  <c r="AP349" i="5" s="1"/>
  <c r="AI349" i="5"/>
  <c r="AO349" i="5" s="1"/>
  <c r="AE349" i="5"/>
  <c r="AD349" i="5"/>
  <c r="AF349" i="5" s="1"/>
  <c r="AG349" i="5" s="1"/>
  <c r="AC349" i="5"/>
  <c r="Y349" i="5"/>
  <c r="X349" i="5"/>
  <c r="W349" i="5"/>
  <c r="U349" i="5"/>
  <c r="V349" i="5" s="1"/>
  <c r="O349" i="5"/>
  <c r="P349" i="5" s="1"/>
  <c r="J349" i="5"/>
  <c r="K349" i="5" s="1"/>
  <c r="E349" i="5"/>
  <c r="F349" i="5" s="1"/>
  <c r="AK348" i="5"/>
  <c r="AQ348" i="5" s="1"/>
  <c r="AJ348" i="5"/>
  <c r="AP348" i="5" s="1"/>
  <c r="AI348" i="5"/>
  <c r="AO348" i="5" s="1"/>
  <c r="AE348" i="5"/>
  <c r="AD348" i="5"/>
  <c r="AC348" i="5"/>
  <c r="Y348" i="5"/>
  <c r="X348" i="5"/>
  <c r="W348" i="5"/>
  <c r="U348" i="5"/>
  <c r="V348" i="5" s="1"/>
  <c r="O348" i="5"/>
  <c r="P348" i="5" s="1"/>
  <c r="J348" i="5"/>
  <c r="K348" i="5" s="1"/>
  <c r="E348" i="5"/>
  <c r="F348" i="5" s="1"/>
  <c r="AO347" i="5"/>
  <c r="AR347" i="5" s="1"/>
  <c r="AS347" i="5" s="1"/>
  <c r="AK347" i="5"/>
  <c r="AQ347" i="5" s="1"/>
  <c r="AJ347" i="5"/>
  <c r="AP347" i="5" s="1"/>
  <c r="AE347" i="5"/>
  <c r="AD347" i="5"/>
  <c r="AF347" i="5" s="1"/>
  <c r="AG347" i="5" s="1"/>
  <c r="Y347" i="5"/>
  <c r="X347" i="5"/>
  <c r="U347" i="5"/>
  <c r="V347" i="5" s="1"/>
  <c r="O347" i="5"/>
  <c r="P347" i="5" s="1"/>
  <c r="J347" i="5"/>
  <c r="K347" i="5" s="1"/>
  <c r="E347" i="5"/>
  <c r="F347" i="5" s="1"/>
  <c r="AK346" i="5"/>
  <c r="AQ346" i="5" s="1"/>
  <c r="AJ346" i="5"/>
  <c r="AP346" i="5" s="1"/>
  <c r="AI346" i="5"/>
  <c r="AE346" i="5"/>
  <c r="AD346" i="5"/>
  <c r="AC346" i="5"/>
  <c r="AF346" i="5" s="1"/>
  <c r="AG346" i="5" s="1"/>
  <c r="Y346" i="5"/>
  <c r="X346" i="5"/>
  <c r="W346" i="5"/>
  <c r="U346" i="5"/>
  <c r="V346" i="5" s="1"/>
  <c r="O346" i="5"/>
  <c r="P346" i="5" s="1"/>
  <c r="J346" i="5"/>
  <c r="K346" i="5" s="1"/>
  <c r="E346" i="5"/>
  <c r="F346" i="5" s="1"/>
  <c r="AQ345" i="5"/>
  <c r="AK345" i="5"/>
  <c r="AJ345" i="5"/>
  <c r="AP345" i="5" s="1"/>
  <c r="AI345" i="5"/>
  <c r="AO345" i="5" s="1"/>
  <c r="AE345" i="5"/>
  <c r="AD345" i="5"/>
  <c r="AC345" i="5"/>
  <c r="Y345" i="5"/>
  <c r="X345" i="5"/>
  <c r="W345" i="5"/>
  <c r="U345" i="5"/>
  <c r="V345" i="5" s="1"/>
  <c r="O345" i="5"/>
  <c r="P345" i="5" s="1"/>
  <c r="J345" i="5"/>
  <c r="K345" i="5" s="1"/>
  <c r="E345" i="5"/>
  <c r="F345" i="5" s="1"/>
  <c r="AK344" i="5"/>
  <c r="AQ344" i="5" s="1"/>
  <c r="AJ344" i="5"/>
  <c r="AI344" i="5"/>
  <c r="AO344" i="5" s="1"/>
  <c r="AE344" i="5"/>
  <c r="AD344" i="5"/>
  <c r="AC344" i="5"/>
  <c r="Y344" i="5"/>
  <c r="X344" i="5"/>
  <c r="W344" i="5"/>
  <c r="U344" i="5"/>
  <c r="V344" i="5" s="1"/>
  <c r="O344" i="5"/>
  <c r="P344" i="5" s="1"/>
  <c r="K344" i="5"/>
  <c r="J344" i="5"/>
  <c r="E344" i="5"/>
  <c r="F344" i="5" s="1"/>
  <c r="AK343" i="5"/>
  <c r="AQ343" i="5" s="1"/>
  <c r="AJ343" i="5"/>
  <c r="AI343" i="5"/>
  <c r="AO343" i="5" s="1"/>
  <c r="AE343" i="5"/>
  <c r="AD343" i="5"/>
  <c r="AC343" i="5"/>
  <c r="Y343" i="5"/>
  <c r="X343" i="5"/>
  <c r="W343" i="5"/>
  <c r="U343" i="5"/>
  <c r="V343" i="5" s="1"/>
  <c r="O343" i="5"/>
  <c r="P343" i="5" s="1"/>
  <c r="J343" i="5"/>
  <c r="K343" i="5" s="1"/>
  <c r="F343" i="5"/>
  <c r="E343" i="5"/>
  <c r="AK342" i="5"/>
  <c r="AQ342" i="5" s="1"/>
  <c r="AJ342" i="5"/>
  <c r="AP342" i="5" s="1"/>
  <c r="AI342" i="5"/>
  <c r="AO342" i="5" s="1"/>
  <c r="AE342" i="5"/>
  <c r="AD342" i="5"/>
  <c r="AC342" i="5"/>
  <c r="Y342" i="5"/>
  <c r="X342" i="5"/>
  <c r="W342" i="5"/>
  <c r="U342" i="5"/>
  <c r="V342" i="5" s="1"/>
  <c r="O342" i="5"/>
  <c r="P342" i="5" s="1"/>
  <c r="J342" i="5"/>
  <c r="K342" i="5" s="1"/>
  <c r="E342" i="5"/>
  <c r="F342" i="5" s="1"/>
  <c r="AK341" i="5"/>
  <c r="AQ341" i="5" s="1"/>
  <c r="AJ341" i="5"/>
  <c r="AP341" i="5" s="1"/>
  <c r="AI341" i="5"/>
  <c r="AO341" i="5" s="1"/>
  <c r="AE341" i="5"/>
  <c r="AD341" i="5"/>
  <c r="AC341" i="5"/>
  <c r="Y341" i="5"/>
  <c r="X341" i="5"/>
  <c r="W341" i="5"/>
  <c r="U341" i="5"/>
  <c r="V341" i="5" s="1"/>
  <c r="O341" i="5"/>
  <c r="P341" i="5" s="1"/>
  <c r="J341" i="5"/>
  <c r="K341" i="5" s="1"/>
  <c r="F341" i="5"/>
  <c r="E341" i="5"/>
  <c r="AK340" i="5"/>
  <c r="AQ340" i="5" s="1"/>
  <c r="AJ340" i="5"/>
  <c r="AP340" i="5" s="1"/>
  <c r="AI340" i="5"/>
  <c r="AE340" i="5"/>
  <c r="AD340" i="5"/>
  <c r="AC340" i="5"/>
  <c r="Y340" i="5"/>
  <c r="X340" i="5"/>
  <c r="W340" i="5"/>
  <c r="U340" i="5"/>
  <c r="V340" i="5" s="1"/>
  <c r="O340" i="5"/>
  <c r="P340" i="5" s="1"/>
  <c r="J340" i="5"/>
  <c r="K340" i="5" s="1"/>
  <c r="F340" i="5"/>
  <c r="E340" i="5"/>
  <c r="AL339" i="5"/>
  <c r="AM339" i="5" s="1"/>
  <c r="AK339" i="5"/>
  <c r="AQ339" i="5" s="1"/>
  <c r="AJ339" i="5"/>
  <c r="AP339" i="5" s="1"/>
  <c r="AI339" i="5"/>
  <c r="AO339" i="5" s="1"/>
  <c r="AE339" i="5"/>
  <c r="AD339" i="5"/>
  <c r="AC339" i="5"/>
  <c r="Y339" i="5"/>
  <c r="X339" i="5"/>
  <c r="W339" i="5"/>
  <c r="U339" i="5"/>
  <c r="V339" i="5" s="1"/>
  <c r="O339" i="5"/>
  <c r="P339" i="5" s="1"/>
  <c r="J339" i="5"/>
  <c r="K339" i="5" s="1"/>
  <c r="E339" i="5"/>
  <c r="F339" i="5" s="1"/>
  <c r="AK338" i="5"/>
  <c r="AQ338" i="5" s="1"/>
  <c r="AJ338" i="5"/>
  <c r="AP338" i="5" s="1"/>
  <c r="AI338" i="5"/>
  <c r="AE338" i="5"/>
  <c r="AD338" i="5"/>
  <c r="AC338" i="5"/>
  <c r="Y338" i="5"/>
  <c r="X338" i="5"/>
  <c r="W338" i="5"/>
  <c r="U338" i="5"/>
  <c r="V338" i="5" s="1"/>
  <c r="O338" i="5"/>
  <c r="P338" i="5" s="1"/>
  <c r="J338" i="5"/>
  <c r="K338" i="5" s="1"/>
  <c r="E338" i="5"/>
  <c r="F338" i="5" s="1"/>
  <c r="AQ337" i="5"/>
  <c r="AK337" i="5"/>
  <c r="AJ337" i="5"/>
  <c r="AP337" i="5" s="1"/>
  <c r="AI337" i="5"/>
  <c r="AO337" i="5" s="1"/>
  <c r="AE337" i="5"/>
  <c r="AD337" i="5"/>
  <c r="AC337" i="5"/>
  <c r="Y337" i="5"/>
  <c r="X337" i="5"/>
  <c r="W337" i="5"/>
  <c r="V337" i="5"/>
  <c r="U337" i="5"/>
  <c r="O337" i="5"/>
  <c r="P337" i="5" s="1"/>
  <c r="J337" i="5"/>
  <c r="K337" i="5" s="1"/>
  <c r="E337" i="5"/>
  <c r="F337" i="5" s="1"/>
  <c r="AK336" i="5"/>
  <c r="AQ336" i="5" s="1"/>
  <c r="AJ336" i="5"/>
  <c r="AI336" i="5"/>
  <c r="AO336" i="5" s="1"/>
  <c r="AE336" i="5"/>
  <c r="AD336" i="5"/>
  <c r="AC336" i="5"/>
  <c r="Y336" i="5"/>
  <c r="X336" i="5"/>
  <c r="W336" i="5"/>
  <c r="U336" i="5"/>
  <c r="V336" i="5" s="1"/>
  <c r="O336" i="5"/>
  <c r="P336" i="5" s="1"/>
  <c r="J336" i="5"/>
  <c r="K336" i="5" s="1"/>
  <c r="E336" i="5"/>
  <c r="F336" i="5" s="1"/>
  <c r="AQ335" i="5"/>
  <c r="AJ335" i="5"/>
  <c r="AP335" i="5" s="1"/>
  <c r="AI335" i="5"/>
  <c r="AE335" i="5"/>
  <c r="AD335" i="5"/>
  <c r="AC335" i="5"/>
  <c r="Y335" i="5"/>
  <c r="X335" i="5"/>
  <c r="W335" i="5"/>
  <c r="U335" i="5"/>
  <c r="V335" i="5" s="1"/>
  <c r="O335" i="5"/>
  <c r="P335" i="5" s="1"/>
  <c r="J335" i="5"/>
  <c r="K335" i="5" s="1"/>
  <c r="E335" i="5"/>
  <c r="F335" i="5" s="1"/>
  <c r="AK334" i="5"/>
  <c r="AQ334" i="5" s="1"/>
  <c r="AJ334" i="5"/>
  <c r="AP334" i="5" s="1"/>
  <c r="AI334" i="5"/>
  <c r="AE334" i="5"/>
  <c r="AD334" i="5"/>
  <c r="AC334" i="5"/>
  <c r="Y334" i="5"/>
  <c r="X334" i="5"/>
  <c r="W334" i="5"/>
  <c r="U334" i="5"/>
  <c r="V334" i="5" s="1"/>
  <c r="O334" i="5"/>
  <c r="P334" i="5" s="1"/>
  <c r="J334" i="5"/>
  <c r="K334" i="5" s="1"/>
  <c r="E334" i="5"/>
  <c r="F334" i="5" s="1"/>
  <c r="AP333" i="5"/>
  <c r="AK333" i="5"/>
  <c r="AQ333" i="5" s="1"/>
  <c r="AJ333" i="5"/>
  <c r="AI333" i="5"/>
  <c r="AE333" i="5"/>
  <c r="AD333" i="5"/>
  <c r="AC333" i="5"/>
  <c r="Y333" i="5"/>
  <c r="X333" i="5"/>
  <c r="W333" i="5"/>
  <c r="U333" i="5"/>
  <c r="V333" i="5" s="1"/>
  <c r="O333" i="5"/>
  <c r="P333" i="5" s="1"/>
  <c r="J333" i="5"/>
  <c r="K333" i="5" s="1"/>
  <c r="E333" i="5"/>
  <c r="F333" i="5" s="1"/>
  <c r="AK332" i="5"/>
  <c r="AQ332" i="5" s="1"/>
  <c r="AJ332" i="5"/>
  <c r="AP332" i="5" s="1"/>
  <c r="AI332" i="5"/>
  <c r="AE332" i="5"/>
  <c r="AD332" i="5"/>
  <c r="AC332" i="5"/>
  <c r="Y332" i="5"/>
  <c r="X332" i="5"/>
  <c r="W332" i="5"/>
  <c r="U332" i="5"/>
  <c r="V332" i="5" s="1"/>
  <c r="O332" i="5"/>
  <c r="P332" i="5" s="1"/>
  <c r="J332" i="5"/>
  <c r="K332" i="5" s="1"/>
  <c r="E332" i="5"/>
  <c r="F332" i="5" s="1"/>
  <c r="AK331" i="5"/>
  <c r="AQ331" i="5" s="1"/>
  <c r="AJ331" i="5"/>
  <c r="AP331" i="5" s="1"/>
  <c r="AI331" i="5"/>
  <c r="AE331" i="5"/>
  <c r="AD331" i="5"/>
  <c r="AC331" i="5"/>
  <c r="Y331" i="5"/>
  <c r="X331" i="5"/>
  <c r="W331" i="5"/>
  <c r="U331" i="5"/>
  <c r="V331" i="5" s="1"/>
  <c r="O331" i="5"/>
  <c r="P331" i="5" s="1"/>
  <c r="J331" i="5"/>
  <c r="K331" i="5" s="1"/>
  <c r="E331" i="5"/>
  <c r="F331" i="5" s="1"/>
  <c r="AK330" i="5"/>
  <c r="AQ330" i="5" s="1"/>
  <c r="AJ330" i="5"/>
  <c r="AP330" i="5" s="1"/>
  <c r="AI330" i="5"/>
  <c r="AE330" i="5"/>
  <c r="AD330" i="5"/>
  <c r="AC330" i="5"/>
  <c r="AF330" i="5" s="1"/>
  <c r="AG330" i="5" s="1"/>
  <c r="Y330" i="5"/>
  <c r="X330" i="5"/>
  <c r="W330" i="5"/>
  <c r="U330" i="5"/>
  <c r="V330" i="5" s="1"/>
  <c r="O330" i="5"/>
  <c r="P330" i="5" s="1"/>
  <c r="J330" i="5"/>
  <c r="K330" i="5" s="1"/>
  <c r="E330" i="5"/>
  <c r="F330" i="5" s="1"/>
  <c r="AP329" i="5"/>
  <c r="AK329" i="5"/>
  <c r="AQ329" i="5" s="1"/>
  <c r="AJ329" i="5"/>
  <c r="AI329" i="5"/>
  <c r="AE329" i="5"/>
  <c r="AD329" i="5"/>
  <c r="AC329" i="5"/>
  <c r="Y329" i="5"/>
  <c r="X329" i="5"/>
  <c r="W329" i="5"/>
  <c r="U329" i="5"/>
  <c r="V329" i="5" s="1"/>
  <c r="O329" i="5"/>
  <c r="P329" i="5" s="1"/>
  <c r="J329" i="5"/>
  <c r="K329" i="5" s="1"/>
  <c r="E329" i="5"/>
  <c r="F329" i="5" s="1"/>
  <c r="AK328" i="5"/>
  <c r="AQ328" i="5" s="1"/>
  <c r="AJ328" i="5"/>
  <c r="AP328" i="5" s="1"/>
  <c r="AI328" i="5"/>
  <c r="AE328" i="5"/>
  <c r="AD328" i="5"/>
  <c r="AC328" i="5"/>
  <c r="Y328" i="5"/>
  <c r="X328" i="5"/>
  <c r="W328" i="5"/>
  <c r="U328" i="5"/>
  <c r="V328" i="5" s="1"/>
  <c r="O328" i="5"/>
  <c r="P328" i="5" s="1"/>
  <c r="J328" i="5"/>
  <c r="K328" i="5" s="1"/>
  <c r="E328" i="5"/>
  <c r="F328" i="5" s="1"/>
  <c r="AK327" i="5"/>
  <c r="AQ327" i="5" s="1"/>
  <c r="AJ327" i="5"/>
  <c r="AP327" i="5" s="1"/>
  <c r="AI327" i="5"/>
  <c r="AE327" i="5"/>
  <c r="AD327" i="5"/>
  <c r="AC327" i="5"/>
  <c r="Y327" i="5"/>
  <c r="X327" i="5"/>
  <c r="W327" i="5"/>
  <c r="U327" i="5"/>
  <c r="V327" i="5" s="1"/>
  <c r="O327" i="5"/>
  <c r="P327" i="5" s="1"/>
  <c r="J327" i="5"/>
  <c r="K327" i="5" s="1"/>
  <c r="E327" i="5"/>
  <c r="F327" i="5" s="1"/>
  <c r="AK326" i="5"/>
  <c r="AQ326" i="5" s="1"/>
  <c r="AJ326" i="5"/>
  <c r="AP326" i="5" s="1"/>
  <c r="AI326" i="5"/>
  <c r="AE326" i="5"/>
  <c r="AD326" i="5"/>
  <c r="AC326" i="5"/>
  <c r="AF326" i="5" s="1"/>
  <c r="AG326" i="5" s="1"/>
  <c r="Y326" i="5"/>
  <c r="X326" i="5"/>
  <c r="W326" i="5"/>
  <c r="U326" i="5"/>
  <c r="V326" i="5" s="1"/>
  <c r="O326" i="5"/>
  <c r="P326" i="5" s="1"/>
  <c r="J326" i="5"/>
  <c r="K326" i="5" s="1"/>
  <c r="E326" i="5"/>
  <c r="F326" i="5" s="1"/>
  <c r="AQ325" i="5"/>
  <c r="AK325" i="5"/>
  <c r="AJ325" i="5"/>
  <c r="AI325" i="5"/>
  <c r="AO325" i="5" s="1"/>
  <c r="AE325" i="5"/>
  <c r="AD325" i="5"/>
  <c r="AC325" i="5"/>
  <c r="Y325" i="5"/>
  <c r="Z325" i="5" s="1"/>
  <c r="AA325" i="5" s="1"/>
  <c r="X325" i="5"/>
  <c r="W325" i="5"/>
  <c r="U325" i="5"/>
  <c r="V325" i="5" s="1"/>
  <c r="O325" i="5"/>
  <c r="P325" i="5" s="1"/>
  <c r="J325" i="5"/>
  <c r="K325" i="5" s="1"/>
  <c r="E325" i="5"/>
  <c r="F325" i="5" s="1"/>
  <c r="AQ324" i="5"/>
  <c r="AK324" i="5"/>
  <c r="AJ324" i="5"/>
  <c r="AI324" i="5"/>
  <c r="AO324" i="5" s="1"/>
  <c r="AE324" i="5"/>
  <c r="AD324" i="5"/>
  <c r="AC324" i="5"/>
  <c r="Y324" i="5"/>
  <c r="X324" i="5"/>
  <c r="W324" i="5"/>
  <c r="Z324" i="5" s="1"/>
  <c r="AA324" i="5" s="1"/>
  <c r="U324" i="5"/>
  <c r="V324" i="5" s="1"/>
  <c r="O324" i="5"/>
  <c r="P324" i="5" s="1"/>
  <c r="J324" i="5"/>
  <c r="K324" i="5" s="1"/>
  <c r="E324" i="5"/>
  <c r="F324" i="5" s="1"/>
  <c r="AQ323" i="5"/>
  <c r="AK323" i="5"/>
  <c r="AJ323" i="5"/>
  <c r="AI323" i="5"/>
  <c r="AO323" i="5" s="1"/>
  <c r="AE323" i="5"/>
  <c r="AD323" i="5"/>
  <c r="AC323" i="5"/>
  <c r="Y323" i="5"/>
  <c r="Z323" i="5" s="1"/>
  <c r="AA323" i="5" s="1"/>
  <c r="X323" i="5"/>
  <c r="W323" i="5"/>
  <c r="U323" i="5"/>
  <c r="V323" i="5" s="1"/>
  <c r="O323" i="5"/>
  <c r="P323" i="5" s="1"/>
  <c r="J323" i="5"/>
  <c r="K323" i="5" s="1"/>
  <c r="E323" i="5"/>
  <c r="F323" i="5" s="1"/>
  <c r="AQ322" i="5"/>
  <c r="AK322" i="5"/>
  <c r="AJ322" i="5"/>
  <c r="AI322" i="5"/>
  <c r="AO322" i="5" s="1"/>
  <c r="AE322" i="5"/>
  <c r="AD322" i="5"/>
  <c r="AC322" i="5"/>
  <c r="Y322" i="5"/>
  <c r="X322" i="5"/>
  <c r="W322" i="5"/>
  <c r="U322" i="5"/>
  <c r="V322" i="5" s="1"/>
  <c r="O322" i="5"/>
  <c r="P322" i="5" s="1"/>
  <c r="K322" i="5"/>
  <c r="J322" i="5"/>
  <c r="E322" i="5"/>
  <c r="F322" i="5" s="1"/>
  <c r="AK321" i="5"/>
  <c r="AI321" i="5"/>
  <c r="AO321" i="5" s="1"/>
  <c r="AE321" i="5"/>
  <c r="AD321" i="5"/>
  <c r="AC321" i="5"/>
  <c r="Y321" i="5"/>
  <c r="X321" i="5"/>
  <c r="W321" i="5"/>
  <c r="U321" i="5"/>
  <c r="V321" i="5" s="1"/>
  <c r="O321" i="5"/>
  <c r="P321" i="5" s="1"/>
  <c r="J321" i="5"/>
  <c r="K321" i="5" s="1"/>
  <c r="E321" i="5"/>
  <c r="F321" i="5" s="1"/>
  <c r="AK320" i="5"/>
  <c r="AQ320" i="5" s="1"/>
  <c r="AJ320" i="5"/>
  <c r="AP320" i="5" s="1"/>
  <c r="AI320" i="5"/>
  <c r="AE320" i="5"/>
  <c r="AD320" i="5"/>
  <c r="AC320" i="5"/>
  <c r="Y320" i="5"/>
  <c r="X320" i="5"/>
  <c r="W320" i="5"/>
  <c r="U320" i="5"/>
  <c r="V320" i="5" s="1"/>
  <c r="P320" i="5"/>
  <c r="O320" i="5"/>
  <c r="J320" i="5"/>
  <c r="K320" i="5" s="1"/>
  <c r="F320" i="5"/>
  <c r="E320" i="5"/>
  <c r="AO319" i="5"/>
  <c r="AK319" i="5"/>
  <c r="AQ319" i="5" s="1"/>
  <c r="AJ319" i="5"/>
  <c r="AP319" i="5" s="1"/>
  <c r="AI319" i="5"/>
  <c r="AE319" i="5"/>
  <c r="AD319" i="5"/>
  <c r="AC319" i="5"/>
  <c r="Y319" i="5"/>
  <c r="X319" i="5"/>
  <c r="W319" i="5"/>
  <c r="U319" i="5"/>
  <c r="V319" i="5" s="1"/>
  <c r="O319" i="5"/>
  <c r="P319" i="5" s="1"/>
  <c r="J319" i="5"/>
  <c r="K319" i="5" s="1"/>
  <c r="F319" i="5"/>
  <c r="E319" i="5"/>
  <c r="AQ318" i="5"/>
  <c r="AK318" i="5"/>
  <c r="AJ318" i="5"/>
  <c r="AP318" i="5" s="1"/>
  <c r="AI318" i="5"/>
  <c r="AE318" i="5"/>
  <c r="AD318" i="5"/>
  <c r="AC318" i="5"/>
  <c r="Y318" i="5"/>
  <c r="X318" i="5"/>
  <c r="W318" i="5"/>
  <c r="U318" i="5"/>
  <c r="V318" i="5" s="1"/>
  <c r="P318" i="5"/>
  <c r="O318" i="5"/>
  <c r="J318" i="5"/>
  <c r="K318" i="5" s="1"/>
  <c r="E318" i="5"/>
  <c r="F318" i="5" s="1"/>
  <c r="AQ317" i="5"/>
  <c r="AK317" i="5"/>
  <c r="AJ317" i="5"/>
  <c r="AP317" i="5" s="1"/>
  <c r="AI317" i="5"/>
  <c r="AE317" i="5"/>
  <c r="AD317" i="5"/>
  <c r="AC317" i="5"/>
  <c r="Y317" i="5"/>
  <c r="X317" i="5"/>
  <c r="W317" i="5"/>
  <c r="U317" i="5"/>
  <c r="V317" i="5" s="1"/>
  <c r="P317" i="5"/>
  <c r="O317" i="5"/>
  <c r="J317" i="5"/>
  <c r="K317" i="5" s="1"/>
  <c r="E317" i="5"/>
  <c r="F317" i="5" s="1"/>
  <c r="AQ316" i="5"/>
  <c r="AK316" i="5"/>
  <c r="AJ316" i="5"/>
  <c r="AP316" i="5" s="1"/>
  <c r="AI316" i="5"/>
  <c r="AL316" i="5" s="1"/>
  <c r="AM316" i="5" s="1"/>
  <c r="AE316" i="5"/>
  <c r="AD316" i="5"/>
  <c r="AC316" i="5"/>
  <c r="Y316" i="5"/>
  <c r="X316" i="5"/>
  <c r="W316" i="5"/>
  <c r="U316" i="5"/>
  <c r="V316" i="5" s="1"/>
  <c r="P316" i="5"/>
  <c r="O316" i="5"/>
  <c r="J316" i="5"/>
  <c r="K316" i="5" s="1"/>
  <c r="E316" i="5"/>
  <c r="F316" i="5" s="1"/>
  <c r="AK315" i="5"/>
  <c r="AQ315" i="5" s="1"/>
  <c r="AJ315" i="5"/>
  <c r="AP315" i="5" s="1"/>
  <c r="AE315" i="5"/>
  <c r="AD315" i="5"/>
  <c r="Y315" i="5"/>
  <c r="X315" i="5"/>
  <c r="U315" i="5"/>
  <c r="V315" i="5" s="1"/>
  <c r="O315" i="5"/>
  <c r="P315" i="5" s="1"/>
  <c r="J315" i="5"/>
  <c r="K315" i="5" s="1"/>
  <c r="E315" i="5"/>
  <c r="F315" i="5" s="1"/>
  <c r="AK314" i="5"/>
  <c r="AJ314" i="5"/>
  <c r="AP314" i="5" s="1"/>
  <c r="AI314" i="5"/>
  <c r="AO314" i="5" s="1"/>
  <c r="AE314" i="5"/>
  <c r="AD314" i="5"/>
  <c r="AC314" i="5"/>
  <c r="Y314" i="5"/>
  <c r="X314" i="5"/>
  <c r="W314" i="5"/>
  <c r="U314" i="5"/>
  <c r="V314" i="5" s="1"/>
  <c r="O314" i="5"/>
  <c r="P314" i="5" s="1"/>
  <c r="K314" i="5"/>
  <c r="J314" i="5"/>
  <c r="E314" i="5"/>
  <c r="F314" i="5" s="1"/>
  <c r="AK313" i="5"/>
  <c r="AJ313" i="5"/>
  <c r="AP313" i="5" s="1"/>
  <c r="AI313" i="5"/>
  <c r="AO313" i="5" s="1"/>
  <c r="AE313" i="5"/>
  <c r="AD313" i="5"/>
  <c r="AC313" i="5"/>
  <c r="Y313" i="5"/>
  <c r="X313" i="5"/>
  <c r="W313" i="5"/>
  <c r="V313" i="5"/>
  <c r="U313" i="5"/>
  <c r="O313" i="5"/>
  <c r="P313" i="5" s="1"/>
  <c r="K313" i="5"/>
  <c r="J313" i="5"/>
  <c r="E313" i="5"/>
  <c r="F313" i="5" s="1"/>
  <c r="AK312" i="5"/>
  <c r="AJ312" i="5"/>
  <c r="AP312" i="5" s="1"/>
  <c r="AI312" i="5"/>
  <c r="AO312" i="5" s="1"/>
  <c r="AE312" i="5"/>
  <c r="AD312" i="5"/>
  <c r="AC312" i="5"/>
  <c r="Y312" i="5"/>
  <c r="X312" i="5"/>
  <c r="W312" i="5"/>
  <c r="V312" i="5"/>
  <c r="U312" i="5"/>
  <c r="O312" i="5"/>
  <c r="P312" i="5" s="1"/>
  <c r="J312" i="5"/>
  <c r="K312" i="5" s="1"/>
  <c r="E312" i="5"/>
  <c r="F312" i="5" s="1"/>
  <c r="AK311" i="5"/>
  <c r="AJ311" i="5"/>
  <c r="AP311" i="5" s="1"/>
  <c r="AI311" i="5"/>
  <c r="AO311" i="5" s="1"/>
  <c r="AE311" i="5"/>
  <c r="AD311" i="5"/>
  <c r="AC311" i="5"/>
  <c r="Y311" i="5"/>
  <c r="X311" i="5"/>
  <c r="W311" i="5"/>
  <c r="U311" i="5"/>
  <c r="V311" i="5" s="1"/>
  <c r="O311" i="5"/>
  <c r="P311" i="5" s="1"/>
  <c r="J311" i="5"/>
  <c r="K311" i="5" s="1"/>
  <c r="E311" i="5"/>
  <c r="F311" i="5" s="1"/>
  <c r="AK310" i="5"/>
  <c r="AJ310" i="5"/>
  <c r="AP310" i="5" s="1"/>
  <c r="AI310" i="5"/>
  <c r="AO310" i="5" s="1"/>
  <c r="AE310" i="5"/>
  <c r="AD310" i="5"/>
  <c r="AC310" i="5"/>
  <c r="Y310" i="5"/>
  <c r="X310" i="5"/>
  <c r="W310" i="5"/>
  <c r="U310" i="5"/>
  <c r="V310" i="5" s="1"/>
  <c r="O310" i="5"/>
  <c r="P310" i="5" s="1"/>
  <c r="K310" i="5"/>
  <c r="J310" i="5"/>
  <c r="E310" i="5"/>
  <c r="F310" i="5" s="1"/>
  <c r="AK309" i="5"/>
  <c r="AJ309" i="5"/>
  <c r="AP309" i="5" s="1"/>
  <c r="AI309" i="5"/>
  <c r="AO309" i="5" s="1"/>
  <c r="AE309" i="5"/>
  <c r="AD309" i="5"/>
  <c r="AC309" i="5"/>
  <c r="Y309" i="5"/>
  <c r="X309" i="5"/>
  <c r="W309" i="5"/>
  <c r="V309" i="5"/>
  <c r="U309" i="5"/>
  <c r="O309" i="5"/>
  <c r="P309" i="5" s="1"/>
  <c r="K309" i="5"/>
  <c r="J309" i="5"/>
  <c r="E309" i="5"/>
  <c r="F309" i="5" s="1"/>
  <c r="AK308" i="5"/>
  <c r="AJ308" i="5"/>
  <c r="AP308" i="5" s="1"/>
  <c r="AI308" i="5"/>
  <c r="AO308" i="5" s="1"/>
  <c r="AE308" i="5"/>
  <c r="AD308" i="5"/>
  <c r="AC308" i="5"/>
  <c r="Y308" i="5"/>
  <c r="X308" i="5"/>
  <c r="W308" i="5"/>
  <c r="V308" i="5"/>
  <c r="U308" i="5"/>
  <c r="O308" i="5"/>
  <c r="P308" i="5" s="1"/>
  <c r="J308" i="5"/>
  <c r="K308" i="5" s="1"/>
  <c r="E308" i="5"/>
  <c r="F308" i="5" s="1"/>
  <c r="AK307" i="5"/>
  <c r="AJ307" i="5"/>
  <c r="AP307" i="5" s="1"/>
  <c r="AI307" i="5"/>
  <c r="AO307" i="5" s="1"/>
  <c r="AE307" i="5"/>
  <c r="AD307" i="5"/>
  <c r="AC307" i="5"/>
  <c r="Y307" i="5"/>
  <c r="X307" i="5"/>
  <c r="W307" i="5"/>
  <c r="U307" i="5"/>
  <c r="V307" i="5" s="1"/>
  <c r="O307" i="5"/>
  <c r="P307" i="5" s="1"/>
  <c r="J307" i="5"/>
  <c r="K307" i="5" s="1"/>
  <c r="E307" i="5"/>
  <c r="F307" i="5" s="1"/>
  <c r="AK306" i="5"/>
  <c r="AJ306" i="5"/>
  <c r="AP306" i="5" s="1"/>
  <c r="AI306" i="5"/>
  <c r="AO306" i="5" s="1"/>
  <c r="AE306" i="5"/>
  <c r="AD306" i="5"/>
  <c r="AC306" i="5"/>
  <c r="Y306" i="5"/>
  <c r="X306" i="5"/>
  <c r="W306" i="5"/>
  <c r="V306" i="5"/>
  <c r="U306" i="5"/>
  <c r="O306" i="5"/>
  <c r="P306" i="5" s="1"/>
  <c r="K306" i="5"/>
  <c r="J306" i="5"/>
  <c r="E306" i="5"/>
  <c r="F306" i="5" s="1"/>
  <c r="AK305" i="5"/>
  <c r="AJ305" i="5"/>
  <c r="AP305" i="5" s="1"/>
  <c r="AI305" i="5"/>
  <c r="AO305" i="5" s="1"/>
  <c r="AE305" i="5"/>
  <c r="AD305" i="5"/>
  <c r="AC305" i="5"/>
  <c r="Y305" i="5"/>
  <c r="X305" i="5"/>
  <c r="W305" i="5"/>
  <c r="V305" i="5"/>
  <c r="U305" i="5"/>
  <c r="O305" i="5"/>
  <c r="P305" i="5" s="1"/>
  <c r="K305" i="5"/>
  <c r="J305" i="5"/>
  <c r="E305" i="5"/>
  <c r="F305" i="5" s="1"/>
  <c r="AK304" i="5"/>
  <c r="AQ304" i="5" s="1"/>
  <c r="AJ304" i="5"/>
  <c r="AP304" i="5" s="1"/>
  <c r="AE304" i="5"/>
  <c r="AD304" i="5"/>
  <c r="Y304" i="5"/>
  <c r="X304" i="5"/>
  <c r="U304" i="5"/>
  <c r="V304" i="5" s="1"/>
  <c r="O304" i="5"/>
  <c r="P304" i="5" s="1"/>
  <c r="J304" i="5"/>
  <c r="K304" i="5" s="1"/>
  <c r="F304" i="5"/>
  <c r="E304" i="5"/>
  <c r="AK303" i="5"/>
  <c r="AQ303" i="5" s="1"/>
  <c r="AJ303" i="5"/>
  <c r="AP303" i="5" s="1"/>
  <c r="AI303" i="5"/>
  <c r="AE303" i="5"/>
  <c r="AD303" i="5"/>
  <c r="AC303" i="5"/>
  <c r="Y303" i="5"/>
  <c r="X303" i="5"/>
  <c r="W303" i="5"/>
  <c r="U303" i="5"/>
  <c r="V303" i="5" s="1"/>
  <c r="P303" i="5"/>
  <c r="O303" i="5"/>
  <c r="J303" i="5"/>
  <c r="K303" i="5" s="1"/>
  <c r="F303" i="5"/>
  <c r="E303" i="5"/>
  <c r="AK302" i="5"/>
  <c r="AQ302" i="5" s="1"/>
  <c r="AJ302" i="5"/>
  <c r="AP302" i="5" s="1"/>
  <c r="AI302" i="5"/>
  <c r="AE302" i="5"/>
  <c r="AD302" i="5"/>
  <c r="AC302" i="5"/>
  <c r="Y302" i="5"/>
  <c r="X302" i="5"/>
  <c r="W302" i="5"/>
  <c r="U302" i="5"/>
  <c r="V302" i="5" s="1"/>
  <c r="P302" i="5"/>
  <c r="O302" i="5"/>
  <c r="J302" i="5"/>
  <c r="K302" i="5" s="1"/>
  <c r="F302" i="5"/>
  <c r="E302" i="5"/>
  <c r="AO301" i="5"/>
  <c r="AK301" i="5"/>
  <c r="AQ301" i="5" s="1"/>
  <c r="AJ301" i="5"/>
  <c r="AP301" i="5" s="1"/>
  <c r="AI301" i="5"/>
  <c r="AE301" i="5"/>
  <c r="AD301" i="5"/>
  <c r="AC301" i="5"/>
  <c r="Y301" i="5"/>
  <c r="X301" i="5"/>
  <c r="W301" i="5"/>
  <c r="U301" i="5"/>
  <c r="V301" i="5" s="1"/>
  <c r="O301" i="5"/>
  <c r="P301" i="5" s="1"/>
  <c r="J301" i="5"/>
  <c r="K301" i="5" s="1"/>
  <c r="F301" i="5"/>
  <c r="E301" i="5"/>
  <c r="AP297" i="5"/>
  <c r="AK297" i="5"/>
  <c r="AQ297" i="5" s="1"/>
  <c r="AJ297" i="5"/>
  <c r="AI297" i="5"/>
  <c r="AO297" i="5" s="1"/>
  <c r="AE297" i="5"/>
  <c r="AF297" i="5" s="1"/>
  <c r="AG297" i="5" s="1"/>
  <c r="AD297" i="5"/>
  <c r="AC297" i="5"/>
  <c r="Y297" i="5"/>
  <c r="X297" i="5"/>
  <c r="W297" i="5"/>
  <c r="U297" i="5"/>
  <c r="V297" i="5" s="1"/>
  <c r="O297" i="5"/>
  <c r="P297" i="5" s="1"/>
  <c r="J297" i="5"/>
  <c r="K297" i="5" s="1"/>
  <c r="E297" i="5"/>
  <c r="F297" i="5" s="1"/>
  <c r="AK296" i="5"/>
  <c r="AQ296" i="5" s="1"/>
  <c r="AJ296" i="5"/>
  <c r="AP296" i="5" s="1"/>
  <c r="AI296" i="5"/>
  <c r="AO296" i="5" s="1"/>
  <c r="AE296" i="5"/>
  <c r="AD296" i="5"/>
  <c r="AC296" i="5"/>
  <c r="Y296" i="5"/>
  <c r="X296" i="5"/>
  <c r="W296" i="5"/>
  <c r="U296" i="5"/>
  <c r="V296" i="5" s="1"/>
  <c r="O296" i="5"/>
  <c r="P296" i="5" s="1"/>
  <c r="J296" i="5"/>
  <c r="K296" i="5" s="1"/>
  <c r="E296" i="5"/>
  <c r="F296" i="5" s="1"/>
  <c r="AK295" i="5"/>
  <c r="AQ295" i="5" s="1"/>
  <c r="AJ295" i="5"/>
  <c r="AP295" i="5" s="1"/>
  <c r="AI295" i="5"/>
  <c r="AO295" i="5" s="1"/>
  <c r="AE295" i="5"/>
  <c r="AD295" i="5"/>
  <c r="AC295" i="5"/>
  <c r="AF295" i="5" s="1"/>
  <c r="AG295" i="5" s="1"/>
  <c r="Y295" i="5"/>
  <c r="X295" i="5"/>
  <c r="W295" i="5"/>
  <c r="U295" i="5"/>
  <c r="V295" i="5" s="1"/>
  <c r="O295" i="5"/>
  <c r="P295" i="5" s="1"/>
  <c r="J295" i="5"/>
  <c r="K295" i="5" s="1"/>
  <c r="E295" i="5"/>
  <c r="F295" i="5" s="1"/>
  <c r="AP294" i="5"/>
  <c r="AK294" i="5"/>
  <c r="AQ294" i="5" s="1"/>
  <c r="AJ294" i="5"/>
  <c r="AI294" i="5"/>
  <c r="AO294" i="5" s="1"/>
  <c r="AF294" i="5"/>
  <c r="AG294" i="5" s="1"/>
  <c r="AE294" i="5"/>
  <c r="AD294" i="5"/>
  <c r="AC294" i="5"/>
  <c r="Y294" i="5"/>
  <c r="X294" i="5"/>
  <c r="W294" i="5"/>
  <c r="U294" i="5"/>
  <c r="V294" i="5" s="1"/>
  <c r="O294" i="5"/>
  <c r="P294" i="5" s="1"/>
  <c r="J294" i="5"/>
  <c r="K294" i="5" s="1"/>
  <c r="E294" i="5"/>
  <c r="F294" i="5" s="1"/>
  <c r="AK293" i="5"/>
  <c r="AQ293" i="5" s="1"/>
  <c r="AJ293" i="5"/>
  <c r="AP293" i="5" s="1"/>
  <c r="AI293" i="5"/>
  <c r="AO293" i="5" s="1"/>
  <c r="AE293" i="5"/>
  <c r="AD293" i="5"/>
  <c r="AC293" i="5"/>
  <c r="Y293" i="5"/>
  <c r="X293" i="5"/>
  <c r="W293" i="5"/>
  <c r="U293" i="5"/>
  <c r="V293" i="5" s="1"/>
  <c r="O293" i="5"/>
  <c r="P293" i="5" s="1"/>
  <c r="J293" i="5"/>
  <c r="K293" i="5" s="1"/>
  <c r="E293" i="5"/>
  <c r="F293" i="5" s="1"/>
  <c r="AK292" i="5"/>
  <c r="AQ292" i="5" s="1"/>
  <c r="AJ292" i="5"/>
  <c r="AP292" i="5" s="1"/>
  <c r="AI292" i="5"/>
  <c r="AO292" i="5" s="1"/>
  <c r="AE292" i="5"/>
  <c r="AD292" i="5"/>
  <c r="AC292" i="5"/>
  <c r="Y292" i="5"/>
  <c r="X292" i="5"/>
  <c r="W292" i="5"/>
  <c r="U292" i="5"/>
  <c r="V292" i="5" s="1"/>
  <c r="O292" i="5"/>
  <c r="P292" i="5" s="1"/>
  <c r="J292" i="5"/>
  <c r="K292" i="5" s="1"/>
  <c r="E292" i="5"/>
  <c r="F292" i="5" s="1"/>
  <c r="AK291" i="5"/>
  <c r="AQ291" i="5" s="1"/>
  <c r="AJ291" i="5"/>
  <c r="AP291" i="5" s="1"/>
  <c r="AI291" i="5"/>
  <c r="AO291" i="5" s="1"/>
  <c r="AR291" i="5" s="1"/>
  <c r="AS291" i="5" s="1"/>
  <c r="AE291" i="5"/>
  <c r="AD291" i="5"/>
  <c r="AC291" i="5"/>
  <c r="Y291" i="5"/>
  <c r="X291" i="5"/>
  <c r="W291" i="5"/>
  <c r="U291" i="5"/>
  <c r="V291" i="5" s="1"/>
  <c r="O291" i="5"/>
  <c r="P291" i="5" s="1"/>
  <c r="J291" i="5"/>
  <c r="K291" i="5" s="1"/>
  <c r="E291" i="5"/>
  <c r="F291" i="5" s="1"/>
  <c r="AK290" i="5"/>
  <c r="AQ290" i="5" s="1"/>
  <c r="AJ290" i="5"/>
  <c r="AP290" i="5" s="1"/>
  <c r="AI290" i="5"/>
  <c r="AO290" i="5" s="1"/>
  <c r="AE290" i="5"/>
  <c r="AD290" i="5"/>
  <c r="AC290" i="5"/>
  <c r="AF290" i="5" s="1"/>
  <c r="AG290" i="5" s="1"/>
  <c r="Y290" i="5"/>
  <c r="X290" i="5"/>
  <c r="W290" i="5"/>
  <c r="U290" i="5"/>
  <c r="V290" i="5" s="1"/>
  <c r="O290" i="5"/>
  <c r="P290" i="5" s="1"/>
  <c r="J290" i="5"/>
  <c r="K290" i="5" s="1"/>
  <c r="E290" i="5"/>
  <c r="F290" i="5" s="1"/>
  <c r="AK289" i="5"/>
  <c r="AQ289" i="5" s="1"/>
  <c r="AJ289" i="5"/>
  <c r="AP289" i="5" s="1"/>
  <c r="AI289" i="5"/>
  <c r="AO289" i="5" s="1"/>
  <c r="AE289" i="5"/>
  <c r="AD289" i="5"/>
  <c r="AC289" i="5"/>
  <c r="Y289" i="5"/>
  <c r="X289" i="5"/>
  <c r="W289" i="5"/>
  <c r="U289" i="5"/>
  <c r="V289" i="5" s="1"/>
  <c r="O289" i="5"/>
  <c r="P289" i="5" s="1"/>
  <c r="J289" i="5"/>
  <c r="K289" i="5" s="1"/>
  <c r="E289" i="5"/>
  <c r="F289" i="5" s="1"/>
  <c r="AK288" i="5"/>
  <c r="AQ288" i="5" s="1"/>
  <c r="AJ288" i="5"/>
  <c r="AP288" i="5" s="1"/>
  <c r="AI288" i="5"/>
  <c r="AO288" i="5" s="1"/>
  <c r="AE288" i="5"/>
  <c r="AD288" i="5"/>
  <c r="AC288" i="5"/>
  <c r="Y288" i="5"/>
  <c r="X288" i="5"/>
  <c r="W288" i="5"/>
  <c r="Z288" i="5" s="1"/>
  <c r="AA288" i="5" s="1"/>
  <c r="U288" i="5"/>
  <c r="V288" i="5" s="1"/>
  <c r="O288" i="5"/>
  <c r="P288" i="5" s="1"/>
  <c r="J288" i="5"/>
  <c r="K288" i="5" s="1"/>
  <c r="E288" i="5"/>
  <c r="F288" i="5" s="1"/>
  <c r="AK287" i="5"/>
  <c r="AQ287" i="5" s="1"/>
  <c r="AJ287" i="5"/>
  <c r="AP287" i="5" s="1"/>
  <c r="AI287" i="5"/>
  <c r="AO287" i="5" s="1"/>
  <c r="AE287" i="5"/>
  <c r="AD287" i="5"/>
  <c r="AC287" i="5"/>
  <c r="Y287" i="5"/>
  <c r="X287" i="5"/>
  <c r="W287" i="5"/>
  <c r="U287" i="5"/>
  <c r="V287" i="5" s="1"/>
  <c r="O287" i="5"/>
  <c r="P287" i="5" s="1"/>
  <c r="J287" i="5"/>
  <c r="K287" i="5" s="1"/>
  <c r="E287" i="5"/>
  <c r="F287" i="5" s="1"/>
  <c r="AK286" i="5"/>
  <c r="AQ286" i="5" s="1"/>
  <c r="AJ286" i="5"/>
  <c r="AP286" i="5" s="1"/>
  <c r="AI286" i="5"/>
  <c r="AE286" i="5"/>
  <c r="AD286" i="5"/>
  <c r="AC286" i="5"/>
  <c r="Y286" i="5"/>
  <c r="X286" i="5"/>
  <c r="W286" i="5"/>
  <c r="U286" i="5"/>
  <c r="V286" i="5" s="1"/>
  <c r="O286" i="5"/>
  <c r="P286" i="5" s="1"/>
  <c r="J286" i="5"/>
  <c r="K286" i="5" s="1"/>
  <c r="E286" i="5"/>
  <c r="F286" i="5" s="1"/>
  <c r="AK285" i="5"/>
  <c r="AQ285" i="5" s="1"/>
  <c r="AJ285" i="5"/>
  <c r="AP285" i="5" s="1"/>
  <c r="AI285" i="5"/>
  <c r="AE285" i="5"/>
  <c r="AD285" i="5"/>
  <c r="AC285" i="5"/>
  <c r="Y285" i="5"/>
  <c r="X285" i="5"/>
  <c r="W285" i="5"/>
  <c r="Z285" i="5" s="1"/>
  <c r="AA285" i="5" s="1"/>
  <c r="U285" i="5"/>
  <c r="V285" i="5" s="1"/>
  <c r="O285" i="5"/>
  <c r="P285" i="5" s="1"/>
  <c r="J285" i="5"/>
  <c r="K285" i="5" s="1"/>
  <c r="E285" i="5"/>
  <c r="F285" i="5" s="1"/>
  <c r="AK284" i="5"/>
  <c r="AQ284" i="5" s="1"/>
  <c r="AJ284" i="5"/>
  <c r="AP284" i="5" s="1"/>
  <c r="AI284" i="5"/>
  <c r="AE284" i="5"/>
  <c r="AD284" i="5"/>
  <c r="AC284" i="5"/>
  <c r="Y284" i="5"/>
  <c r="X284" i="5"/>
  <c r="W284" i="5"/>
  <c r="U284" i="5"/>
  <c r="V284" i="5" s="1"/>
  <c r="O284" i="5"/>
  <c r="P284" i="5" s="1"/>
  <c r="J284" i="5"/>
  <c r="K284" i="5" s="1"/>
  <c r="E284" i="5"/>
  <c r="F284" i="5" s="1"/>
  <c r="AK283" i="5"/>
  <c r="AQ283" i="5" s="1"/>
  <c r="AJ283" i="5"/>
  <c r="AP283" i="5" s="1"/>
  <c r="AI283" i="5"/>
  <c r="AE283" i="5"/>
  <c r="AD283" i="5"/>
  <c r="AC283" i="5"/>
  <c r="Y283" i="5"/>
  <c r="X283" i="5"/>
  <c r="W283" i="5"/>
  <c r="U283" i="5"/>
  <c r="V283" i="5" s="1"/>
  <c r="O283" i="5"/>
  <c r="P283" i="5" s="1"/>
  <c r="J283" i="5"/>
  <c r="K283" i="5" s="1"/>
  <c r="E283" i="5"/>
  <c r="F283" i="5" s="1"/>
  <c r="AK282" i="5"/>
  <c r="AQ282" i="5" s="1"/>
  <c r="AJ282" i="5"/>
  <c r="AP282" i="5" s="1"/>
  <c r="AI282" i="5"/>
  <c r="AE282" i="5"/>
  <c r="AD282" i="5"/>
  <c r="AC282" i="5"/>
  <c r="Y282" i="5"/>
  <c r="X282" i="5"/>
  <c r="W282" i="5"/>
  <c r="U282" i="5"/>
  <c r="V282" i="5" s="1"/>
  <c r="O282" i="5"/>
  <c r="P282" i="5" s="1"/>
  <c r="J282" i="5"/>
  <c r="K282" i="5" s="1"/>
  <c r="E282" i="5"/>
  <c r="F282" i="5" s="1"/>
  <c r="AP281" i="5"/>
  <c r="AK281" i="5"/>
  <c r="AQ281" i="5" s="1"/>
  <c r="AJ281" i="5"/>
  <c r="AI281" i="5"/>
  <c r="AE281" i="5"/>
  <c r="AD281" i="5"/>
  <c r="AC281" i="5"/>
  <c r="AF281" i="5" s="1"/>
  <c r="AG281" i="5" s="1"/>
  <c r="Y281" i="5"/>
  <c r="X281" i="5"/>
  <c r="W281" i="5"/>
  <c r="U281" i="5"/>
  <c r="V281" i="5" s="1"/>
  <c r="O281" i="5"/>
  <c r="P281" i="5" s="1"/>
  <c r="J281" i="5"/>
  <c r="K281" i="5" s="1"/>
  <c r="E281" i="5"/>
  <c r="F281" i="5" s="1"/>
  <c r="AK280" i="5"/>
  <c r="AQ280" i="5" s="1"/>
  <c r="AJ280" i="5"/>
  <c r="AP280" i="5" s="1"/>
  <c r="AI280" i="5"/>
  <c r="AO280" i="5" s="1"/>
  <c r="AE280" i="5"/>
  <c r="AD280" i="5"/>
  <c r="AC280" i="5"/>
  <c r="Y280" i="5"/>
  <c r="X280" i="5"/>
  <c r="W280" i="5"/>
  <c r="V280" i="5"/>
  <c r="U280" i="5"/>
  <c r="O280" i="5"/>
  <c r="P280" i="5" s="1"/>
  <c r="K280" i="5"/>
  <c r="J280" i="5"/>
  <c r="E280" i="5"/>
  <c r="F280" i="5" s="1"/>
  <c r="AK279" i="5"/>
  <c r="AQ279" i="5" s="1"/>
  <c r="AJ279" i="5"/>
  <c r="AP279" i="5" s="1"/>
  <c r="AI279" i="5"/>
  <c r="AO279" i="5" s="1"/>
  <c r="AE279" i="5"/>
  <c r="AD279" i="5"/>
  <c r="AC279" i="5"/>
  <c r="Y279" i="5"/>
  <c r="X279" i="5"/>
  <c r="W279" i="5"/>
  <c r="V279" i="5"/>
  <c r="U279" i="5"/>
  <c r="O279" i="5"/>
  <c r="P279" i="5" s="1"/>
  <c r="K279" i="5"/>
  <c r="J279" i="5"/>
  <c r="E279" i="5"/>
  <c r="F279" i="5" s="1"/>
  <c r="AK278" i="5"/>
  <c r="AJ278" i="5"/>
  <c r="AP278" i="5" s="1"/>
  <c r="AI278" i="5"/>
  <c r="AO278" i="5" s="1"/>
  <c r="AE278" i="5"/>
  <c r="AD278" i="5"/>
  <c r="AC278" i="5"/>
  <c r="Y278" i="5"/>
  <c r="X278" i="5"/>
  <c r="Z278" i="5" s="1"/>
  <c r="AA278" i="5" s="1"/>
  <c r="W278" i="5"/>
  <c r="U278" i="5"/>
  <c r="V278" i="5" s="1"/>
  <c r="O278" i="5"/>
  <c r="P278" i="5" s="1"/>
  <c r="J278" i="5"/>
  <c r="K278" i="5" s="1"/>
  <c r="E278" i="5"/>
  <c r="F278" i="5" s="1"/>
  <c r="AK277" i="5"/>
  <c r="AQ277" i="5" s="1"/>
  <c r="AJ277" i="5"/>
  <c r="AP277" i="5" s="1"/>
  <c r="AI277" i="5"/>
  <c r="AE277" i="5"/>
  <c r="AD277" i="5"/>
  <c r="AC277" i="5"/>
  <c r="Y277" i="5"/>
  <c r="X277" i="5"/>
  <c r="W277" i="5"/>
  <c r="U277" i="5"/>
  <c r="V277" i="5" s="1"/>
  <c r="P277" i="5"/>
  <c r="O277" i="5"/>
  <c r="J277" i="5"/>
  <c r="K277" i="5" s="1"/>
  <c r="F277" i="5"/>
  <c r="E277" i="5"/>
  <c r="AK276" i="5"/>
  <c r="AQ276" i="5" s="1"/>
  <c r="AJ276" i="5"/>
  <c r="AP276" i="5" s="1"/>
  <c r="AI276" i="5"/>
  <c r="AO276" i="5" s="1"/>
  <c r="AE276" i="5"/>
  <c r="AD276" i="5"/>
  <c r="AC276" i="5"/>
  <c r="AF276" i="5" s="1"/>
  <c r="Y276" i="5"/>
  <c r="X276" i="5"/>
  <c r="W276" i="5"/>
  <c r="V276" i="5"/>
  <c r="U276" i="5"/>
  <c r="P276" i="5"/>
  <c r="O276" i="5"/>
  <c r="K276" i="5"/>
  <c r="J276" i="5"/>
  <c r="F276" i="5"/>
  <c r="E276" i="5"/>
  <c r="AQ275" i="5"/>
  <c r="AK275" i="5"/>
  <c r="AJ275" i="5"/>
  <c r="AP275" i="5" s="1"/>
  <c r="AI275" i="5"/>
  <c r="AO275" i="5" s="1"/>
  <c r="AE275" i="5"/>
  <c r="AD275" i="5"/>
  <c r="AC275" i="5"/>
  <c r="Y275" i="5"/>
  <c r="X275" i="5"/>
  <c r="W275" i="5"/>
  <c r="V275" i="5"/>
  <c r="U275" i="5"/>
  <c r="P275" i="5"/>
  <c r="O275" i="5"/>
  <c r="K275" i="5"/>
  <c r="J275" i="5"/>
  <c r="F275" i="5"/>
  <c r="E275" i="5"/>
  <c r="AQ274" i="5"/>
  <c r="AK274" i="5"/>
  <c r="AJ274" i="5"/>
  <c r="AP274" i="5" s="1"/>
  <c r="AI274" i="5"/>
  <c r="AE274" i="5"/>
  <c r="AD274" i="5"/>
  <c r="AC274" i="5"/>
  <c r="Y274" i="5"/>
  <c r="X274" i="5"/>
  <c r="W274" i="5"/>
  <c r="V274" i="5"/>
  <c r="U274" i="5"/>
  <c r="O274" i="5"/>
  <c r="P274" i="5" s="1"/>
  <c r="J274" i="5"/>
  <c r="K274" i="5" s="1"/>
  <c r="E274" i="5"/>
  <c r="F274" i="5" s="1"/>
  <c r="AQ273" i="5"/>
  <c r="AK273" i="5"/>
  <c r="AJ273" i="5"/>
  <c r="AP273" i="5" s="1"/>
  <c r="AI273" i="5"/>
  <c r="AO273" i="5" s="1"/>
  <c r="AR273" i="5" s="1"/>
  <c r="AS273" i="5" s="1"/>
  <c r="AE273" i="5"/>
  <c r="AD273" i="5"/>
  <c r="AC273" i="5"/>
  <c r="AF273" i="5" s="1"/>
  <c r="AG273" i="5" s="1"/>
  <c r="Y273" i="5"/>
  <c r="X273" i="5"/>
  <c r="W273" i="5"/>
  <c r="U273" i="5"/>
  <c r="V273" i="5" s="1"/>
  <c r="O273" i="5"/>
  <c r="P273" i="5" s="1"/>
  <c r="J273" i="5"/>
  <c r="K273" i="5" s="1"/>
  <c r="E273" i="5"/>
  <c r="F273" i="5" s="1"/>
  <c r="AQ272" i="5"/>
  <c r="AK272" i="5"/>
  <c r="AJ272" i="5"/>
  <c r="AP272" i="5" s="1"/>
  <c r="AI272" i="5"/>
  <c r="AO272" i="5" s="1"/>
  <c r="AE272" i="5"/>
  <c r="AD272" i="5"/>
  <c r="AC272" i="5"/>
  <c r="Y272" i="5"/>
  <c r="X272" i="5"/>
  <c r="W272" i="5"/>
  <c r="U272" i="5"/>
  <c r="V272" i="5" s="1"/>
  <c r="P272" i="5"/>
  <c r="O272" i="5"/>
  <c r="J272" i="5"/>
  <c r="K272" i="5" s="1"/>
  <c r="F272" i="5"/>
  <c r="E272" i="5"/>
  <c r="AK271" i="5"/>
  <c r="AJ271" i="5"/>
  <c r="AP271" i="5" s="1"/>
  <c r="AI271" i="5"/>
  <c r="AO271" i="5" s="1"/>
  <c r="AE271" i="5"/>
  <c r="AD271" i="5"/>
  <c r="AC271" i="5"/>
  <c r="Y271" i="5"/>
  <c r="X271" i="5"/>
  <c r="W271" i="5"/>
  <c r="V271" i="5"/>
  <c r="U271" i="5"/>
  <c r="O271" i="5"/>
  <c r="P271" i="5" s="1"/>
  <c r="J271" i="5"/>
  <c r="K271" i="5" s="1"/>
  <c r="E271" i="5"/>
  <c r="F271" i="5" s="1"/>
  <c r="AK270" i="5"/>
  <c r="AQ270" i="5" s="1"/>
  <c r="AJ270" i="5"/>
  <c r="AP270" i="5" s="1"/>
  <c r="AI270" i="5"/>
  <c r="AO270" i="5" s="1"/>
  <c r="AE270" i="5"/>
  <c r="AD270" i="5"/>
  <c r="AC270" i="5"/>
  <c r="Y270" i="5"/>
  <c r="X270" i="5"/>
  <c r="W270" i="5"/>
  <c r="U270" i="5"/>
  <c r="V270" i="5" s="1"/>
  <c r="P270" i="5"/>
  <c r="O270" i="5"/>
  <c r="J270" i="5"/>
  <c r="K270" i="5" s="1"/>
  <c r="F270" i="5"/>
  <c r="E270" i="5"/>
  <c r="AK269" i="5"/>
  <c r="AQ269" i="5" s="1"/>
  <c r="AJ269" i="5"/>
  <c r="AP269" i="5" s="1"/>
  <c r="AI269" i="5"/>
  <c r="AO269" i="5" s="1"/>
  <c r="AE269" i="5"/>
  <c r="AD269" i="5"/>
  <c r="AC269" i="5"/>
  <c r="Y269" i="5"/>
  <c r="X269" i="5"/>
  <c r="W269" i="5"/>
  <c r="U269" i="5"/>
  <c r="V269" i="5" s="1"/>
  <c r="P269" i="5"/>
  <c r="O269" i="5"/>
  <c r="J269" i="5"/>
  <c r="K269" i="5" s="1"/>
  <c r="F269" i="5"/>
  <c r="E269" i="5"/>
  <c r="AK268" i="5"/>
  <c r="AQ268" i="5" s="1"/>
  <c r="AJ268" i="5"/>
  <c r="AP268" i="5" s="1"/>
  <c r="AI268" i="5"/>
  <c r="AO268" i="5" s="1"/>
  <c r="AE268" i="5"/>
  <c r="AD268" i="5"/>
  <c r="AC268" i="5"/>
  <c r="Y268" i="5"/>
  <c r="X268" i="5"/>
  <c r="W268" i="5"/>
  <c r="U268" i="5"/>
  <c r="V268" i="5" s="1"/>
  <c r="O268" i="5"/>
  <c r="P268" i="5" s="1"/>
  <c r="J268" i="5"/>
  <c r="K268" i="5" s="1"/>
  <c r="F268" i="5"/>
  <c r="E268" i="5"/>
  <c r="AQ267" i="5"/>
  <c r="AK267" i="5"/>
  <c r="AJ267" i="5"/>
  <c r="AP267" i="5" s="1"/>
  <c r="AI267" i="5"/>
  <c r="AL267" i="5" s="1"/>
  <c r="AM267" i="5" s="1"/>
  <c r="AE267" i="5"/>
  <c r="AD267" i="5"/>
  <c r="AC267" i="5"/>
  <c r="Y267" i="5"/>
  <c r="X267" i="5"/>
  <c r="W267" i="5"/>
  <c r="U267" i="5"/>
  <c r="V267" i="5" s="1"/>
  <c r="P267" i="5"/>
  <c r="O267" i="5"/>
  <c r="J267" i="5"/>
  <c r="K267" i="5" s="1"/>
  <c r="F267" i="5"/>
  <c r="E267" i="5"/>
  <c r="AO266" i="5"/>
  <c r="AK266" i="5"/>
  <c r="AQ266" i="5" s="1"/>
  <c r="AJ266" i="5"/>
  <c r="AP266" i="5" s="1"/>
  <c r="AI266" i="5"/>
  <c r="AE266" i="5"/>
  <c r="AD266" i="5"/>
  <c r="AC266" i="5"/>
  <c r="Y266" i="5"/>
  <c r="X266" i="5"/>
  <c r="W266" i="5"/>
  <c r="V266" i="5"/>
  <c r="U266" i="5"/>
  <c r="O266" i="5"/>
  <c r="P266" i="5" s="1"/>
  <c r="K266" i="5"/>
  <c r="J266" i="5"/>
  <c r="E266" i="5"/>
  <c r="F266" i="5" s="1"/>
  <c r="AK265" i="5"/>
  <c r="AQ265" i="5" s="1"/>
  <c r="AJ265" i="5"/>
  <c r="AP265" i="5" s="1"/>
  <c r="AI265" i="5"/>
  <c r="AO265" i="5" s="1"/>
  <c r="AE265" i="5"/>
  <c r="AD265" i="5"/>
  <c r="AC265" i="5"/>
  <c r="Y265" i="5"/>
  <c r="X265" i="5"/>
  <c r="W265" i="5"/>
  <c r="V265" i="5"/>
  <c r="U265" i="5"/>
  <c r="O265" i="5"/>
  <c r="P265" i="5" s="1"/>
  <c r="J265" i="5"/>
  <c r="K265" i="5" s="1"/>
  <c r="E265" i="5"/>
  <c r="F265" i="5" s="1"/>
  <c r="AK264" i="5"/>
  <c r="AQ264" i="5" s="1"/>
  <c r="AJ264" i="5"/>
  <c r="AI264" i="5"/>
  <c r="AO264" i="5" s="1"/>
  <c r="AE264" i="5"/>
  <c r="AD264" i="5"/>
  <c r="AC264" i="5"/>
  <c r="Y264" i="5"/>
  <c r="X264" i="5"/>
  <c r="W264" i="5"/>
  <c r="U264" i="5"/>
  <c r="V264" i="5" s="1"/>
  <c r="O264" i="5"/>
  <c r="P264" i="5" s="1"/>
  <c r="J264" i="5"/>
  <c r="K264" i="5" s="1"/>
  <c r="E264" i="5"/>
  <c r="F264" i="5" s="1"/>
  <c r="AK263" i="5"/>
  <c r="AJ263" i="5"/>
  <c r="AP263" i="5" s="1"/>
  <c r="AI263" i="5"/>
  <c r="AO263" i="5" s="1"/>
  <c r="AE263" i="5"/>
  <c r="AD263" i="5"/>
  <c r="AC263" i="5"/>
  <c r="Y263" i="5"/>
  <c r="X263" i="5"/>
  <c r="W263" i="5"/>
  <c r="V263" i="5"/>
  <c r="U263" i="5"/>
  <c r="O263" i="5"/>
  <c r="P263" i="5" s="1"/>
  <c r="K263" i="5"/>
  <c r="J263" i="5"/>
  <c r="E263" i="5"/>
  <c r="F263" i="5" s="1"/>
  <c r="AK262" i="5"/>
  <c r="AQ262" i="5" s="1"/>
  <c r="AJ262" i="5"/>
  <c r="AP262" i="5" s="1"/>
  <c r="AI262" i="5"/>
  <c r="AO262" i="5" s="1"/>
  <c r="AE262" i="5"/>
  <c r="AD262" i="5"/>
  <c r="AC262" i="5"/>
  <c r="Y262" i="5"/>
  <c r="X262" i="5"/>
  <c r="W262" i="5"/>
  <c r="U262" i="5"/>
  <c r="V262" i="5" s="1"/>
  <c r="O262" i="5"/>
  <c r="P262" i="5" s="1"/>
  <c r="J262" i="5"/>
  <c r="K262" i="5" s="1"/>
  <c r="F262" i="5"/>
  <c r="E262" i="5"/>
  <c r="AK261" i="5"/>
  <c r="AQ261" i="5" s="1"/>
  <c r="AJ261" i="5"/>
  <c r="AP261" i="5" s="1"/>
  <c r="AI261" i="5"/>
  <c r="AO261" i="5" s="1"/>
  <c r="AE261" i="5"/>
  <c r="AD261" i="5"/>
  <c r="AC261" i="5"/>
  <c r="Y261" i="5"/>
  <c r="X261" i="5"/>
  <c r="W261" i="5"/>
  <c r="V261" i="5"/>
  <c r="U261" i="5"/>
  <c r="O261" i="5"/>
  <c r="P261" i="5" s="1"/>
  <c r="K261" i="5"/>
  <c r="J261" i="5"/>
  <c r="E261" i="5"/>
  <c r="F261" i="5" s="1"/>
  <c r="AK260" i="5"/>
  <c r="AQ260" i="5" s="1"/>
  <c r="AJ260" i="5"/>
  <c r="AP260" i="5" s="1"/>
  <c r="AI260" i="5"/>
  <c r="AO260" i="5" s="1"/>
  <c r="AE260" i="5"/>
  <c r="AD260" i="5"/>
  <c r="AC260" i="5"/>
  <c r="Y260" i="5"/>
  <c r="X260" i="5"/>
  <c r="W260" i="5"/>
  <c r="U260" i="5"/>
  <c r="V260" i="5" s="1"/>
  <c r="P260" i="5"/>
  <c r="O260" i="5"/>
  <c r="J260" i="5"/>
  <c r="K260" i="5" s="1"/>
  <c r="F260" i="5"/>
  <c r="E260" i="5"/>
  <c r="AK259" i="5"/>
  <c r="AQ259" i="5" s="1"/>
  <c r="AJ259" i="5"/>
  <c r="AP259" i="5" s="1"/>
  <c r="AI259" i="5"/>
  <c r="AO259" i="5" s="1"/>
  <c r="AE259" i="5"/>
  <c r="AD259" i="5"/>
  <c r="AC259" i="5"/>
  <c r="Y259" i="5"/>
  <c r="X259" i="5"/>
  <c r="W259" i="5"/>
  <c r="U259" i="5"/>
  <c r="V259" i="5" s="1"/>
  <c r="P259" i="5"/>
  <c r="O259" i="5"/>
  <c r="J259" i="5"/>
  <c r="K259" i="5" s="1"/>
  <c r="F259" i="5"/>
  <c r="E259" i="5"/>
  <c r="AK258" i="5"/>
  <c r="AQ258" i="5" s="1"/>
  <c r="AJ258" i="5"/>
  <c r="AP258" i="5" s="1"/>
  <c r="AI258" i="5"/>
  <c r="AO258" i="5" s="1"/>
  <c r="AE258" i="5"/>
  <c r="AD258" i="5"/>
  <c r="AC258" i="5"/>
  <c r="Y258" i="5"/>
  <c r="X258" i="5"/>
  <c r="W258" i="5"/>
  <c r="U258" i="5"/>
  <c r="V258" i="5" s="1"/>
  <c r="P258" i="5"/>
  <c r="O258" i="5"/>
  <c r="J258" i="5"/>
  <c r="K258" i="5" s="1"/>
  <c r="F258" i="5"/>
  <c r="E258" i="5"/>
  <c r="AK257" i="5"/>
  <c r="AQ257" i="5" s="1"/>
  <c r="AJ257" i="5"/>
  <c r="AP257" i="5" s="1"/>
  <c r="AI257" i="5"/>
  <c r="AE257" i="5"/>
  <c r="AD257" i="5"/>
  <c r="AC257" i="5"/>
  <c r="Y257" i="5"/>
  <c r="X257" i="5"/>
  <c r="W257" i="5"/>
  <c r="V257" i="5"/>
  <c r="U257" i="5"/>
  <c r="O257" i="5"/>
  <c r="P257" i="5" s="1"/>
  <c r="J257" i="5"/>
  <c r="K257" i="5" s="1"/>
  <c r="E257" i="5"/>
  <c r="F257" i="5" s="1"/>
  <c r="AK256" i="5"/>
  <c r="AQ256" i="5" s="1"/>
  <c r="AJ256" i="5"/>
  <c r="AP256" i="5" s="1"/>
  <c r="AI256" i="5"/>
  <c r="AO256" i="5" s="1"/>
  <c r="AE256" i="5"/>
  <c r="AD256" i="5"/>
  <c r="AC256" i="5"/>
  <c r="Y256" i="5"/>
  <c r="X256" i="5"/>
  <c r="W256" i="5"/>
  <c r="U256" i="5"/>
  <c r="V256" i="5" s="1"/>
  <c r="P256" i="5"/>
  <c r="O256" i="5"/>
  <c r="J256" i="5"/>
  <c r="K256" i="5" s="1"/>
  <c r="F256" i="5"/>
  <c r="E256" i="5"/>
  <c r="AK255" i="5"/>
  <c r="AQ255" i="5" s="1"/>
  <c r="AJ255" i="5"/>
  <c r="AI255" i="5"/>
  <c r="AO255" i="5" s="1"/>
  <c r="AE255" i="5"/>
  <c r="AD255" i="5"/>
  <c r="AC255" i="5"/>
  <c r="Y255" i="5"/>
  <c r="X255" i="5"/>
  <c r="W255" i="5"/>
  <c r="U255" i="5"/>
  <c r="V255" i="5" s="1"/>
  <c r="P255" i="5"/>
  <c r="O255" i="5"/>
  <c r="J255" i="5"/>
  <c r="K255" i="5" s="1"/>
  <c r="F255" i="5"/>
  <c r="E255" i="5"/>
  <c r="AK254" i="5"/>
  <c r="AQ254" i="5" s="1"/>
  <c r="AJ254" i="5"/>
  <c r="AP254" i="5" s="1"/>
  <c r="AI254" i="5"/>
  <c r="AO254" i="5" s="1"/>
  <c r="AE254" i="5"/>
  <c r="AD254" i="5"/>
  <c r="AC254" i="5"/>
  <c r="Y254" i="5"/>
  <c r="X254" i="5"/>
  <c r="W254" i="5"/>
  <c r="V254" i="5"/>
  <c r="U254" i="5"/>
  <c r="O254" i="5"/>
  <c r="P254" i="5" s="1"/>
  <c r="J254" i="5"/>
  <c r="K254" i="5" s="1"/>
  <c r="E254" i="5"/>
  <c r="F254" i="5" s="1"/>
  <c r="AK253" i="5"/>
  <c r="AQ253" i="5" s="1"/>
  <c r="AJ253" i="5"/>
  <c r="AP253" i="5" s="1"/>
  <c r="AI253" i="5"/>
  <c r="AO253" i="5" s="1"/>
  <c r="AE253" i="5"/>
  <c r="AD253" i="5"/>
  <c r="AC253" i="5"/>
  <c r="Y253" i="5"/>
  <c r="X253" i="5"/>
  <c r="W253" i="5"/>
  <c r="U253" i="5"/>
  <c r="V253" i="5" s="1"/>
  <c r="P253" i="5"/>
  <c r="O253" i="5"/>
  <c r="J253" i="5"/>
  <c r="K253" i="5" s="1"/>
  <c r="E253" i="5"/>
  <c r="F253" i="5" s="1"/>
  <c r="AQ252" i="5"/>
  <c r="AK252" i="5"/>
  <c r="AJ252" i="5"/>
  <c r="AP252" i="5" s="1"/>
  <c r="AI252" i="5"/>
  <c r="AO252" i="5" s="1"/>
  <c r="AE252" i="5"/>
  <c r="AD252" i="5"/>
  <c r="AC252" i="5"/>
  <c r="Y252" i="5"/>
  <c r="X252" i="5"/>
  <c r="W252" i="5"/>
  <c r="U252" i="5"/>
  <c r="V252" i="5" s="1"/>
  <c r="O252" i="5"/>
  <c r="P252" i="5" s="1"/>
  <c r="J252" i="5"/>
  <c r="K252" i="5" s="1"/>
  <c r="E252" i="5"/>
  <c r="F252" i="5" s="1"/>
  <c r="AQ251" i="5"/>
  <c r="AK251" i="5"/>
  <c r="AJ251" i="5"/>
  <c r="AI251" i="5"/>
  <c r="AO251" i="5" s="1"/>
  <c r="AE251" i="5"/>
  <c r="AD251" i="5"/>
  <c r="AC251" i="5"/>
  <c r="Y251" i="5"/>
  <c r="X251" i="5"/>
  <c r="W251" i="5"/>
  <c r="U251" i="5"/>
  <c r="V251" i="5" s="1"/>
  <c r="O251" i="5"/>
  <c r="P251" i="5" s="1"/>
  <c r="J251" i="5"/>
  <c r="K251" i="5" s="1"/>
  <c r="E251" i="5"/>
  <c r="F251" i="5" s="1"/>
  <c r="AQ250" i="5"/>
  <c r="AK250" i="5"/>
  <c r="AJ250" i="5"/>
  <c r="AP250" i="5" s="1"/>
  <c r="AI250" i="5"/>
  <c r="AO250" i="5" s="1"/>
  <c r="AE250" i="5"/>
  <c r="AD250" i="5"/>
  <c r="AC250" i="5"/>
  <c r="Y250" i="5"/>
  <c r="X250" i="5"/>
  <c r="W250" i="5"/>
  <c r="U250" i="5"/>
  <c r="V250" i="5" s="1"/>
  <c r="P250" i="5"/>
  <c r="O250" i="5"/>
  <c r="J250" i="5"/>
  <c r="K250" i="5" s="1"/>
  <c r="E250" i="5"/>
  <c r="F250" i="5" s="1"/>
  <c r="AQ249" i="5"/>
  <c r="AK249" i="5"/>
  <c r="AJ249" i="5"/>
  <c r="AP249" i="5" s="1"/>
  <c r="AI249" i="5"/>
  <c r="AL249" i="5" s="1"/>
  <c r="AM249" i="5" s="1"/>
  <c r="AE249" i="5"/>
  <c r="AD249" i="5"/>
  <c r="AC249" i="5"/>
  <c r="Y249" i="5"/>
  <c r="X249" i="5"/>
  <c r="W249" i="5"/>
  <c r="U249" i="5"/>
  <c r="V249" i="5" s="1"/>
  <c r="O249" i="5"/>
  <c r="P249" i="5" s="1"/>
  <c r="J249" i="5"/>
  <c r="K249" i="5" s="1"/>
  <c r="E249" i="5"/>
  <c r="F249" i="5" s="1"/>
  <c r="AK248" i="5"/>
  <c r="AQ248" i="5" s="1"/>
  <c r="AJ248" i="5"/>
  <c r="AP248" i="5" s="1"/>
  <c r="AI248" i="5"/>
  <c r="AO248" i="5" s="1"/>
  <c r="AE248" i="5"/>
  <c r="AD248" i="5"/>
  <c r="AC248" i="5"/>
  <c r="Y248" i="5"/>
  <c r="X248" i="5"/>
  <c r="W248" i="5"/>
  <c r="U248" i="5"/>
  <c r="V248" i="5" s="1"/>
  <c r="P248" i="5"/>
  <c r="O248" i="5"/>
  <c r="J248" i="5"/>
  <c r="K248" i="5" s="1"/>
  <c r="E248" i="5"/>
  <c r="F248" i="5" s="1"/>
  <c r="AK247" i="5"/>
  <c r="AQ247" i="5" s="1"/>
  <c r="AJ247" i="5"/>
  <c r="AI247" i="5"/>
  <c r="AO247" i="5" s="1"/>
  <c r="AE247" i="5"/>
  <c r="AD247" i="5"/>
  <c r="AC247" i="5"/>
  <c r="Y247" i="5"/>
  <c r="X247" i="5"/>
  <c r="W247" i="5"/>
  <c r="U247" i="5"/>
  <c r="V247" i="5" s="1"/>
  <c r="P247" i="5"/>
  <c r="O247" i="5"/>
  <c r="J247" i="5"/>
  <c r="K247" i="5" s="1"/>
  <c r="E247" i="5"/>
  <c r="F247" i="5" s="1"/>
  <c r="AK246" i="5"/>
  <c r="AQ246" i="5" s="1"/>
  <c r="AJ246" i="5"/>
  <c r="AP246" i="5" s="1"/>
  <c r="AI246" i="5"/>
  <c r="AO246" i="5" s="1"/>
  <c r="AE246" i="5"/>
  <c r="AD246" i="5"/>
  <c r="AC246" i="5"/>
  <c r="Y246" i="5"/>
  <c r="X246" i="5"/>
  <c r="W246" i="5"/>
  <c r="U246" i="5"/>
  <c r="V246" i="5" s="1"/>
  <c r="O246" i="5"/>
  <c r="P246" i="5" s="1"/>
  <c r="J246" i="5"/>
  <c r="K246" i="5" s="1"/>
  <c r="E246" i="5"/>
  <c r="F246" i="5" s="1"/>
  <c r="AK245" i="5"/>
  <c r="AQ245" i="5" s="1"/>
  <c r="AJ245" i="5"/>
  <c r="AI245" i="5"/>
  <c r="AO245" i="5" s="1"/>
  <c r="AE245" i="5"/>
  <c r="AD245" i="5"/>
  <c r="AC245" i="5"/>
  <c r="Y245" i="5"/>
  <c r="X245" i="5"/>
  <c r="W245" i="5"/>
  <c r="U245" i="5"/>
  <c r="V245" i="5" s="1"/>
  <c r="O245" i="5"/>
  <c r="P245" i="5" s="1"/>
  <c r="K245" i="5"/>
  <c r="J245" i="5"/>
  <c r="E245" i="5"/>
  <c r="F245" i="5" s="1"/>
  <c r="AP244" i="5"/>
  <c r="AK244" i="5"/>
  <c r="AQ244" i="5" s="1"/>
  <c r="AJ244" i="5"/>
  <c r="AI244" i="5"/>
  <c r="AE244" i="5"/>
  <c r="AD244" i="5"/>
  <c r="AC244" i="5"/>
  <c r="Y244" i="5"/>
  <c r="X244" i="5"/>
  <c r="W244" i="5"/>
  <c r="U244" i="5"/>
  <c r="V244" i="5" s="1"/>
  <c r="O244" i="5"/>
  <c r="P244" i="5" s="1"/>
  <c r="J244" i="5"/>
  <c r="K244" i="5" s="1"/>
  <c r="E244" i="5"/>
  <c r="F244" i="5" s="1"/>
  <c r="AK243" i="5"/>
  <c r="AQ243" i="5" s="1"/>
  <c r="AJ243" i="5"/>
  <c r="AP243" i="5" s="1"/>
  <c r="AI243" i="5"/>
  <c r="AE243" i="5"/>
  <c r="AD243" i="5"/>
  <c r="AC243" i="5"/>
  <c r="Y243" i="5"/>
  <c r="X243" i="5"/>
  <c r="W243" i="5"/>
  <c r="U243" i="5"/>
  <c r="V243" i="5" s="1"/>
  <c r="O243" i="5"/>
  <c r="P243" i="5" s="1"/>
  <c r="J243" i="5"/>
  <c r="K243" i="5" s="1"/>
  <c r="E243" i="5"/>
  <c r="F243" i="5" s="1"/>
  <c r="AK242" i="5"/>
  <c r="AQ242" i="5" s="1"/>
  <c r="AJ242" i="5"/>
  <c r="AP242" i="5" s="1"/>
  <c r="AI242" i="5"/>
  <c r="AE242" i="5"/>
  <c r="AD242" i="5"/>
  <c r="AC242" i="5"/>
  <c r="Y242" i="5"/>
  <c r="X242" i="5"/>
  <c r="W242" i="5"/>
  <c r="U242" i="5"/>
  <c r="V242" i="5" s="1"/>
  <c r="O242" i="5"/>
  <c r="P242" i="5" s="1"/>
  <c r="J242" i="5"/>
  <c r="K242" i="5" s="1"/>
  <c r="E242" i="5"/>
  <c r="F242" i="5" s="1"/>
  <c r="AK241" i="5"/>
  <c r="AQ241" i="5" s="1"/>
  <c r="AJ241" i="5"/>
  <c r="AP241" i="5" s="1"/>
  <c r="AI241" i="5"/>
  <c r="AE241" i="5"/>
  <c r="AD241" i="5"/>
  <c r="AC241" i="5"/>
  <c r="Y241" i="5"/>
  <c r="X241" i="5"/>
  <c r="W241" i="5"/>
  <c r="U241" i="5"/>
  <c r="V241" i="5" s="1"/>
  <c r="O241" i="5"/>
  <c r="P241" i="5" s="1"/>
  <c r="J241" i="5"/>
  <c r="K241" i="5" s="1"/>
  <c r="E241" i="5"/>
  <c r="F241" i="5" s="1"/>
  <c r="AK240" i="5"/>
  <c r="AQ240" i="5" s="1"/>
  <c r="AJ240" i="5"/>
  <c r="AP240" i="5" s="1"/>
  <c r="AI240" i="5"/>
  <c r="AE240" i="5"/>
  <c r="AD240" i="5"/>
  <c r="AC240" i="5"/>
  <c r="Y240" i="5"/>
  <c r="X240" i="5"/>
  <c r="W240" i="5"/>
  <c r="U240" i="5"/>
  <c r="V240" i="5" s="1"/>
  <c r="O240" i="5"/>
  <c r="P240" i="5" s="1"/>
  <c r="J240" i="5"/>
  <c r="K240" i="5" s="1"/>
  <c r="E240" i="5"/>
  <c r="F240" i="5" s="1"/>
  <c r="AK239" i="5"/>
  <c r="AQ239" i="5" s="1"/>
  <c r="AJ239" i="5"/>
  <c r="AP239" i="5" s="1"/>
  <c r="AI239" i="5"/>
  <c r="AE239" i="5"/>
  <c r="AD239" i="5"/>
  <c r="AF239" i="5" s="1"/>
  <c r="AG239" i="5" s="1"/>
  <c r="AC239" i="5"/>
  <c r="Y239" i="5"/>
  <c r="X239" i="5"/>
  <c r="W239" i="5"/>
  <c r="Z239" i="5" s="1"/>
  <c r="AA239" i="5" s="1"/>
  <c r="U239" i="5"/>
  <c r="V239" i="5" s="1"/>
  <c r="O239" i="5"/>
  <c r="P239" i="5" s="1"/>
  <c r="J239" i="5"/>
  <c r="K239" i="5" s="1"/>
  <c r="E239" i="5"/>
  <c r="F239" i="5" s="1"/>
  <c r="AP238" i="5"/>
  <c r="AK238" i="5"/>
  <c r="AQ238" i="5" s="1"/>
  <c r="AJ238" i="5"/>
  <c r="AI238" i="5"/>
  <c r="AE238" i="5"/>
  <c r="AD238" i="5"/>
  <c r="AC238" i="5"/>
  <c r="Y238" i="5"/>
  <c r="X238" i="5"/>
  <c r="W238" i="5"/>
  <c r="U238" i="5"/>
  <c r="V238" i="5" s="1"/>
  <c r="O238" i="5"/>
  <c r="P238" i="5" s="1"/>
  <c r="J238" i="5"/>
  <c r="K238" i="5" s="1"/>
  <c r="E238" i="5"/>
  <c r="F238" i="5" s="1"/>
  <c r="AK237" i="5"/>
  <c r="AQ237" i="5" s="1"/>
  <c r="AJ237" i="5"/>
  <c r="AP237" i="5" s="1"/>
  <c r="AI237" i="5"/>
  <c r="AE237" i="5"/>
  <c r="AD237" i="5"/>
  <c r="AC237" i="5"/>
  <c r="Y237" i="5"/>
  <c r="X237" i="5"/>
  <c r="W237" i="5"/>
  <c r="U237" i="5"/>
  <c r="V237" i="5" s="1"/>
  <c r="O237" i="5"/>
  <c r="P237" i="5" s="1"/>
  <c r="J237" i="5"/>
  <c r="K237" i="5" s="1"/>
  <c r="E237" i="5"/>
  <c r="F237" i="5" s="1"/>
  <c r="AP236" i="5"/>
  <c r="AK236" i="5"/>
  <c r="AQ236" i="5" s="1"/>
  <c r="AJ236" i="5"/>
  <c r="AI236" i="5"/>
  <c r="AE236" i="5"/>
  <c r="AD236" i="5"/>
  <c r="AC236" i="5"/>
  <c r="Y236" i="5"/>
  <c r="X236" i="5"/>
  <c r="W236" i="5"/>
  <c r="U236" i="5"/>
  <c r="V236" i="5" s="1"/>
  <c r="O236" i="5"/>
  <c r="P236" i="5" s="1"/>
  <c r="J236" i="5"/>
  <c r="K236" i="5" s="1"/>
  <c r="E236" i="5"/>
  <c r="F236" i="5" s="1"/>
  <c r="AK235" i="5"/>
  <c r="AQ235" i="5" s="1"/>
  <c r="AJ235" i="5"/>
  <c r="AP235" i="5" s="1"/>
  <c r="AI235" i="5"/>
  <c r="AE235" i="5"/>
  <c r="AD235" i="5"/>
  <c r="AC235" i="5"/>
  <c r="Y235" i="5"/>
  <c r="X235" i="5"/>
  <c r="W235" i="5"/>
  <c r="U235" i="5"/>
  <c r="V235" i="5" s="1"/>
  <c r="O235" i="5"/>
  <c r="P235" i="5" s="1"/>
  <c r="J235" i="5"/>
  <c r="K235" i="5" s="1"/>
  <c r="E235" i="5"/>
  <c r="F235" i="5" s="1"/>
  <c r="AK234" i="5"/>
  <c r="AQ234" i="5" s="1"/>
  <c r="AJ234" i="5"/>
  <c r="AP234" i="5" s="1"/>
  <c r="AI234" i="5"/>
  <c r="AE234" i="5"/>
  <c r="AD234" i="5"/>
  <c r="AC234" i="5"/>
  <c r="Y234" i="5"/>
  <c r="X234" i="5"/>
  <c r="W234" i="5"/>
  <c r="U234" i="5"/>
  <c r="V234" i="5" s="1"/>
  <c r="O234" i="5"/>
  <c r="P234" i="5" s="1"/>
  <c r="J234" i="5"/>
  <c r="K234" i="5" s="1"/>
  <c r="E234" i="5"/>
  <c r="F234" i="5" s="1"/>
  <c r="AK233" i="5"/>
  <c r="AQ233" i="5" s="1"/>
  <c r="AJ233" i="5"/>
  <c r="AP233" i="5" s="1"/>
  <c r="AI233" i="5"/>
  <c r="AE233" i="5"/>
  <c r="AD233" i="5"/>
  <c r="AC233" i="5"/>
  <c r="Y233" i="5"/>
  <c r="X233" i="5"/>
  <c r="W233" i="5"/>
  <c r="U233" i="5"/>
  <c r="V233" i="5" s="1"/>
  <c r="O233" i="5"/>
  <c r="P233" i="5" s="1"/>
  <c r="J233" i="5"/>
  <c r="K233" i="5" s="1"/>
  <c r="E233" i="5"/>
  <c r="F233" i="5" s="1"/>
  <c r="AK232" i="5"/>
  <c r="AQ232" i="5" s="1"/>
  <c r="AJ232" i="5"/>
  <c r="AP232" i="5" s="1"/>
  <c r="AI232" i="5"/>
  <c r="AE232" i="5"/>
  <c r="AD232" i="5"/>
  <c r="AC232" i="5"/>
  <c r="AF232" i="5" s="1"/>
  <c r="AG232" i="5" s="1"/>
  <c r="Y232" i="5"/>
  <c r="X232" i="5"/>
  <c r="W232" i="5"/>
  <c r="U232" i="5"/>
  <c r="V232" i="5" s="1"/>
  <c r="O232" i="5"/>
  <c r="P232" i="5" s="1"/>
  <c r="J232" i="5"/>
  <c r="K232" i="5" s="1"/>
  <c r="E232" i="5"/>
  <c r="F232" i="5" s="1"/>
  <c r="AK231" i="5"/>
  <c r="AQ231" i="5" s="1"/>
  <c r="AI231" i="5"/>
  <c r="AO231" i="5" s="1"/>
  <c r="AE231" i="5"/>
  <c r="AD231" i="5"/>
  <c r="AC231" i="5"/>
  <c r="Y231" i="5"/>
  <c r="X231" i="5"/>
  <c r="W231" i="5"/>
  <c r="U231" i="5"/>
  <c r="V231" i="5" s="1"/>
  <c r="O231" i="5"/>
  <c r="P231" i="5" s="1"/>
  <c r="J231" i="5"/>
  <c r="K231" i="5" s="1"/>
  <c r="E231" i="5"/>
  <c r="F231" i="5" s="1"/>
  <c r="AJ230" i="5"/>
  <c r="AP230" i="5" s="1"/>
  <c r="AI230" i="5"/>
  <c r="AE230" i="5"/>
  <c r="AD230" i="5"/>
  <c r="AC230" i="5"/>
  <c r="Y230" i="5"/>
  <c r="X230" i="5"/>
  <c r="W230" i="5"/>
  <c r="U230" i="5"/>
  <c r="V230" i="5" s="1"/>
  <c r="O230" i="5"/>
  <c r="P230" i="5" s="1"/>
  <c r="J230" i="5"/>
  <c r="K230" i="5" s="1"/>
  <c r="E230" i="5"/>
  <c r="F230" i="5" s="1"/>
  <c r="AK229" i="5"/>
  <c r="AQ229" i="5" s="1"/>
  <c r="AJ229" i="5"/>
  <c r="AP229" i="5" s="1"/>
  <c r="AI229" i="5"/>
  <c r="AE229" i="5"/>
  <c r="AD229" i="5"/>
  <c r="AF229" i="5" s="1"/>
  <c r="AG229" i="5" s="1"/>
  <c r="AC229" i="5"/>
  <c r="Y229" i="5"/>
  <c r="X229" i="5"/>
  <c r="W229" i="5"/>
  <c r="U229" i="5"/>
  <c r="V229" i="5" s="1"/>
  <c r="O229" i="5"/>
  <c r="P229" i="5" s="1"/>
  <c r="J229" i="5"/>
  <c r="K229" i="5" s="1"/>
  <c r="E229" i="5"/>
  <c r="F229" i="5" s="1"/>
  <c r="AK228" i="5"/>
  <c r="AQ228" i="5" s="1"/>
  <c r="AJ228" i="5"/>
  <c r="AP228" i="5" s="1"/>
  <c r="AI228" i="5"/>
  <c r="AE228" i="5"/>
  <c r="AD228" i="5"/>
  <c r="AC228" i="5"/>
  <c r="Y228" i="5"/>
  <c r="X228" i="5"/>
  <c r="W228" i="5"/>
  <c r="U228" i="5"/>
  <c r="V228" i="5" s="1"/>
  <c r="O228" i="5"/>
  <c r="P228" i="5" s="1"/>
  <c r="J228" i="5"/>
  <c r="K228" i="5" s="1"/>
  <c r="E228" i="5"/>
  <c r="F228" i="5" s="1"/>
  <c r="AK227" i="5"/>
  <c r="AQ227" i="5" s="1"/>
  <c r="AJ227" i="5"/>
  <c r="AP227" i="5" s="1"/>
  <c r="AI227" i="5"/>
  <c r="AE227" i="5"/>
  <c r="AD227" i="5"/>
  <c r="AC227" i="5"/>
  <c r="AF227" i="5" s="1"/>
  <c r="AG227" i="5" s="1"/>
  <c r="Y227" i="5"/>
  <c r="X227" i="5"/>
  <c r="W227" i="5"/>
  <c r="U227" i="5"/>
  <c r="V227" i="5" s="1"/>
  <c r="O227" i="5"/>
  <c r="P227" i="5" s="1"/>
  <c r="J227" i="5"/>
  <c r="K227" i="5" s="1"/>
  <c r="E227" i="5"/>
  <c r="F227" i="5" s="1"/>
  <c r="AP226" i="5"/>
  <c r="AK226" i="5"/>
  <c r="AQ226" i="5" s="1"/>
  <c r="AJ226" i="5"/>
  <c r="AI226" i="5"/>
  <c r="AE226" i="5"/>
  <c r="AD226" i="5"/>
  <c r="AC226" i="5"/>
  <c r="Y226" i="5"/>
  <c r="X226" i="5"/>
  <c r="W226" i="5"/>
  <c r="U226" i="5"/>
  <c r="V226" i="5" s="1"/>
  <c r="O226" i="5"/>
  <c r="P226" i="5" s="1"/>
  <c r="J226" i="5"/>
  <c r="K226" i="5" s="1"/>
  <c r="E226" i="5"/>
  <c r="F226" i="5" s="1"/>
  <c r="AK225" i="5"/>
  <c r="AQ225" i="5" s="1"/>
  <c r="AJ225" i="5"/>
  <c r="AP225" i="5" s="1"/>
  <c r="AI225" i="5"/>
  <c r="AE225" i="5"/>
  <c r="AD225" i="5"/>
  <c r="AC225" i="5"/>
  <c r="Y225" i="5"/>
  <c r="X225" i="5"/>
  <c r="W225" i="5"/>
  <c r="U225" i="5"/>
  <c r="V225" i="5" s="1"/>
  <c r="O225" i="5"/>
  <c r="P225" i="5" s="1"/>
  <c r="J225" i="5"/>
  <c r="K225" i="5" s="1"/>
  <c r="E225" i="5"/>
  <c r="F225" i="5" s="1"/>
  <c r="AK224" i="5"/>
  <c r="AQ224" i="5" s="1"/>
  <c r="AJ224" i="5"/>
  <c r="AP224" i="5" s="1"/>
  <c r="AI224" i="5"/>
  <c r="AE224" i="5"/>
  <c r="AD224" i="5"/>
  <c r="AC224" i="5"/>
  <c r="Y224" i="5"/>
  <c r="X224" i="5"/>
  <c r="W224" i="5"/>
  <c r="U224" i="5"/>
  <c r="V224" i="5" s="1"/>
  <c r="O224" i="5"/>
  <c r="P224" i="5" s="1"/>
  <c r="J224" i="5"/>
  <c r="K224" i="5" s="1"/>
  <c r="E224" i="5"/>
  <c r="F224" i="5" s="1"/>
  <c r="AP223" i="5"/>
  <c r="AK223" i="5"/>
  <c r="AQ223" i="5" s="1"/>
  <c r="AJ223" i="5"/>
  <c r="AI223" i="5"/>
  <c r="AE223" i="5"/>
  <c r="AD223" i="5"/>
  <c r="AC223" i="5"/>
  <c r="Y223" i="5"/>
  <c r="X223" i="5"/>
  <c r="W223" i="5"/>
  <c r="U223" i="5"/>
  <c r="V223" i="5" s="1"/>
  <c r="O223" i="5"/>
  <c r="P223" i="5" s="1"/>
  <c r="J223" i="5"/>
  <c r="K223" i="5" s="1"/>
  <c r="E223" i="5"/>
  <c r="F223" i="5" s="1"/>
  <c r="AK222" i="5"/>
  <c r="AQ222" i="5" s="1"/>
  <c r="AJ222" i="5"/>
  <c r="AP222" i="5" s="1"/>
  <c r="AI222" i="5"/>
  <c r="AE222" i="5"/>
  <c r="AD222" i="5"/>
  <c r="AC222" i="5"/>
  <c r="Y222" i="5"/>
  <c r="X222" i="5"/>
  <c r="W222" i="5"/>
  <c r="U222" i="5"/>
  <c r="V222" i="5" s="1"/>
  <c r="O222" i="5"/>
  <c r="P222" i="5" s="1"/>
  <c r="J222" i="5"/>
  <c r="K222" i="5" s="1"/>
  <c r="E222" i="5"/>
  <c r="F222" i="5" s="1"/>
  <c r="AK221" i="5"/>
  <c r="AQ221" i="5" s="1"/>
  <c r="AJ221" i="5"/>
  <c r="AP221" i="5" s="1"/>
  <c r="AI221" i="5"/>
  <c r="AE221" i="5"/>
  <c r="AD221" i="5"/>
  <c r="AC221" i="5"/>
  <c r="Y221" i="5"/>
  <c r="X221" i="5"/>
  <c r="W221" i="5"/>
  <c r="U221" i="5"/>
  <c r="V221" i="5" s="1"/>
  <c r="O221" i="5"/>
  <c r="P221" i="5" s="1"/>
  <c r="J221" i="5"/>
  <c r="K221" i="5" s="1"/>
  <c r="E221" i="5"/>
  <c r="F221" i="5" s="1"/>
  <c r="AK220" i="5"/>
  <c r="AQ220" i="5" s="1"/>
  <c r="AJ220" i="5"/>
  <c r="AP220" i="5" s="1"/>
  <c r="AI220" i="5"/>
  <c r="AE220" i="5"/>
  <c r="AD220" i="5"/>
  <c r="AC220" i="5"/>
  <c r="Y220" i="5"/>
  <c r="X220" i="5"/>
  <c r="W220" i="5"/>
  <c r="U220" i="5"/>
  <c r="V220" i="5" s="1"/>
  <c r="O220" i="5"/>
  <c r="P220" i="5" s="1"/>
  <c r="J220" i="5"/>
  <c r="K220" i="5" s="1"/>
  <c r="E220" i="5"/>
  <c r="F220" i="5" s="1"/>
  <c r="AK219" i="5"/>
  <c r="AQ219" i="5" s="1"/>
  <c r="AJ219" i="5"/>
  <c r="AP219" i="5" s="1"/>
  <c r="AI219" i="5"/>
  <c r="AE219" i="5"/>
  <c r="AD219" i="5"/>
  <c r="AC219" i="5"/>
  <c r="AF219" i="5" s="1"/>
  <c r="AG219" i="5" s="1"/>
  <c r="Y219" i="5"/>
  <c r="X219" i="5"/>
  <c r="W219" i="5"/>
  <c r="U219" i="5"/>
  <c r="V219" i="5" s="1"/>
  <c r="O219" i="5"/>
  <c r="P219" i="5" s="1"/>
  <c r="J219" i="5"/>
  <c r="K219" i="5" s="1"/>
  <c r="E219" i="5"/>
  <c r="F219" i="5" s="1"/>
  <c r="AP218" i="5"/>
  <c r="AK218" i="5"/>
  <c r="AQ218" i="5" s="1"/>
  <c r="AJ218" i="5"/>
  <c r="AI218" i="5"/>
  <c r="AE218" i="5"/>
  <c r="AD218" i="5"/>
  <c r="AC218" i="5"/>
  <c r="Y218" i="5"/>
  <c r="X218" i="5"/>
  <c r="W218" i="5"/>
  <c r="U218" i="5"/>
  <c r="V218" i="5" s="1"/>
  <c r="O218" i="5"/>
  <c r="P218" i="5" s="1"/>
  <c r="J218" i="5"/>
  <c r="K218" i="5" s="1"/>
  <c r="E218" i="5"/>
  <c r="F218" i="5" s="1"/>
  <c r="AJ217" i="5"/>
  <c r="AP217" i="5" s="1"/>
  <c r="AI217" i="5"/>
  <c r="AO217" i="5" s="1"/>
  <c r="AR217" i="5" s="1"/>
  <c r="AS217" i="5" s="1"/>
  <c r="AE217" i="5"/>
  <c r="AD217" i="5"/>
  <c r="AC217" i="5"/>
  <c r="Y217" i="5"/>
  <c r="X217" i="5"/>
  <c r="W217" i="5"/>
  <c r="U217" i="5"/>
  <c r="V217" i="5" s="1"/>
  <c r="O217" i="5"/>
  <c r="P217" i="5" s="1"/>
  <c r="J217" i="5"/>
  <c r="K217" i="5" s="1"/>
  <c r="E217" i="5"/>
  <c r="F217" i="5" s="1"/>
  <c r="AK216" i="5"/>
  <c r="AQ216" i="5" s="1"/>
  <c r="AJ216" i="5"/>
  <c r="AP216" i="5" s="1"/>
  <c r="AI216" i="5"/>
  <c r="AO216" i="5" s="1"/>
  <c r="AE216" i="5"/>
  <c r="AD216" i="5"/>
  <c r="AC216" i="5"/>
  <c r="AF216" i="5" s="1"/>
  <c r="AG216" i="5" s="1"/>
  <c r="Y216" i="5"/>
  <c r="X216" i="5"/>
  <c r="W216" i="5"/>
  <c r="U216" i="5"/>
  <c r="V216" i="5" s="1"/>
  <c r="O216" i="5"/>
  <c r="P216" i="5" s="1"/>
  <c r="J216" i="5"/>
  <c r="K216" i="5" s="1"/>
  <c r="E216" i="5"/>
  <c r="F216" i="5" s="1"/>
  <c r="AP215" i="5"/>
  <c r="AK215" i="5"/>
  <c r="AQ215" i="5" s="1"/>
  <c r="AJ215" i="5"/>
  <c r="AI215" i="5"/>
  <c r="AO215" i="5" s="1"/>
  <c r="AE215" i="5"/>
  <c r="AD215" i="5"/>
  <c r="AC215" i="5"/>
  <c r="Y215" i="5"/>
  <c r="X215" i="5"/>
  <c r="W215" i="5"/>
  <c r="U215" i="5"/>
  <c r="V215" i="5" s="1"/>
  <c r="O215" i="5"/>
  <c r="P215" i="5" s="1"/>
  <c r="J215" i="5"/>
  <c r="K215" i="5" s="1"/>
  <c r="E215" i="5"/>
  <c r="F215" i="5" s="1"/>
  <c r="AK214" i="5"/>
  <c r="AQ214" i="5" s="1"/>
  <c r="AJ214" i="5"/>
  <c r="AP214" i="5" s="1"/>
  <c r="AI214" i="5"/>
  <c r="AO214" i="5" s="1"/>
  <c r="AE214" i="5"/>
  <c r="AD214" i="5"/>
  <c r="AC214" i="5"/>
  <c r="AF214" i="5" s="1"/>
  <c r="AG214" i="5" s="1"/>
  <c r="Y214" i="5"/>
  <c r="X214" i="5"/>
  <c r="W214" i="5"/>
  <c r="U214" i="5"/>
  <c r="V214" i="5" s="1"/>
  <c r="O214" i="5"/>
  <c r="P214" i="5" s="1"/>
  <c r="J214" i="5"/>
  <c r="K214" i="5" s="1"/>
  <c r="E214" i="5"/>
  <c r="F214" i="5" s="1"/>
  <c r="AK213" i="5"/>
  <c r="AQ213" i="5" s="1"/>
  <c r="AJ213" i="5"/>
  <c r="AP213" i="5" s="1"/>
  <c r="AI213" i="5"/>
  <c r="AO213" i="5" s="1"/>
  <c r="AE213" i="5"/>
  <c r="AD213" i="5"/>
  <c r="AC213" i="5"/>
  <c r="Y213" i="5"/>
  <c r="X213" i="5"/>
  <c r="W213" i="5"/>
  <c r="U213" i="5"/>
  <c r="V213" i="5" s="1"/>
  <c r="O213" i="5"/>
  <c r="P213" i="5" s="1"/>
  <c r="J213" i="5"/>
  <c r="K213" i="5" s="1"/>
  <c r="E213" i="5"/>
  <c r="F213" i="5" s="1"/>
  <c r="AK212" i="5"/>
  <c r="AJ212" i="5"/>
  <c r="AP212" i="5" s="1"/>
  <c r="AI212" i="5"/>
  <c r="AO212" i="5" s="1"/>
  <c r="AE212" i="5"/>
  <c r="AD212" i="5"/>
  <c r="AC212" i="5"/>
  <c r="Y212" i="5"/>
  <c r="X212" i="5"/>
  <c r="W212" i="5"/>
  <c r="U212" i="5"/>
  <c r="V212" i="5" s="1"/>
  <c r="O212" i="5"/>
  <c r="P212" i="5" s="1"/>
  <c r="J212" i="5"/>
  <c r="K212" i="5" s="1"/>
  <c r="E212" i="5"/>
  <c r="F212" i="5" s="1"/>
  <c r="AK211" i="5"/>
  <c r="AJ211" i="5"/>
  <c r="AP211" i="5" s="1"/>
  <c r="AI211" i="5"/>
  <c r="AO211" i="5" s="1"/>
  <c r="AE211" i="5"/>
  <c r="AD211" i="5"/>
  <c r="AC211" i="5"/>
  <c r="Y211" i="5"/>
  <c r="X211" i="5"/>
  <c r="W211" i="5"/>
  <c r="U211" i="5"/>
  <c r="V211" i="5" s="1"/>
  <c r="O211" i="5"/>
  <c r="P211" i="5" s="1"/>
  <c r="J211" i="5"/>
  <c r="K211" i="5" s="1"/>
  <c r="E211" i="5"/>
  <c r="F211" i="5" s="1"/>
  <c r="AP210" i="5"/>
  <c r="AK210" i="5"/>
  <c r="AJ210" i="5"/>
  <c r="AI210" i="5"/>
  <c r="AO210" i="5" s="1"/>
  <c r="AE210" i="5"/>
  <c r="AD210" i="5"/>
  <c r="AC210" i="5"/>
  <c r="AF210" i="5" s="1"/>
  <c r="AG210" i="5" s="1"/>
  <c r="Y210" i="5"/>
  <c r="X210" i="5"/>
  <c r="W210" i="5"/>
  <c r="U210" i="5"/>
  <c r="V210" i="5" s="1"/>
  <c r="O210" i="5"/>
  <c r="P210" i="5" s="1"/>
  <c r="J210" i="5"/>
  <c r="K210" i="5" s="1"/>
  <c r="E210" i="5"/>
  <c r="F210" i="5" s="1"/>
  <c r="AK209" i="5"/>
  <c r="AJ209" i="5"/>
  <c r="AP209" i="5" s="1"/>
  <c r="AI209" i="5"/>
  <c r="AO209" i="5" s="1"/>
  <c r="AE209" i="5"/>
  <c r="AD209" i="5"/>
  <c r="AC209" i="5"/>
  <c r="Y209" i="5"/>
  <c r="X209" i="5"/>
  <c r="W209" i="5"/>
  <c r="U209" i="5"/>
  <c r="V209" i="5" s="1"/>
  <c r="O209" i="5"/>
  <c r="P209" i="5" s="1"/>
  <c r="J209" i="5"/>
  <c r="K209" i="5" s="1"/>
  <c r="E209" i="5"/>
  <c r="F209" i="5" s="1"/>
  <c r="AK208" i="5"/>
  <c r="AJ208" i="5"/>
  <c r="AP208" i="5" s="1"/>
  <c r="AI208" i="5"/>
  <c r="AO208" i="5" s="1"/>
  <c r="AE208" i="5"/>
  <c r="AD208" i="5"/>
  <c r="AC208" i="5"/>
  <c r="Y208" i="5"/>
  <c r="X208" i="5"/>
  <c r="W208" i="5"/>
  <c r="U208" i="5"/>
  <c r="V208" i="5" s="1"/>
  <c r="O208" i="5"/>
  <c r="P208" i="5" s="1"/>
  <c r="J208" i="5"/>
  <c r="K208" i="5" s="1"/>
  <c r="E208" i="5"/>
  <c r="F208" i="5" s="1"/>
  <c r="AK207" i="5"/>
  <c r="AJ207" i="5"/>
  <c r="AP207" i="5" s="1"/>
  <c r="AI207" i="5"/>
  <c r="AO207" i="5" s="1"/>
  <c r="AE207" i="5"/>
  <c r="AD207" i="5"/>
  <c r="AC207" i="5"/>
  <c r="AF207" i="5" s="1"/>
  <c r="AG207" i="5" s="1"/>
  <c r="Y207" i="5"/>
  <c r="X207" i="5"/>
  <c r="W207" i="5"/>
  <c r="U207" i="5"/>
  <c r="V207" i="5" s="1"/>
  <c r="O207" i="5"/>
  <c r="P207" i="5" s="1"/>
  <c r="J207" i="5"/>
  <c r="K207" i="5" s="1"/>
  <c r="E207" i="5"/>
  <c r="F207" i="5" s="1"/>
  <c r="AP206" i="5"/>
  <c r="AK206" i="5"/>
  <c r="AJ206" i="5"/>
  <c r="AI206" i="5"/>
  <c r="AO206" i="5" s="1"/>
  <c r="AF206" i="5"/>
  <c r="AG206" i="5" s="1"/>
  <c r="AE206" i="5"/>
  <c r="AD206" i="5"/>
  <c r="AC206" i="5"/>
  <c r="Y206" i="5"/>
  <c r="X206" i="5"/>
  <c r="W206" i="5"/>
  <c r="U206" i="5"/>
  <c r="V206" i="5" s="1"/>
  <c r="O206" i="5"/>
  <c r="P206" i="5" s="1"/>
  <c r="J206" i="5"/>
  <c r="K206" i="5" s="1"/>
  <c r="E206" i="5"/>
  <c r="F206" i="5" s="1"/>
  <c r="AK205" i="5"/>
  <c r="AJ205" i="5"/>
  <c r="AP205" i="5" s="1"/>
  <c r="AI205" i="5"/>
  <c r="AO205" i="5" s="1"/>
  <c r="AE205" i="5"/>
  <c r="AD205" i="5"/>
  <c r="AC205" i="5"/>
  <c r="AF205" i="5" s="1"/>
  <c r="AG205" i="5" s="1"/>
  <c r="Y205" i="5"/>
  <c r="X205" i="5"/>
  <c r="W205" i="5"/>
  <c r="U205" i="5"/>
  <c r="V205" i="5" s="1"/>
  <c r="O205" i="5"/>
  <c r="P205" i="5" s="1"/>
  <c r="J205" i="5"/>
  <c r="K205" i="5" s="1"/>
  <c r="E205" i="5"/>
  <c r="F205" i="5" s="1"/>
  <c r="AK204" i="5"/>
  <c r="AJ204" i="5"/>
  <c r="AP204" i="5" s="1"/>
  <c r="AI204" i="5"/>
  <c r="AO204" i="5" s="1"/>
  <c r="AE204" i="5"/>
  <c r="AD204" i="5"/>
  <c r="AC204" i="5"/>
  <c r="Y204" i="5"/>
  <c r="X204" i="5"/>
  <c r="W204" i="5"/>
  <c r="Z204" i="5" s="1"/>
  <c r="AA204" i="5" s="1"/>
  <c r="U204" i="5"/>
  <c r="V204" i="5" s="1"/>
  <c r="O204" i="5"/>
  <c r="P204" i="5" s="1"/>
  <c r="J204" i="5"/>
  <c r="K204" i="5" s="1"/>
  <c r="E204" i="5"/>
  <c r="F204" i="5" s="1"/>
  <c r="AP203" i="5"/>
  <c r="AK203" i="5"/>
  <c r="AJ203" i="5"/>
  <c r="AI203" i="5"/>
  <c r="AO203" i="5" s="1"/>
  <c r="AE203" i="5"/>
  <c r="AD203" i="5"/>
  <c r="AC203" i="5"/>
  <c r="Y203" i="5"/>
  <c r="X203" i="5"/>
  <c r="W203" i="5"/>
  <c r="U203" i="5"/>
  <c r="V203" i="5" s="1"/>
  <c r="O203" i="5"/>
  <c r="P203" i="5" s="1"/>
  <c r="J203" i="5"/>
  <c r="K203" i="5" s="1"/>
  <c r="E203" i="5"/>
  <c r="F203" i="5" s="1"/>
  <c r="AK202" i="5"/>
  <c r="AJ202" i="5"/>
  <c r="AP202" i="5" s="1"/>
  <c r="AI202" i="5"/>
  <c r="AO202" i="5" s="1"/>
  <c r="AE202" i="5"/>
  <c r="AD202" i="5"/>
  <c r="AF202" i="5" s="1"/>
  <c r="AG202" i="5" s="1"/>
  <c r="AC202" i="5"/>
  <c r="Y202" i="5"/>
  <c r="X202" i="5"/>
  <c r="W202" i="5"/>
  <c r="U202" i="5"/>
  <c r="V202" i="5" s="1"/>
  <c r="O202" i="5"/>
  <c r="P202" i="5" s="1"/>
  <c r="J202" i="5"/>
  <c r="K202" i="5" s="1"/>
  <c r="E202" i="5"/>
  <c r="F202" i="5" s="1"/>
  <c r="AK198" i="5"/>
  <c r="AQ198" i="5" s="1"/>
  <c r="AJ198" i="5"/>
  <c r="AP198" i="5" s="1"/>
  <c r="AI198" i="5"/>
  <c r="AO198" i="5" s="1"/>
  <c r="AE198" i="5"/>
  <c r="AD198" i="5"/>
  <c r="AC198" i="5"/>
  <c r="Y198" i="5"/>
  <c r="X198" i="5"/>
  <c r="W198" i="5"/>
  <c r="U198" i="5"/>
  <c r="V198" i="5" s="1"/>
  <c r="O198" i="5"/>
  <c r="P198" i="5" s="1"/>
  <c r="J198" i="5"/>
  <c r="K198" i="5" s="1"/>
  <c r="E198" i="5"/>
  <c r="F198" i="5" s="1"/>
  <c r="AK197" i="5"/>
  <c r="AQ197" i="5" s="1"/>
  <c r="AJ197" i="5"/>
  <c r="AP197" i="5" s="1"/>
  <c r="AI197" i="5"/>
  <c r="AO197" i="5" s="1"/>
  <c r="AE197" i="5"/>
  <c r="AD197" i="5"/>
  <c r="AC197" i="5"/>
  <c r="AF197" i="5" s="1"/>
  <c r="AG197" i="5" s="1"/>
  <c r="Y197" i="5"/>
  <c r="X197" i="5"/>
  <c r="W197" i="5"/>
  <c r="U197" i="5"/>
  <c r="V197" i="5" s="1"/>
  <c r="O197" i="5"/>
  <c r="P197" i="5" s="1"/>
  <c r="J197" i="5"/>
  <c r="K197" i="5" s="1"/>
  <c r="E197" i="5"/>
  <c r="F197" i="5" s="1"/>
  <c r="AP196" i="5"/>
  <c r="AK196" i="5"/>
  <c r="AQ196" i="5" s="1"/>
  <c r="AJ196" i="5"/>
  <c r="AI196" i="5"/>
  <c r="AO196" i="5" s="1"/>
  <c r="AE196" i="5"/>
  <c r="AD196" i="5"/>
  <c r="AC196" i="5"/>
  <c r="Y196" i="5"/>
  <c r="X196" i="5"/>
  <c r="W196" i="5"/>
  <c r="U196" i="5"/>
  <c r="V196" i="5" s="1"/>
  <c r="O196" i="5"/>
  <c r="P196" i="5" s="1"/>
  <c r="J196" i="5"/>
  <c r="K196" i="5" s="1"/>
  <c r="E196" i="5"/>
  <c r="F196" i="5" s="1"/>
  <c r="AK195" i="5"/>
  <c r="AQ195" i="5" s="1"/>
  <c r="AJ195" i="5"/>
  <c r="AP195" i="5" s="1"/>
  <c r="AI195" i="5"/>
  <c r="AO195" i="5" s="1"/>
  <c r="AE195" i="5"/>
  <c r="AD195" i="5"/>
  <c r="AC195" i="5"/>
  <c r="AF195" i="5" s="1"/>
  <c r="AG195" i="5" s="1"/>
  <c r="Y195" i="5"/>
  <c r="X195" i="5"/>
  <c r="W195" i="5"/>
  <c r="U195" i="5"/>
  <c r="V195" i="5" s="1"/>
  <c r="O195" i="5"/>
  <c r="P195" i="5" s="1"/>
  <c r="J195" i="5"/>
  <c r="K195" i="5" s="1"/>
  <c r="E195" i="5"/>
  <c r="F195" i="5" s="1"/>
  <c r="AK194" i="5"/>
  <c r="AQ194" i="5" s="1"/>
  <c r="AJ194" i="5"/>
  <c r="AP194" i="5" s="1"/>
  <c r="AI194" i="5"/>
  <c r="AO194" i="5" s="1"/>
  <c r="AE194" i="5"/>
  <c r="AD194" i="5"/>
  <c r="AC194" i="5"/>
  <c r="Y194" i="5"/>
  <c r="X194" i="5"/>
  <c r="W194" i="5"/>
  <c r="U194" i="5"/>
  <c r="V194" i="5" s="1"/>
  <c r="O194" i="5"/>
  <c r="P194" i="5" s="1"/>
  <c r="J194" i="5"/>
  <c r="K194" i="5" s="1"/>
  <c r="E194" i="5"/>
  <c r="F194" i="5" s="1"/>
  <c r="AK193" i="5"/>
  <c r="AQ193" i="5" s="1"/>
  <c r="AJ193" i="5"/>
  <c r="AP193" i="5" s="1"/>
  <c r="AI193" i="5"/>
  <c r="AO193" i="5" s="1"/>
  <c r="AE193" i="5"/>
  <c r="AD193" i="5"/>
  <c r="AC193" i="5"/>
  <c r="Y193" i="5"/>
  <c r="X193" i="5"/>
  <c r="W193" i="5"/>
  <c r="U193" i="5"/>
  <c r="V193" i="5" s="1"/>
  <c r="O193" i="5"/>
  <c r="P193" i="5" s="1"/>
  <c r="J193" i="5"/>
  <c r="K193" i="5" s="1"/>
  <c r="E193" i="5"/>
  <c r="F193" i="5" s="1"/>
  <c r="AK192" i="5"/>
  <c r="AQ192" i="5" s="1"/>
  <c r="AJ192" i="5"/>
  <c r="AP192" i="5" s="1"/>
  <c r="AI192" i="5"/>
  <c r="AO192" i="5" s="1"/>
  <c r="AE192" i="5"/>
  <c r="AD192" i="5"/>
  <c r="AC192" i="5"/>
  <c r="Y192" i="5"/>
  <c r="X192" i="5"/>
  <c r="W192" i="5"/>
  <c r="U192" i="5"/>
  <c r="V192" i="5" s="1"/>
  <c r="O192" i="5"/>
  <c r="P192" i="5" s="1"/>
  <c r="J192" i="5"/>
  <c r="K192" i="5" s="1"/>
  <c r="E192" i="5"/>
  <c r="F192" i="5" s="1"/>
  <c r="AP191" i="5"/>
  <c r="AK191" i="5"/>
  <c r="AQ191" i="5" s="1"/>
  <c r="AJ191" i="5"/>
  <c r="AI191" i="5"/>
  <c r="AO191" i="5" s="1"/>
  <c r="AE191" i="5"/>
  <c r="AD191" i="5"/>
  <c r="AC191" i="5"/>
  <c r="AF191" i="5" s="1"/>
  <c r="AG191" i="5" s="1"/>
  <c r="Y191" i="5"/>
  <c r="X191" i="5"/>
  <c r="W191" i="5"/>
  <c r="U191" i="5"/>
  <c r="V191" i="5" s="1"/>
  <c r="O191" i="5"/>
  <c r="P191" i="5" s="1"/>
  <c r="J191" i="5"/>
  <c r="K191" i="5" s="1"/>
  <c r="E191" i="5"/>
  <c r="F191" i="5" s="1"/>
  <c r="AK190" i="5"/>
  <c r="AQ190" i="5" s="1"/>
  <c r="AJ190" i="5"/>
  <c r="AP190" i="5" s="1"/>
  <c r="AI190" i="5"/>
  <c r="AO190" i="5" s="1"/>
  <c r="AE190" i="5"/>
  <c r="AD190" i="5"/>
  <c r="AC190" i="5"/>
  <c r="Y190" i="5"/>
  <c r="X190" i="5"/>
  <c r="W190" i="5"/>
  <c r="U190" i="5"/>
  <c r="V190" i="5" s="1"/>
  <c r="O190" i="5"/>
  <c r="P190" i="5" s="1"/>
  <c r="J190" i="5"/>
  <c r="K190" i="5" s="1"/>
  <c r="E190" i="5"/>
  <c r="F190" i="5" s="1"/>
  <c r="AK189" i="5"/>
  <c r="AQ189" i="5" s="1"/>
  <c r="AJ189" i="5"/>
  <c r="AP189" i="5" s="1"/>
  <c r="AI189" i="5"/>
  <c r="AO189" i="5" s="1"/>
  <c r="AE189" i="5"/>
  <c r="AD189" i="5"/>
  <c r="AC189" i="5"/>
  <c r="Y189" i="5"/>
  <c r="X189" i="5"/>
  <c r="W189" i="5"/>
  <c r="U189" i="5"/>
  <c r="V189" i="5" s="1"/>
  <c r="O189" i="5"/>
  <c r="P189" i="5" s="1"/>
  <c r="J189" i="5"/>
  <c r="K189" i="5" s="1"/>
  <c r="E189" i="5"/>
  <c r="F189" i="5" s="1"/>
  <c r="AK188" i="5"/>
  <c r="AQ188" i="5" s="1"/>
  <c r="AJ188" i="5"/>
  <c r="AP188" i="5" s="1"/>
  <c r="AI188" i="5"/>
  <c r="AO188" i="5" s="1"/>
  <c r="AE188" i="5"/>
  <c r="AD188" i="5"/>
  <c r="AC188" i="5"/>
  <c r="AF188" i="5" s="1"/>
  <c r="AG188" i="5" s="1"/>
  <c r="Y188" i="5"/>
  <c r="X188" i="5"/>
  <c r="W188" i="5"/>
  <c r="U188" i="5"/>
  <c r="V188" i="5" s="1"/>
  <c r="O188" i="5"/>
  <c r="P188" i="5" s="1"/>
  <c r="J188" i="5"/>
  <c r="K188" i="5" s="1"/>
  <c r="E188" i="5"/>
  <c r="F188" i="5" s="1"/>
  <c r="AP187" i="5"/>
  <c r="AK187" i="5"/>
  <c r="AQ187" i="5" s="1"/>
  <c r="AJ187" i="5"/>
  <c r="AI187" i="5"/>
  <c r="AE187" i="5"/>
  <c r="AD187" i="5"/>
  <c r="AC187" i="5"/>
  <c r="Y187" i="5"/>
  <c r="X187" i="5"/>
  <c r="W187" i="5"/>
  <c r="U187" i="5"/>
  <c r="V187" i="5" s="1"/>
  <c r="O187" i="5"/>
  <c r="P187" i="5" s="1"/>
  <c r="J187" i="5"/>
  <c r="K187" i="5" s="1"/>
  <c r="E187" i="5"/>
  <c r="F187" i="5" s="1"/>
  <c r="AK186" i="5"/>
  <c r="AQ186" i="5" s="1"/>
  <c r="AJ186" i="5"/>
  <c r="AP186" i="5" s="1"/>
  <c r="AI186" i="5"/>
  <c r="AE186" i="5"/>
  <c r="AD186" i="5"/>
  <c r="AC186" i="5"/>
  <c r="Y186" i="5"/>
  <c r="X186" i="5"/>
  <c r="W186" i="5"/>
  <c r="U186" i="5"/>
  <c r="V186" i="5" s="1"/>
  <c r="O186" i="5"/>
  <c r="P186" i="5" s="1"/>
  <c r="J186" i="5"/>
  <c r="K186" i="5" s="1"/>
  <c r="E186" i="5"/>
  <c r="F186" i="5" s="1"/>
  <c r="AK185" i="5"/>
  <c r="AQ185" i="5" s="1"/>
  <c r="AJ185" i="5"/>
  <c r="AP185" i="5" s="1"/>
  <c r="AI185" i="5"/>
  <c r="AE185" i="5"/>
  <c r="AD185" i="5"/>
  <c r="AC185" i="5"/>
  <c r="Y185" i="5"/>
  <c r="X185" i="5"/>
  <c r="W185" i="5"/>
  <c r="U185" i="5"/>
  <c r="V185" i="5" s="1"/>
  <c r="O185" i="5"/>
  <c r="P185" i="5" s="1"/>
  <c r="J185" i="5"/>
  <c r="K185" i="5" s="1"/>
  <c r="E185" i="5"/>
  <c r="F185" i="5" s="1"/>
  <c r="AK184" i="5"/>
  <c r="AQ184" i="5" s="1"/>
  <c r="AJ184" i="5"/>
  <c r="AP184" i="5" s="1"/>
  <c r="AI184" i="5"/>
  <c r="AE184" i="5"/>
  <c r="AD184" i="5"/>
  <c r="AC184" i="5"/>
  <c r="Y184" i="5"/>
  <c r="X184" i="5"/>
  <c r="W184" i="5"/>
  <c r="U184" i="5"/>
  <c r="V184" i="5" s="1"/>
  <c r="O184" i="5"/>
  <c r="P184" i="5" s="1"/>
  <c r="J184" i="5"/>
  <c r="K184" i="5" s="1"/>
  <c r="E184" i="5"/>
  <c r="F184" i="5" s="1"/>
  <c r="AK183" i="5"/>
  <c r="AQ183" i="5" s="1"/>
  <c r="AJ183" i="5"/>
  <c r="AP183" i="5" s="1"/>
  <c r="AI183" i="5"/>
  <c r="AE183" i="5"/>
  <c r="AD183" i="5"/>
  <c r="AC183" i="5"/>
  <c r="Y183" i="5"/>
  <c r="X183" i="5"/>
  <c r="W183" i="5"/>
  <c r="U183" i="5"/>
  <c r="V183" i="5" s="1"/>
  <c r="O183" i="5"/>
  <c r="P183" i="5" s="1"/>
  <c r="J183" i="5"/>
  <c r="K183" i="5" s="1"/>
  <c r="E183" i="5"/>
  <c r="F183" i="5" s="1"/>
  <c r="AK182" i="5"/>
  <c r="AQ182" i="5" s="1"/>
  <c r="AJ182" i="5"/>
  <c r="AP182" i="5" s="1"/>
  <c r="AI182" i="5"/>
  <c r="AE182" i="5"/>
  <c r="AD182" i="5"/>
  <c r="AF182" i="5" s="1"/>
  <c r="AG182" i="5" s="1"/>
  <c r="AC182" i="5"/>
  <c r="Y182" i="5"/>
  <c r="X182" i="5"/>
  <c r="W182" i="5"/>
  <c r="U182" i="5"/>
  <c r="V182" i="5" s="1"/>
  <c r="O182" i="5"/>
  <c r="P182" i="5" s="1"/>
  <c r="J182" i="5"/>
  <c r="K182" i="5" s="1"/>
  <c r="E182" i="5"/>
  <c r="F182" i="5" s="1"/>
  <c r="AK181" i="5"/>
  <c r="AQ181" i="5" s="1"/>
  <c r="AJ181" i="5"/>
  <c r="AP181" i="5" s="1"/>
  <c r="AI181" i="5"/>
  <c r="AE181" i="5"/>
  <c r="AD181" i="5"/>
  <c r="AC181" i="5"/>
  <c r="Y181" i="5"/>
  <c r="X181" i="5"/>
  <c r="W181" i="5"/>
  <c r="U181" i="5"/>
  <c r="V181" i="5" s="1"/>
  <c r="O181" i="5"/>
  <c r="P181" i="5" s="1"/>
  <c r="J181" i="5"/>
  <c r="K181" i="5" s="1"/>
  <c r="E181" i="5"/>
  <c r="F181" i="5" s="1"/>
  <c r="AK180" i="5"/>
  <c r="AQ180" i="5" s="1"/>
  <c r="AJ180" i="5"/>
  <c r="AP180" i="5" s="1"/>
  <c r="AI180" i="5"/>
  <c r="AE180" i="5"/>
  <c r="AD180" i="5"/>
  <c r="AC180" i="5"/>
  <c r="Y180" i="5"/>
  <c r="X180" i="5"/>
  <c r="W180" i="5"/>
  <c r="U180" i="5"/>
  <c r="V180" i="5" s="1"/>
  <c r="O180" i="5"/>
  <c r="P180" i="5" s="1"/>
  <c r="J180" i="5"/>
  <c r="K180" i="5" s="1"/>
  <c r="E180" i="5"/>
  <c r="F180" i="5" s="1"/>
  <c r="AK179" i="5"/>
  <c r="AQ179" i="5" s="1"/>
  <c r="AJ179" i="5"/>
  <c r="AP179" i="5" s="1"/>
  <c r="AI179" i="5"/>
  <c r="AE179" i="5"/>
  <c r="AD179" i="5"/>
  <c r="AC179" i="5"/>
  <c r="Y179" i="5"/>
  <c r="X179" i="5"/>
  <c r="W179" i="5"/>
  <c r="U179" i="5"/>
  <c r="V179" i="5" s="1"/>
  <c r="O179" i="5"/>
  <c r="P179" i="5" s="1"/>
  <c r="J179" i="5"/>
  <c r="K179" i="5" s="1"/>
  <c r="E179" i="5"/>
  <c r="F179" i="5" s="1"/>
  <c r="AK178" i="5"/>
  <c r="AQ178" i="5" s="1"/>
  <c r="AJ178" i="5"/>
  <c r="AP178" i="5" s="1"/>
  <c r="AI178" i="5"/>
  <c r="AE178" i="5"/>
  <c r="AD178" i="5"/>
  <c r="AC178" i="5"/>
  <c r="Y178" i="5"/>
  <c r="X178" i="5"/>
  <c r="W178" i="5"/>
  <c r="U178" i="5"/>
  <c r="V178" i="5" s="1"/>
  <c r="O178" i="5"/>
  <c r="P178" i="5" s="1"/>
  <c r="J178" i="5"/>
  <c r="K178" i="5" s="1"/>
  <c r="E178" i="5"/>
  <c r="F178" i="5" s="1"/>
  <c r="AP177" i="5"/>
  <c r="AK177" i="5"/>
  <c r="AQ177" i="5" s="1"/>
  <c r="AJ177" i="5"/>
  <c r="AI177" i="5"/>
  <c r="AE177" i="5"/>
  <c r="AD177" i="5"/>
  <c r="AC177" i="5"/>
  <c r="Y177" i="5"/>
  <c r="X177" i="5"/>
  <c r="W177" i="5"/>
  <c r="U177" i="5"/>
  <c r="V177" i="5" s="1"/>
  <c r="P177" i="5"/>
  <c r="O177" i="5"/>
  <c r="J177" i="5"/>
  <c r="K177" i="5" s="1"/>
  <c r="E177" i="5"/>
  <c r="F177" i="5" s="1"/>
  <c r="AP176" i="5"/>
  <c r="AK176" i="5"/>
  <c r="AQ176" i="5" s="1"/>
  <c r="AJ176" i="5"/>
  <c r="AI176" i="5"/>
  <c r="AE176" i="5"/>
  <c r="AD176" i="5"/>
  <c r="AC176" i="5"/>
  <c r="Y176" i="5"/>
  <c r="X176" i="5"/>
  <c r="W176" i="5"/>
  <c r="U176" i="5"/>
  <c r="V176" i="5" s="1"/>
  <c r="O176" i="5"/>
  <c r="P176" i="5" s="1"/>
  <c r="J176" i="5"/>
  <c r="K176" i="5" s="1"/>
  <c r="F176" i="5"/>
  <c r="E176" i="5"/>
  <c r="AK175" i="5"/>
  <c r="AQ175" i="5" s="1"/>
  <c r="AJ175" i="5"/>
  <c r="AP175" i="5" s="1"/>
  <c r="AI175" i="5"/>
  <c r="AE175" i="5"/>
  <c r="AD175" i="5"/>
  <c r="AC175" i="5"/>
  <c r="Y175" i="5"/>
  <c r="X175" i="5"/>
  <c r="W175" i="5"/>
  <c r="U175" i="5"/>
  <c r="V175" i="5" s="1"/>
  <c r="O175" i="5"/>
  <c r="P175" i="5" s="1"/>
  <c r="J175" i="5"/>
  <c r="K175" i="5" s="1"/>
  <c r="E175" i="5"/>
  <c r="F175" i="5" s="1"/>
  <c r="AK174" i="5"/>
  <c r="AQ174" i="5" s="1"/>
  <c r="AJ174" i="5"/>
  <c r="AP174" i="5" s="1"/>
  <c r="AI174" i="5"/>
  <c r="AO174" i="5" s="1"/>
  <c r="AE174" i="5"/>
  <c r="AD174" i="5"/>
  <c r="AC174" i="5"/>
  <c r="AF174" i="5" s="1"/>
  <c r="AG174" i="5" s="1"/>
  <c r="Y174" i="5"/>
  <c r="X174" i="5"/>
  <c r="W174" i="5"/>
  <c r="U174" i="5"/>
  <c r="V174" i="5" s="1"/>
  <c r="O174" i="5"/>
  <c r="P174" i="5" s="1"/>
  <c r="J174" i="5"/>
  <c r="K174" i="5" s="1"/>
  <c r="E174" i="5"/>
  <c r="F174" i="5" s="1"/>
  <c r="AK173" i="5"/>
  <c r="AQ173" i="5" s="1"/>
  <c r="AJ173" i="5"/>
  <c r="AP173" i="5" s="1"/>
  <c r="AI173" i="5"/>
  <c r="AO173" i="5" s="1"/>
  <c r="AE173" i="5"/>
  <c r="AD173" i="5"/>
  <c r="AC173" i="5"/>
  <c r="Y173" i="5"/>
  <c r="X173" i="5"/>
  <c r="W173" i="5"/>
  <c r="U173" i="5"/>
  <c r="V173" i="5" s="1"/>
  <c r="P173" i="5"/>
  <c r="O173" i="5"/>
  <c r="J173" i="5"/>
  <c r="K173" i="5" s="1"/>
  <c r="E173" i="5"/>
  <c r="F173" i="5" s="1"/>
  <c r="AK172" i="5"/>
  <c r="AQ172" i="5" s="1"/>
  <c r="AJ172" i="5"/>
  <c r="AP172" i="5" s="1"/>
  <c r="AI172" i="5"/>
  <c r="AE172" i="5"/>
  <c r="AD172" i="5"/>
  <c r="AC172" i="5"/>
  <c r="Y172" i="5"/>
  <c r="X172" i="5"/>
  <c r="W172" i="5"/>
  <c r="U172" i="5"/>
  <c r="V172" i="5" s="1"/>
  <c r="O172" i="5"/>
  <c r="P172" i="5" s="1"/>
  <c r="J172" i="5"/>
  <c r="K172" i="5" s="1"/>
  <c r="E172" i="5"/>
  <c r="F172" i="5" s="1"/>
  <c r="AR171" i="5"/>
  <c r="AS171" i="5" s="1"/>
  <c r="AK171" i="5"/>
  <c r="AQ171" i="5" s="1"/>
  <c r="AJ171" i="5"/>
  <c r="AP171" i="5" s="1"/>
  <c r="AI171" i="5"/>
  <c r="AO171" i="5" s="1"/>
  <c r="AE171" i="5"/>
  <c r="AD171" i="5"/>
  <c r="AC171" i="5"/>
  <c r="Y171" i="5"/>
  <c r="X171" i="5"/>
  <c r="W171" i="5"/>
  <c r="U171" i="5"/>
  <c r="V171" i="5" s="1"/>
  <c r="O171" i="5"/>
  <c r="P171" i="5" s="1"/>
  <c r="J171" i="5"/>
  <c r="K171" i="5" s="1"/>
  <c r="E171" i="5"/>
  <c r="F171" i="5" s="1"/>
  <c r="AK170" i="5"/>
  <c r="AQ170" i="5" s="1"/>
  <c r="AJ170" i="5"/>
  <c r="AP170" i="5" s="1"/>
  <c r="AI170" i="5"/>
  <c r="AO170" i="5" s="1"/>
  <c r="AE170" i="5"/>
  <c r="AD170" i="5"/>
  <c r="AC170" i="5"/>
  <c r="Y170" i="5"/>
  <c r="X170" i="5"/>
  <c r="W170" i="5"/>
  <c r="U170" i="5"/>
  <c r="V170" i="5" s="1"/>
  <c r="O170" i="5"/>
  <c r="P170" i="5" s="1"/>
  <c r="J170" i="5"/>
  <c r="K170" i="5" s="1"/>
  <c r="E170" i="5"/>
  <c r="F170" i="5" s="1"/>
  <c r="AK169" i="5"/>
  <c r="AQ169" i="5" s="1"/>
  <c r="AJ169" i="5"/>
  <c r="AP169" i="5" s="1"/>
  <c r="AI169" i="5"/>
  <c r="AO169" i="5" s="1"/>
  <c r="AE169" i="5"/>
  <c r="AD169" i="5"/>
  <c r="AC169" i="5"/>
  <c r="Y169" i="5"/>
  <c r="X169" i="5"/>
  <c r="W169" i="5"/>
  <c r="U169" i="5"/>
  <c r="V169" i="5" s="1"/>
  <c r="O169" i="5"/>
  <c r="P169" i="5" s="1"/>
  <c r="J169" i="5"/>
  <c r="K169" i="5" s="1"/>
  <c r="E169" i="5"/>
  <c r="F169" i="5" s="1"/>
  <c r="AK168" i="5"/>
  <c r="AQ168" i="5" s="1"/>
  <c r="AJ168" i="5"/>
  <c r="AP168" i="5" s="1"/>
  <c r="AI168" i="5"/>
  <c r="AE168" i="5"/>
  <c r="AD168" i="5"/>
  <c r="AC168" i="5"/>
  <c r="Y168" i="5"/>
  <c r="X168" i="5"/>
  <c r="W168" i="5"/>
  <c r="U168" i="5"/>
  <c r="V168" i="5" s="1"/>
  <c r="O168" i="5"/>
  <c r="P168" i="5" s="1"/>
  <c r="J168" i="5"/>
  <c r="K168" i="5" s="1"/>
  <c r="E168" i="5"/>
  <c r="F168" i="5" s="1"/>
  <c r="AK167" i="5"/>
  <c r="AQ167" i="5" s="1"/>
  <c r="AJ167" i="5"/>
  <c r="AP167" i="5" s="1"/>
  <c r="AI167" i="5"/>
  <c r="AO167" i="5" s="1"/>
  <c r="AE167" i="5"/>
  <c r="AD167" i="5"/>
  <c r="AC167" i="5"/>
  <c r="Y167" i="5"/>
  <c r="X167" i="5"/>
  <c r="W167" i="5"/>
  <c r="U167" i="5"/>
  <c r="V167" i="5" s="1"/>
  <c r="O167" i="5"/>
  <c r="P167" i="5" s="1"/>
  <c r="J167" i="5"/>
  <c r="K167" i="5" s="1"/>
  <c r="E167" i="5"/>
  <c r="F167" i="5" s="1"/>
  <c r="AK166" i="5"/>
  <c r="AQ166" i="5" s="1"/>
  <c r="AJ166" i="5"/>
  <c r="AP166" i="5" s="1"/>
  <c r="AI166" i="5"/>
  <c r="AO166" i="5" s="1"/>
  <c r="AE166" i="5"/>
  <c r="AD166" i="5"/>
  <c r="AC166" i="5"/>
  <c r="AF166" i="5" s="1"/>
  <c r="AG166" i="5" s="1"/>
  <c r="Y166" i="5"/>
  <c r="X166" i="5"/>
  <c r="W166" i="5"/>
  <c r="U166" i="5"/>
  <c r="V166" i="5" s="1"/>
  <c r="O166" i="5"/>
  <c r="P166" i="5" s="1"/>
  <c r="J166" i="5"/>
  <c r="K166" i="5" s="1"/>
  <c r="E166" i="5"/>
  <c r="F166" i="5" s="1"/>
  <c r="AP165" i="5"/>
  <c r="AK165" i="5"/>
  <c r="AQ165" i="5" s="1"/>
  <c r="AJ165" i="5"/>
  <c r="AI165" i="5"/>
  <c r="AO165" i="5" s="1"/>
  <c r="AE165" i="5"/>
  <c r="AD165" i="5"/>
  <c r="AC165" i="5"/>
  <c r="Y165" i="5"/>
  <c r="X165" i="5"/>
  <c r="W165" i="5"/>
  <c r="U165" i="5"/>
  <c r="V165" i="5" s="1"/>
  <c r="O165" i="5"/>
  <c r="P165" i="5" s="1"/>
  <c r="J165" i="5"/>
  <c r="K165" i="5" s="1"/>
  <c r="E165" i="5"/>
  <c r="F165" i="5" s="1"/>
  <c r="AK164" i="5"/>
  <c r="AQ164" i="5" s="1"/>
  <c r="AJ164" i="5"/>
  <c r="AP164" i="5" s="1"/>
  <c r="AI164" i="5"/>
  <c r="AO164" i="5" s="1"/>
  <c r="AE164" i="5"/>
  <c r="AD164" i="5"/>
  <c r="AC164" i="5"/>
  <c r="AF164" i="5" s="1"/>
  <c r="AG164" i="5" s="1"/>
  <c r="Y164" i="5"/>
  <c r="X164" i="5"/>
  <c r="W164" i="5"/>
  <c r="U164" i="5"/>
  <c r="V164" i="5" s="1"/>
  <c r="O164" i="5"/>
  <c r="P164" i="5" s="1"/>
  <c r="J164" i="5"/>
  <c r="K164" i="5" s="1"/>
  <c r="E164" i="5"/>
  <c r="F164" i="5" s="1"/>
  <c r="AK163" i="5"/>
  <c r="AQ163" i="5" s="1"/>
  <c r="AJ163" i="5"/>
  <c r="AP163" i="5" s="1"/>
  <c r="AI163" i="5"/>
  <c r="AO163" i="5" s="1"/>
  <c r="AE163" i="5"/>
  <c r="AD163" i="5"/>
  <c r="AC163" i="5"/>
  <c r="Y163" i="5"/>
  <c r="X163" i="5"/>
  <c r="W163" i="5"/>
  <c r="U163" i="5"/>
  <c r="V163" i="5" s="1"/>
  <c r="O163" i="5"/>
  <c r="P163" i="5" s="1"/>
  <c r="J163" i="5"/>
  <c r="K163" i="5" s="1"/>
  <c r="E163" i="5"/>
  <c r="F163" i="5" s="1"/>
  <c r="AK162" i="5"/>
  <c r="AQ162" i="5" s="1"/>
  <c r="AJ162" i="5"/>
  <c r="AP162" i="5" s="1"/>
  <c r="AI162" i="5"/>
  <c r="AO162" i="5" s="1"/>
  <c r="AE162" i="5"/>
  <c r="AD162" i="5"/>
  <c r="AC162" i="5"/>
  <c r="Y162" i="5"/>
  <c r="X162" i="5"/>
  <c r="W162" i="5"/>
  <c r="U162" i="5"/>
  <c r="V162" i="5" s="1"/>
  <c r="O162" i="5"/>
  <c r="P162" i="5" s="1"/>
  <c r="J162" i="5"/>
  <c r="K162" i="5" s="1"/>
  <c r="E162" i="5"/>
  <c r="F162" i="5" s="1"/>
  <c r="AK161" i="5"/>
  <c r="AQ161" i="5" s="1"/>
  <c r="AJ161" i="5"/>
  <c r="AP161" i="5" s="1"/>
  <c r="AI161" i="5"/>
  <c r="AO161" i="5" s="1"/>
  <c r="AE161" i="5"/>
  <c r="AD161" i="5"/>
  <c r="AC161" i="5"/>
  <c r="Y161" i="5"/>
  <c r="X161" i="5"/>
  <c r="W161" i="5"/>
  <c r="U161" i="5"/>
  <c r="V161" i="5" s="1"/>
  <c r="O161" i="5"/>
  <c r="P161" i="5" s="1"/>
  <c r="J161" i="5"/>
  <c r="K161" i="5" s="1"/>
  <c r="E161" i="5"/>
  <c r="F161" i="5" s="1"/>
  <c r="AP160" i="5"/>
  <c r="AK160" i="5"/>
  <c r="AQ160" i="5" s="1"/>
  <c r="AJ160" i="5"/>
  <c r="AI160" i="5"/>
  <c r="AO160" i="5" s="1"/>
  <c r="AE160" i="5"/>
  <c r="AD160" i="5"/>
  <c r="AC160" i="5"/>
  <c r="AF160" i="5" s="1"/>
  <c r="AG160" i="5" s="1"/>
  <c r="Y160" i="5"/>
  <c r="X160" i="5"/>
  <c r="W160" i="5"/>
  <c r="U160" i="5"/>
  <c r="V160" i="5" s="1"/>
  <c r="O160" i="5"/>
  <c r="P160" i="5" s="1"/>
  <c r="J160" i="5"/>
  <c r="K160" i="5" s="1"/>
  <c r="E160" i="5"/>
  <c r="F160" i="5" s="1"/>
  <c r="AK159" i="5"/>
  <c r="AQ159" i="5" s="1"/>
  <c r="AJ159" i="5"/>
  <c r="AP159" i="5" s="1"/>
  <c r="AI159" i="5"/>
  <c r="AO159" i="5" s="1"/>
  <c r="AE159" i="5"/>
  <c r="AD159" i="5"/>
  <c r="AF159" i="5" s="1"/>
  <c r="AG159" i="5" s="1"/>
  <c r="AC159" i="5"/>
  <c r="Y159" i="5"/>
  <c r="X159" i="5"/>
  <c r="W159" i="5"/>
  <c r="U159" i="5"/>
  <c r="V159" i="5" s="1"/>
  <c r="O159" i="5"/>
  <c r="P159" i="5" s="1"/>
  <c r="J159" i="5"/>
  <c r="K159" i="5" s="1"/>
  <c r="E159" i="5"/>
  <c r="F159" i="5" s="1"/>
  <c r="AK158" i="5"/>
  <c r="AQ158" i="5" s="1"/>
  <c r="AJ158" i="5"/>
  <c r="AP158" i="5" s="1"/>
  <c r="AI158" i="5"/>
  <c r="AO158" i="5" s="1"/>
  <c r="AE158" i="5"/>
  <c r="AD158" i="5"/>
  <c r="AC158" i="5"/>
  <c r="Y158" i="5"/>
  <c r="X158" i="5"/>
  <c r="W158" i="5"/>
  <c r="U158" i="5"/>
  <c r="V158" i="5" s="1"/>
  <c r="O158" i="5"/>
  <c r="P158" i="5" s="1"/>
  <c r="J158" i="5"/>
  <c r="K158" i="5" s="1"/>
  <c r="E158" i="5"/>
  <c r="F158" i="5" s="1"/>
  <c r="AK157" i="5"/>
  <c r="AQ157" i="5" s="1"/>
  <c r="AJ157" i="5"/>
  <c r="AP157" i="5" s="1"/>
  <c r="AI157" i="5"/>
  <c r="AO157" i="5" s="1"/>
  <c r="AE157" i="5"/>
  <c r="AD157" i="5"/>
  <c r="AC157" i="5"/>
  <c r="AF157" i="5" s="1"/>
  <c r="AG157" i="5" s="1"/>
  <c r="Y157" i="5"/>
  <c r="X157" i="5"/>
  <c r="W157" i="5"/>
  <c r="U157" i="5"/>
  <c r="V157" i="5" s="1"/>
  <c r="O157" i="5"/>
  <c r="P157" i="5" s="1"/>
  <c r="J157" i="5"/>
  <c r="K157" i="5" s="1"/>
  <c r="E157" i="5"/>
  <c r="F157" i="5" s="1"/>
  <c r="AP156" i="5"/>
  <c r="AK156" i="5"/>
  <c r="AQ156" i="5" s="1"/>
  <c r="AJ156" i="5"/>
  <c r="AI156" i="5"/>
  <c r="AO156" i="5" s="1"/>
  <c r="AF156" i="5"/>
  <c r="AG156" i="5" s="1"/>
  <c r="AE156" i="5"/>
  <c r="AD156" i="5"/>
  <c r="AC156" i="5"/>
  <c r="Y156" i="5"/>
  <c r="X156" i="5"/>
  <c r="W156" i="5"/>
  <c r="U156" i="5"/>
  <c r="V156" i="5" s="1"/>
  <c r="O156" i="5"/>
  <c r="P156" i="5" s="1"/>
  <c r="J156" i="5"/>
  <c r="K156" i="5" s="1"/>
  <c r="E156" i="5"/>
  <c r="F156" i="5" s="1"/>
  <c r="AK155" i="5"/>
  <c r="AQ155" i="5" s="1"/>
  <c r="AJ155" i="5"/>
  <c r="AP155" i="5" s="1"/>
  <c r="AI155" i="5"/>
  <c r="AO155" i="5" s="1"/>
  <c r="AE155" i="5"/>
  <c r="AD155" i="5"/>
  <c r="AC155" i="5"/>
  <c r="Y155" i="5"/>
  <c r="X155" i="5"/>
  <c r="W155" i="5"/>
  <c r="U155" i="5"/>
  <c r="V155" i="5" s="1"/>
  <c r="O155" i="5"/>
  <c r="P155" i="5" s="1"/>
  <c r="J155" i="5"/>
  <c r="K155" i="5" s="1"/>
  <c r="E155" i="5"/>
  <c r="F155" i="5" s="1"/>
  <c r="AK154" i="5"/>
  <c r="AQ154" i="5" s="1"/>
  <c r="AJ154" i="5"/>
  <c r="AP154" i="5" s="1"/>
  <c r="AI154" i="5"/>
  <c r="AO154" i="5" s="1"/>
  <c r="AE154" i="5"/>
  <c r="AD154" i="5"/>
  <c r="AC154" i="5"/>
  <c r="Y154" i="5"/>
  <c r="X154" i="5"/>
  <c r="W154" i="5"/>
  <c r="Z154" i="5" s="1"/>
  <c r="AA154" i="5" s="1"/>
  <c r="U154" i="5"/>
  <c r="V154" i="5" s="1"/>
  <c r="O154" i="5"/>
  <c r="P154" i="5" s="1"/>
  <c r="J154" i="5"/>
  <c r="K154" i="5" s="1"/>
  <c r="E154" i="5"/>
  <c r="F154" i="5" s="1"/>
  <c r="AP153" i="5"/>
  <c r="AK153" i="5"/>
  <c r="AQ153" i="5" s="1"/>
  <c r="AJ153" i="5"/>
  <c r="AI153" i="5"/>
  <c r="AO153" i="5" s="1"/>
  <c r="AR153" i="5" s="1"/>
  <c r="AS153" i="5" s="1"/>
  <c r="AE153" i="5"/>
  <c r="AD153" i="5"/>
  <c r="AC153" i="5"/>
  <c r="Y153" i="5"/>
  <c r="X153" i="5"/>
  <c r="W153" i="5"/>
  <c r="U153" i="5"/>
  <c r="V153" i="5" s="1"/>
  <c r="O153" i="5"/>
  <c r="P153" i="5" s="1"/>
  <c r="J153" i="5"/>
  <c r="K153" i="5" s="1"/>
  <c r="E153" i="5"/>
  <c r="F153" i="5" s="1"/>
  <c r="AK152" i="5"/>
  <c r="AQ152" i="5" s="1"/>
  <c r="AJ152" i="5"/>
  <c r="AP152" i="5" s="1"/>
  <c r="AI152" i="5"/>
  <c r="AO152" i="5" s="1"/>
  <c r="AE152" i="5"/>
  <c r="AD152" i="5"/>
  <c r="AC152" i="5"/>
  <c r="AF152" i="5" s="1"/>
  <c r="AG152" i="5" s="1"/>
  <c r="Y152" i="5"/>
  <c r="X152" i="5"/>
  <c r="W152" i="5"/>
  <c r="U152" i="5"/>
  <c r="V152" i="5" s="1"/>
  <c r="O152" i="5"/>
  <c r="P152" i="5" s="1"/>
  <c r="J152" i="5"/>
  <c r="K152" i="5" s="1"/>
  <c r="E152" i="5"/>
  <c r="F152" i="5" s="1"/>
  <c r="AK151" i="5"/>
  <c r="AQ151" i="5" s="1"/>
  <c r="AJ151" i="5"/>
  <c r="AP151" i="5" s="1"/>
  <c r="AI151" i="5"/>
  <c r="AE151" i="5"/>
  <c r="AD151" i="5"/>
  <c r="AC151" i="5"/>
  <c r="Y151" i="5"/>
  <c r="X151" i="5"/>
  <c r="W151" i="5"/>
  <c r="U151" i="5"/>
  <c r="V151" i="5" s="1"/>
  <c r="O151" i="5"/>
  <c r="P151" i="5" s="1"/>
  <c r="J151" i="5"/>
  <c r="K151" i="5" s="1"/>
  <c r="E151" i="5"/>
  <c r="F151" i="5" s="1"/>
  <c r="AK150" i="5"/>
  <c r="AQ150" i="5" s="1"/>
  <c r="AJ150" i="5"/>
  <c r="AP150" i="5" s="1"/>
  <c r="AI150" i="5"/>
  <c r="AE150" i="5"/>
  <c r="AD150" i="5"/>
  <c r="AC150" i="5"/>
  <c r="Y150" i="5"/>
  <c r="X150" i="5"/>
  <c r="W150" i="5"/>
  <c r="U150" i="5"/>
  <c r="V150" i="5" s="1"/>
  <c r="O150" i="5"/>
  <c r="P150" i="5" s="1"/>
  <c r="J150" i="5"/>
  <c r="K150" i="5" s="1"/>
  <c r="E150" i="5"/>
  <c r="F150" i="5" s="1"/>
  <c r="AP149" i="5"/>
  <c r="AK149" i="5"/>
  <c r="AQ149" i="5" s="1"/>
  <c r="AJ149" i="5"/>
  <c r="AI149" i="5"/>
  <c r="AE149" i="5"/>
  <c r="AD149" i="5"/>
  <c r="AC149" i="5"/>
  <c r="Y149" i="5"/>
  <c r="X149" i="5"/>
  <c r="W149" i="5"/>
  <c r="U149" i="5"/>
  <c r="V149" i="5" s="1"/>
  <c r="O149" i="5"/>
  <c r="P149" i="5" s="1"/>
  <c r="J149" i="5"/>
  <c r="K149" i="5" s="1"/>
  <c r="E149" i="5"/>
  <c r="F149" i="5" s="1"/>
  <c r="AK148" i="5"/>
  <c r="AQ148" i="5" s="1"/>
  <c r="AJ148" i="5"/>
  <c r="AP148" i="5" s="1"/>
  <c r="AI148" i="5"/>
  <c r="AE148" i="5"/>
  <c r="AD148" i="5"/>
  <c r="AC148" i="5"/>
  <c r="AF148" i="5" s="1"/>
  <c r="AG148" i="5" s="1"/>
  <c r="Y148" i="5"/>
  <c r="X148" i="5"/>
  <c r="W148" i="5"/>
  <c r="U148" i="5"/>
  <c r="V148" i="5" s="1"/>
  <c r="O148" i="5"/>
  <c r="P148" i="5" s="1"/>
  <c r="J148" i="5"/>
  <c r="K148" i="5" s="1"/>
  <c r="E148" i="5"/>
  <c r="F148" i="5" s="1"/>
  <c r="AP147" i="5"/>
  <c r="AK147" i="5"/>
  <c r="AQ147" i="5" s="1"/>
  <c r="AJ147" i="5"/>
  <c r="AI147" i="5"/>
  <c r="AE147" i="5"/>
  <c r="AD147" i="5"/>
  <c r="AC147" i="5"/>
  <c r="Y147" i="5"/>
  <c r="X147" i="5"/>
  <c r="W147" i="5"/>
  <c r="U147" i="5"/>
  <c r="V147" i="5" s="1"/>
  <c r="O147" i="5"/>
  <c r="P147" i="5" s="1"/>
  <c r="J147" i="5"/>
  <c r="K147" i="5" s="1"/>
  <c r="E147" i="5"/>
  <c r="F147" i="5" s="1"/>
  <c r="AK146" i="5"/>
  <c r="AQ146" i="5" s="1"/>
  <c r="AJ146" i="5"/>
  <c r="AP146" i="5" s="1"/>
  <c r="AI146" i="5"/>
  <c r="AE146" i="5"/>
  <c r="AD146" i="5"/>
  <c r="AC146" i="5"/>
  <c r="Y146" i="5"/>
  <c r="X146" i="5"/>
  <c r="W146" i="5"/>
  <c r="U146" i="5"/>
  <c r="V146" i="5" s="1"/>
  <c r="O146" i="5"/>
  <c r="P146" i="5" s="1"/>
  <c r="J146" i="5"/>
  <c r="K146" i="5" s="1"/>
  <c r="E146" i="5"/>
  <c r="F146" i="5" s="1"/>
  <c r="AK145" i="5"/>
  <c r="AQ145" i="5" s="1"/>
  <c r="AJ145" i="5"/>
  <c r="AP145" i="5" s="1"/>
  <c r="AI145" i="5"/>
  <c r="AE145" i="5"/>
  <c r="AD145" i="5"/>
  <c r="AC145" i="5"/>
  <c r="Y145" i="5"/>
  <c r="X145" i="5"/>
  <c r="W145" i="5"/>
  <c r="U145" i="5"/>
  <c r="V145" i="5" s="1"/>
  <c r="O145" i="5"/>
  <c r="P145" i="5" s="1"/>
  <c r="J145" i="5"/>
  <c r="K145" i="5" s="1"/>
  <c r="E145" i="5"/>
  <c r="F145" i="5" s="1"/>
  <c r="AP144" i="5"/>
  <c r="AK144" i="5"/>
  <c r="AQ144" i="5" s="1"/>
  <c r="AJ144" i="5"/>
  <c r="AI144" i="5"/>
  <c r="AF144" i="5"/>
  <c r="AG144" i="5" s="1"/>
  <c r="AE144" i="5"/>
  <c r="AD144" i="5"/>
  <c r="AC144" i="5"/>
  <c r="Y144" i="5"/>
  <c r="X144" i="5"/>
  <c r="W144" i="5"/>
  <c r="U144" i="5"/>
  <c r="V144" i="5" s="1"/>
  <c r="O144" i="5"/>
  <c r="P144" i="5" s="1"/>
  <c r="J144" i="5"/>
  <c r="K144" i="5" s="1"/>
  <c r="E144" i="5"/>
  <c r="F144" i="5" s="1"/>
  <c r="AK143" i="5"/>
  <c r="AQ143" i="5" s="1"/>
  <c r="AJ143" i="5"/>
  <c r="AP143" i="5" s="1"/>
  <c r="AI143" i="5"/>
  <c r="AE143" i="5"/>
  <c r="AD143" i="5"/>
  <c r="AC143" i="5"/>
  <c r="Y143" i="5"/>
  <c r="X143" i="5"/>
  <c r="W143" i="5"/>
  <c r="U143" i="5"/>
  <c r="V143" i="5" s="1"/>
  <c r="O143" i="5"/>
  <c r="P143" i="5" s="1"/>
  <c r="J143" i="5"/>
  <c r="K143" i="5" s="1"/>
  <c r="E143" i="5"/>
  <c r="F143" i="5" s="1"/>
  <c r="AP142" i="5"/>
  <c r="AK142" i="5"/>
  <c r="AQ142" i="5" s="1"/>
  <c r="AJ142" i="5"/>
  <c r="AI142" i="5"/>
  <c r="AE142" i="5"/>
  <c r="AD142" i="5"/>
  <c r="AC142" i="5"/>
  <c r="Y142" i="5"/>
  <c r="X142" i="5"/>
  <c r="W142" i="5"/>
  <c r="U142" i="5"/>
  <c r="V142" i="5" s="1"/>
  <c r="O142" i="5"/>
  <c r="P142" i="5" s="1"/>
  <c r="J142" i="5"/>
  <c r="K142" i="5" s="1"/>
  <c r="E142" i="5"/>
  <c r="F142" i="5" s="1"/>
  <c r="AK141" i="5"/>
  <c r="AQ141" i="5" s="1"/>
  <c r="AJ141" i="5"/>
  <c r="AP141" i="5" s="1"/>
  <c r="AI141" i="5"/>
  <c r="AE141" i="5"/>
  <c r="AD141" i="5"/>
  <c r="AC141" i="5"/>
  <c r="Y141" i="5"/>
  <c r="X141" i="5"/>
  <c r="W141" i="5"/>
  <c r="U141" i="5"/>
  <c r="V141" i="5" s="1"/>
  <c r="O141" i="5"/>
  <c r="P141" i="5" s="1"/>
  <c r="J141" i="5"/>
  <c r="K141" i="5" s="1"/>
  <c r="E141" i="5"/>
  <c r="F141" i="5" s="1"/>
  <c r="AK140" i="5"/>
  <c r="AQ140" i="5" s="1"/>
  <c r="AJ140" i="5"/>
  <c r="AP140" i="5" s="1"/>
  <c r="AI140" i="5"/>
  <c r="AE140" i="5"/>
  <c r="AD140" i="5"/>
  <c r="AC140" i="5"/>
  <c r="Y140" i="5"/>
  <c r="X140" i="5"/>
  <c r="W140" i="5"/>
  <c r="Z140" i="5" s="1"/>
  <c r="AA140" i="5" s="1"/>
  <c r="U140" i="5"/>
  <c r="V140" i="5" s="1"/>
  <c r="O140" i="5"/>
  <c r="P140" i="5" s="1"/>
  <c r="J140" i="5"/>
  <c r="K140" i="5" s="1"/>
  <c r="F140" i="5"/>
  <c r="E140" i="5"/>
  <c r="AK139" i="5"/>
  <c r="AQ139" i="5" s="1"/>
  <c r="AJ139" i="5"/>
  <c r="AP139" i="5" s="1"/>
  <c r="AI139" i="5"/>
  <c r="AO139" i="5" s="1"/>
  <c r="AE139" i="5"/>
  <c r="AD139" i="5"/>
  <c r="AF139" i="5" s="1"/>
  <c r="AG139" i="5" s="1"/>
  <c r="AC139" i="5"/>
  <c r="Y139" i="5"/>
  <c r="X139" i="5"/>
  <c r="W139" i="5"/>
  <c r="U139" i="5"/>
  <c r="V139" i="5" s="1"/>
  <c r="O139" i="5"/>
  <c r="P139" i="5" s="1"/>
  <c r="J139" i="5"/>
  <c r="K139" i="5" s="1"/>
  <c r="E139" i="5"/>
  <c r="F139" i="5" s="1"/>
  <c r="AK138" i="5"/>
  <c r="AQ138" i="5" s="1"/>
  <c r="AJ138" i="5"/>
  <c r="AP138" i="5" s="1"/>
  <c r="AI138" i="5"/>
  <c r="AE138" i="5"/>
  <c r="AD138" i="5"/>
  <c r="AC138" i="5"/>
  <c r="Y138" i="5"/>
  <c r="X138" i="5"/>
  <c r="W138" i="5"/>
  <c r="U138" i="5"/>
  <c r="V138" i="5" s="1"/>
  <c r="P138" i="5"/>
  <c r="O138" i="5"/>
  <c r="J138" i="5"/>
  <c r="K138" i="5" s="1"/>
  <c r="F138" i="5"/>
  <c r="E138" i="5"/>
  <c r="AK137" i="5"/>
  <c r="AQ137" i="5" s="1"/>
  <c r="AJ137" i="5"/>
  <c r="AE137" i="5"/>
  <c r="AD137" i="5"/>
  <c r="AC137" i="5"/>
  <c r="Y137" i="5"/>
  <c r="X137" i="5"/>
  <c r="W137" i="5"/>
  <c r="U137" i="5"/>
  <c r="V137" i="5" s="1"/>
  <c r="O137" i="5"/>
  <c r="P137" i="5" s="1"/>
  <c r="J137" i="5"/>
  <c r="K137" i="5" s="1"/>
  <c r="E137" i="5"/>
  <c r="F137" i="5" s="1"/>
  <c r="AK136" i="5"/>
  <c r="AQ136" i="5" s="1"/>
  <c r="AJ136" i="5"/>
  <c r="AE136" i="5"/>
  <c r="AD136" i="5"/>
  <c r="AC136" i="5"/>
  <c r="Y136" i="5"/>
  <c r="X136" i="5"/>
  <c r="W136" i="5"/>
  <c r="U136" i="5"/>
  <c r="V136" i="5" s="1"/>
  <c r="P136" i="5"/>
  <c r="O136" i="5"/>
  <c r="J136" i="5"/>
  <c r="K136" i="5" s="1"/>
  <c r="E136" i="5"/>
  <c r="F136" i="5" s="1"/>
  <c r="AL135" i="5"/>
  <c r="AM135" i="5" s="1"/>
  <c r="AK135" i="5"/>
  <c r="AQ135" i="5" s="1"/>
  <c r="AJ135" i="5"/>
  <c r="AP135" i="5" s="1"/>
  <c r="AR135" i="5" s="1"/>
  <c r="AS135" i="5" s="1"/>
  <c r="AF135" i="5"/>
  <c r="AG135" i="5" s="1"/>
  <c r="AE135" i="5"/>
  <c r="AD135" i="5"/>
  <c r="AC135" i="5"/>
  <c r="Y135" i="5"/>
  <c r="X135" i="5"/>
  <c r="W135" i="5"/>
  <c r="U135" i="5"/>
  <c r="V135" i="5" s="1"/>
  <c r="O135" i="5"/>
  <c r="P135" i="5" s="1"/>
  <c r="J135" i="5"/>
  <c r="K135" i="5" s="1"/>
  <c r="E135" i="5"/>
  <c r="F135" i="5" s="1"/>
  <c r="AK134" i="5"/>
  <c r="AQ134" i="5" s="1"/>
  <c r="AJ134" i="5"/>
  <c r="AP134" i="5" s="1"/>
  <c r="AR134" i="5" s="1"/>
  <c r="AS134" i="5" s="1"/>
  <c r="AE134" i="5"/>
  <c r="AD134" i="5"/>
  <c r="AC134" i="5"/>
  <c r="Y134" i="5"/>
  <c r="X134" i="5"/>
  <c r="W134" i="5"/>
  <c r="U134" i="5"/>
  <c r="V134" i="5" s="1"/>
  <c r="O134" i="5"/>
  <c r="P134" i="5" s="1"/>
  <c r="J134" i="5"/>
  <c r="K134" i="5" s="1"/>
  <c r="E134" i="5"/>
  <c r="F134" i="5" s="1"/>
  <c r="AQ133" i="5"/>
  <c r="AP133" i="5"/>
  <c r="AK133" i="5"/>
  <c r="AJ133" i="5"/>
  <c r="AI133" i="5"/>
  <c r="AE133" i="5"/>
  <c r="AD133" i="5"/>
  <c r="AC133" i="5"/>
  <c r="Y133" i="5"/>
  <c r="X133" i="5"/>
  <c r="W133" i="5"/>
  <c r="U133" i="5"/>
  <c r="V133" i="5" s="1"/>
  <c r="P133" i="5"/>
  <c r="O133" i="5"/>
  <c r="J133" i="5"/>
  <c r="K133" i="5" s="1"/>
  <c r="E133" i="5"/>
  <c r="F133" i="5" s="1"/>
  <c r="AQ132" i="5"/>
  <c r="AK132" i="5"/>
  <c r="AJ132" i="5"/>
  <c r="AP132" i="5" s="1"/>
  <c r="AI132" i="5"/>
  <c r="AE132" i="5"/>
  <c r="AD132" i="5"/>
  <c r="AC132" i="5"/>
  <c r="Y132" i="5"/>
  <c r="X132" i="5"/>
  <c r="W132" i="5"/>
  <c r="U132" i="5"/>
  <c r="V132" i="5" s="1"/>
  <c r="O132" i="5"/>
  <c r="P132" i="5" s="1"/>
  <c r="J132" i="5"/>
  <c r="K132" i="5" s="1"/>
  <c r="E132" i="5"/>
  <c r="F132" i="5" s="1"/>
  <c r="AK131" i="5"/>
  <c r="AQ131" i="5" s="1"/>
  <c r="AJ131" i="5"/>
  <c r="AP131" i="5" s="1"/>
  <c r="AE131" i="5"/>
  <c r="AD131" i="5"/>
  <c r="AC131" i="5"/>
  <c r="AF131" i="5" s="1"/>
  <c r="AG131" i="5" s="1"/>
  <c r="Y131" i="5"/>
  <c r="X131" i="5"/>
  <c r="W131" i="5"/>
  <c r="U131" i="5"/>
  <c r="V131" i="5" s="1"/>
  <c r="O131" i="5"/>
  <c r="P131" i="5" s="1"/>
  <c r="J131" i="5"/>
  <c r="K131" i="5" s="1"/>
  <c r="E131" i="5"/>
  <c r="F131" i="5" s="1"/>
  <c r="AK130" i="5"/>
  <c r="AQ130" i="5" s="1"/>
  <c r="AJ130" i="5"/>
  <c r="AP130" i="5" s="1"/>
  <c r="AI130" i="5"/>
  <c r="AO130" i="5" s="1"/>
  <c r="AE130" i="5"/>
  <c r="AF130" i="5" s="1"/>
  <c r="AG130" i="5" s="1"/>
  <c r="AD130" i="5"/>
  <c r="AC130" i="5"/>
  <c r="Y130" i="5"/>
  <c r="X130" i="5"/>
  <c r="Z130" i="5" s="1"/>
  <c r="AA130" i="5" s="1"/>
  <c r="W130" i="5"/>
  <c r="U130" i="5"/>
  <c r="V130" i="5" s="1"/>
  <c r="O130" i="5"/>
  <c r="P130" i="5" s="1"/>
  <c r="J130" i="5"/>
  <c r="K130" i="5" s="1"/>
  <c r="E130" i="5"/>
  <c r="F130" i="5" s="1"/>
  <c r="AK129" i="5"/>
  <c r="AQ129" i="5" s="1"/>
  <c r="AJ129" i="5"/>
  <c r="AP129" i="5" s="1"/>
  <c r="AI129" i="5"/>
  <c r="AO129" i="5" s="1"/>
  <c r="AE129" i="5"/>
  <c r="AD129" i="5"/>
  <c r="AC129" i="5"/>
  <c r="Y129" i="5"/>
  <c r="X129" i="5"/>
  <c r="W129" i="5"/>
  <c r="Z129" i="5" s="1"/>
  <c r="AA129" i="5" s="1"/>
  <c r="V129" i="5"/>
  <c r="U129" i="5"/>
  <c r="O129" i="5"/>
  <c r="P129" i="5" s="1"/>
  <c r="K129" i="5"/>
  <c r="J129" i="5"/>
  <c r="E129" i="5"/>
  <c r="F129" i="5" s="1"/>
  <c r="AO128" i="5"/>
  <c r="AK128" i="5"/>
  <c r="AQ128" i="5" s="1"/>
  <c r="AJ128" i="5"/>
  <c r="AP128" i="5" s="1"/>
  <c r="AI128" i="5"/>
  <c r="AF128" i="5"/>
  <c r="AG128" i="5" s="1"/>
  <c r="AE128" i="5"/>
  <c r="AD128" i="5"/>
  <c r="AC128" i="5"/>
  <c r="Y128" i="5"/>
  <c r="X128" i="5"/>
  <c r="W128" i="5"/>
  <c r="U128" i="5"/>
  <c r="V128" i="5" s="1"/>
  <c r="O128" i="5"/>
  <c r="P128" i="5" s="1"/>
  <c r="J128" i="5"/>
  <c r="K128" i="5" s="1"/>
  <c r="E128" i="5"/>
  <c r="F128" i="5" s="1"/>
  <c r="AK127" i="5"/>
  <c r="AQ127" i="5" s="1"/>
  <c r="AJ127" i="5"/>
  <c r="AP127" i="5" s="1"/>
  <c r="AI127" i="5"/>
  <c r="AO127" i="5" s="1"/>
  <c r="AE127" i="5"/>
  <c r="AD127" i="5"/>
  <c r="AC127" i="5"/>
  <c r="AF127" i="5" s="1"/>
  <c r="AG127" i="5" s="1"/>
  <c r="Y127" i="5"/>
  <c r="X127" i="5"/>
  <c r="W127" i="5"/>
  <c r="V127" i="5"/>
  <c r="U127" i="5"/>
  <c r="O127" i="5"/>
  <c r="P127" i="5" s="1"/>
  <c r="J127" i="5"/>
  <c r="K127" i="5" s="1"/>
  <c r="E127" i="5"/>
  <c r="F127" i="5" s="1"/>
  <c r="AK126" i="5"/>
  <c r="AQ126" i="5" s="1"/>
  <c r="AJ126" i="5"/>
  <c r="AP126" i="5" s="1"/>
  <c r="AI126" i="5"/>
  <c r="AO126" i="5" s="1"/>
  <c r="AE126" i="5"/>
  <c r="AD126" i="5"/>
  <c r="AC126" i="5"/>
  <c r="Y126" i="5"/>
  <c r="X126" i="5"/>
  <c r="W126" i="5"/>
  <c r="U126" i="5"/>
  <c r="V126" i="5" s="1"/>
  <c r="O126" i="5"/>
  <c r="P126" i="5" s="1"/>
  <c r="K126" i="5"/>
  <c r="J126" i="5"/>
  <c r="E126" i="5"/>
  <c r="F126" i="5" s="1"/>
  <c r="AO125" i="5"/>
  <c r="AK125" i="5"/>
  <c r="AQ125" i="5" s="1"/>
  <c r="AJ125" i="5"/>
  <c r="AP125" i="5" s="1"/>
  <c r="AI125" i="5"/>
  <c r="AF125" i="5"/>
  <c r="AG125" i="5" s="1"/>
  <c r="AE125" i="5"/>
  <c r="AD125" i="5"/>
  <c r="AC125" i="5"/>
  <c r="Y125" i="5"/>
  <c r="X125" i="5"/>
  <c r="W125" i="5"/>
  <c r="U125" i="5"/>
  <c r="V125" i="5" s="1"/>
  <c r="O125" i="5"/>
  <c r="P125" i="5" s="1"/>
  <c r="K125" i="5"/>
  <c r="J125" i="5"/>
  <c r="E125" i="5"/>
  <c r="F125" i="5" s="1"/>
  <c r="AK124" i="5"/>
  <c r="AQ124" i="5" s="1"/>
  <c r="AJ124" i="5"/>
  <c r="AP124" i="5" s="1"/>
  <c r="AI124" i="5"/>
  <c r="AE124" i="5"/>
  <c r="AD124" i="5"/>
  <c r="AF124" i="5" s="1"/>
  <c r="AG124" i="5" s="1"/>
  <c r="AC124" i="5"/>
  <c r="Y124" i="5"/>
  <c r="X124" i="5"/>
  <c r="W124" i="5"/>
  <c r="Z124" i="5" s="1"/>
  <c r="AA124" i="5" s="1"/>
  <c r="U124" i="5"/>
  <c r="V124" i="5" s="1"/>
  <c r="O124" i="5"/>
  <c r="P124" i="5" s="1"/>
  <c r="J124" i="5"/>
  <c r="K124" i="5" s="1"/>
  <c r="E124" i="5"/>
  <c r="F124" i="5" s="1"/>
  <c r="AK123" i="5"/>
  <c r="AQ123" i="5" s="1"/>
  <c r="AJ123" i="5"/>
  <c r="AP123" i="5" s="1"/>
  <c r="AI123" i="5"/>
  <c r="AE123" i="5"/>
  <c r="AD123" i="5"/>
  <c r="AC123" i="5"/>
  <c r="Y123" i="5"/>
  <c r="X123" i="5"/>
  <c r="W123" i="5"/>
  <c r="U123" i="5"/>
  <c r="V123" i="5" s="1"/>
  <c r="O123" i="5"/>
  <c r="P123" i="5" s="1"/>
  <c r="J123" i="5"/>
  <c r="K123" i="5" s="1"/>
  <c r="E123" i="5"/>
  <c r="F123" i="5" s="1"/>
  <c r="AK122" i="5"/>
  <c r="AQ122" i="5" s="1"/>
  <c r="AJ122" i="5"/>
  <c r="AP122" i="5" s="1"/>
  <c r="AI122" i="5"/>
  <c r="AE122" i="5"/>
  <c r="AF122" i="5" s="1"/>
  <c r="AG122" i="5" s="1"/>
  <c r="AD122" i="5"/>
  <c r="AC122" i="5"/>
  <c r="Y122" i="5"/>
  <c r="X122" i="5"/>
  <c r="W122" i="5"/>
  <c r="U122" i="5"/>
  <c r="V122" i="5" s="1"/>
  <c r="O122" i="5"/>
  <c r="P122" i="5" s="1"/>
  <c r="J122" i="5"/>
  <c r="K122" i="5" s="1"/>
  <c r="E122" i="5"/>
  <c r="F122" i="5" s="1"/>
  <c r="AK121" i="5"/>
  <c r="AQ121" i="5" s="1"/>
  <c r="AJ121" i="5"/>
  <c r="AP121" i="5" s="1"/>
  <c r="AI121" i="5"/>
  <c r="AE121" i="5"/>
  <c r="AD121" i="5"/>
  <c r="AC121" i="5"/>
  <c r="Y121" i="5"/>
  <c r="X121" i="5"/>
  <c r="W121" i="5"/>
  <c r="U121" i="5"/>
  <c r="V121" i="5" s="1"/>
  <c r="O121" i="5"/>
  <c r="P121" i="5" s="1"/>
  <c r="J121" i="5"/>
  <c r="K121" i="5" s="1"/>
  <c r="E121" i="5"/>
  <c r="F121" i="5" s="1"/>
  <c r="AK120" i="5"/>
  <c r="AQ120" i="5" s="1"/>
  <c r="AJ120" i="5"/>
  <c r="AP120" i="5" s="1"/>
  <c r="AI120" i="5"/>
  <c r="AE120" i="5"/>
  <c r="AD120" i="5"/>
  <c r="AC120" i="5"/>
  <c r="Y120" i="5"/>
  <c r="X120" i="5"/>
  <c r="W120" i="5"/>
  <c r="U120" i="5"/>
  <c r="V120" i="5" s="1"/>
  <c r="O120" i="5"/>
  <c r="P120" i="5" s="1"/>
  <c r="J120" i="5"/>
  <c r="K120" i="5" s="1"/>
  <c r="E120" i="5"/>
  <c r="F120" i="5" s="1"/>
  <c r="AK119" i="5"/>
  <c r="AQ119" i="5" s="1"/>
  <c r="AJ119" i="5"/>
  <c r="AP119" i="5" s="1"/>
  <c r="AI119" i="5"/>
  <c r="AE119" i="5"/>
  <c r="AD119" i="5"/>
  <c r="AC119" i="5"/>
  <c r="Y119" i="5"/>
  <c r="X119" i="5"/>
  <c r="W119" i="5"/>
  <c r="U119" i="5"/>
  <c r="V119" i="5" s="1"/>
  <c r="O119" i="5"/>
  <c r="P119" i="5" s="1"/>
  <c r="J119" i="5"/>
  <c r="K119" i="5" s="1"/>
  <c r="E119" i="5"/>
  <c r="F119" i="5" s="1"/>
  <c r="AK118" i="5"/>
  <c r="AQ118" i="5" s="1"/>
  <c r="AJ118" i="5"/>
  <c r="AP118" i="5" s="1"/>
  <c r="AI118" i="5"/>
  <c r="AE118" i="5"/>
  <c r="AD118" i="5"/>
  <c r="AC118" i="5"/>
  <c r="Y118" i="5"/>
  <c r="X118" i="5"/>
  <c r="W118" i="5"/>
  <c r="U118" i="5"/>
  <c r="V118" i="5" s="1"/>
  <c r="O118" i="5"/>
  <c r="P118" i="5" s="1"/>
  <c r="J118" i="5"/>
  <c r="K118" i="5" s="1"/>
  <c r="E118" i="5"/>
  <c r="F118" i="5" s="1"/>
  <c r="AK117" i="5"/>
  <c r="AQ117" i="5" s="1"/>
  <c r="AJ117" i="5"/>
  <c r="AP117" i="5" s="1"/>
  <c r="AI117" i="5"/>
  <c r="AE117" i="5"/>
  <c r="AD117" i="5"/>
  <c r="AC117" i="5"/>
  <c r="Y117" i="5"/>
  <c r="X117" i="5"/>
  <c r="W117" i="5"/>
  <c r="U117" i="5"/>
  <c r="V117" i="5" s="1"/>
  <c r="O117" i="5"/>
  <c r="P117" i="5" s="1"/>
  <c r="J117" i="5"/>
  <c r="K117" i="5" s="1"/>
  <c r="E117" i="5"/>
  <c r="F117" i="5" s="1"/>
  <c r="AK116" i="5"/>
  <c r="AQ116" i="5" s="1"/>
  <c r="AJ116" i="5"/>
  <c r="AP116" i="5" s="1"/>
  <c r="AI116" i="5"/>
  <c r="AE116" i="5"/>
  <c r="AD116" i="5"/>
  <c r="AC116" i="5"/>
  <c r="Y116" i="5"/>
  <c r="X116" i="5"/>
  <c r="W116" i="5"/>
  <c r="Z116" i="5" s="1"/>
  <c r="AA116" i="5" s="1"/>
  <c r="V116" i="5"/>
  <c r="U116" i="5"/>
  <c r="O116" i="5"/>
  <c r="P116" i="5" s="1"/>
  <c r="J116" i="5"/>
  <c r="K116" i="5" s="1"/>
  <c r="E116" i="5"/>
  <c r="F116" i="5" s="1"/>
  <c r="AK115" i="5"/>
  <c r="AQ115" i="5" s="1"/>
  <c r="AJ115" i="5"/>
  <c r="AP115" i="5" s="1"/>
  <c r="AI115" i="5"/>
  <c r="AE115" i="5"/>
  <c r="AD115" i="5"/>
  <c r="AC115" i="5"/>
  <c r="Y115" i="5"/>
  <c r="X115" i="5"/>
  <c r="W115" i="5"/>
  <c r="U115" i="5"/>
  <c r="V115" i="5" s="1"/>
  <c r="O115" i="5"/>
  <c r="P115" i="5" s="1"/>
  <c r="K115" i="5"/>
  <c r="J115" i="5"/>
  <c r="E115" i="5"/>
  <c r="F115" i="5" s="1"/>
  <c r="AK114" i="5"/>
  <c r="AQ114" i="5" s="1"/>
  <c r="AJ114" i="5"/>
  <c r="AP114" i="5" s="1"/>
  <c r="AI114" i="5"/>
  <c r="AE114" i="5"/>
  <c r="AD114" i="5"/>
  <c r="AC114" i="5"/>
  <c r="Y114" i="5"/>
  <c r="X114" i="5"/>
  <c r="W114" i="5"/>
  <c r="Z114" i="5" s="1"/>
  <c r="AA114" i="5" s="1"/>
  <c r="V114" i="5"/>
  <c r="U114" i="5"/>
  <c r="O114" i="5"/>
  <c r="P114" i="5" s="1"/>
  <c r="J114" i="5"/>
  <c r="K114" i="5" s="1"/>
  <c r="E114" i="5"/>
  <c r="F114" i="5" s="1"/>
  <c r="AK113" i="5"/>
  <c r="AQ113" i="5" s="1"/>
  <c r="AJ113" i="5"/>
  <c r="AP113" i="5" s="1"/>
  <c r="AI113" i="5"/>
  <c r="AE113" i="5"/>
  <c r="AD113" i="5"/>
  <c r="AC113" i="5"/>
  <c r="Y113" i="5"/>
  <c r="X113" i="5"/>
  <c r="W113" i="5"/>
  <c r="U113" i="5"/>
  <c r="V113" i="5" s="1"/>
  <c r="O113" i="5"/>
  <c r="P113" i="5" s="1"/>
  <c r="J113" i="5"/>
  <c r="K113" i="5" s="1"/>
  <c r="E113" i="5"/>
  <c r="F113" i="5" s="1"/>
  <c r="AK112" i="5"/>
  <c r="AQ112" i="5" s="1"/>
  <c r="AJ112" i="5"/>
  <c r="AP112" i="5" s="1"/>
  <c r="AI112" i="5"/>
  <c r="AE112" i="5"/>
  <c r="AD112" i="5"/>
  <c r="AC112" i="5"/>
  <c r="Y112" i="5"/>
  <c r="X112" i="5"/>
  <c r="W112" i="5"/>
  <c r="U112" i="5"/>
  <c r="V112" i="5" s="1"/>
  <c r="O112" i="5"/>
  <c r="P112" i="5" s="1"/>
  <c r="J112" i="5"/>
  <c r="K112" i="5" s="1"/>
  <c r="E112" i="5"/>
  <c r="F112" i="5" s="1"/>
  <c r="AK111" i="5"/>
  <c r="AQ111" i="5" s="1"/>
  <c r="AJ111" i="5"/>
  <c r="AP111" i="5" s="1"/>
  <c r="AI111" i="5"/>
  <c r="AE111" i="5"/>
  <c r="AD111" i="5"/>
  <c r="AC111" i="5"/>
  <c r="Y111" i="5"/>
  <c r="X111" i="5"/>
  <c r="W111" i="5"/>
  <c r="U111" i="5"/>
  <c r="V111" i="5" s="1"/>
  <c r="O111" i="5"/>
  <c r="P111" i="5" s="1"/>
  <c r="J111" i="5"/>
  <c r="K111" i="5" s="1"/>
  <c r="E111" i="5"/>
  <c r="F111" i="5" s="1"/>
  <c r="AK110" i="5"/>
  <c r="AQ110" i="5" s="1"/>
  <c r="AJ110" i="5"/>
  <c r="AP110" i="5" s="1"/>
  <c r="AI110" i="5"/>
  <c r="AO110" i="5" s="1"/>
  <c r="AE110" i="5"/>
  <c r="AD110" i="5"/>
  <c r="AC110" i="5"/>
  <c r="Y110" i="5"/>
  <c r="X110" i="5"/>
  <c r="W110" i="5"/>
  <c r="U110" i="5"/>
  <c r="V110" i="5" s="1"/>
  <c r="O110" i="5"/>
  <c r="P110" i="5" s="1"/>
  <c r="J110" i="5"/>
  <c r="K110" i="5" s="1"/>
  <c r="E110" i="5"/>
  <c r="F110" i="5" s="1"/>
  <c r="AK109" i="5"/>
  <c r="AQ109" i="5" s="1"/>
  <c r="AJ109" i="5"/>
  <c r="AP109" i="5" s="1"/>
  <c r="AI109" i="5"/>
  <c r="AO109" i="5" s="1"/>
  <c r="AE109" i="5"/>
  <c r="AD109" i="5"/>
  <c r="AF109" i="5" s="1"/>
  <c r="AG109" i="5" s="1"/>
  <c r="AC109" i="5"/>
  <c r="Y109" i="5"/>
  <c r="X109" i="5"/>
  <c r="W109" i="5"/>
  <c r="U109" i="5"/>
  <c r="V109" i="5" s="1"/>
  <c r="O109" i="5"/>
  <c r="P109" i="5" s="1"/>
  <c r="J109" i="5"/>
  <c r="K109" i="5" s="1"/>
  <c r="E109" i="5"/>
  <c r="F109" i="5" s="1"/>
  <c r="AK108" i="5"/>
  <c r="AQ108" i="5" s="1"/>
  <c r="AJ108" i="5"/>
  <c r="AP108" i="5" s="1"/>
  <c r="AI108" i="5"/>
  <c r="AO108" i="5" s="1"/>
  <c r="AE108" i="5"/>
  <c r="AD108" i="5"/>
  <c r="AC108" i="5"/>
  <c r="Y108" i="5"/>
  <c r="X108" i="5"/>
  <c r="W108" i="5"/>
  <c r="U108" i="5"/>
  <c r="V108" i="5" s="1"/>
  <c r="O108" i="5"/>
  <c r="P108" i="5" s="1"/>
  <c r="J108" i="5"/>
  <c r="K108" i="5" s="1"/>
  <c r="E108" i="5"/>
  <c r="F108" i="5" s="1"/>
  <c r="AK107" i="5"/>
  <c r="AQ107" i="5" s="1"/>
  <c r="AJ107" i="5"/>
  <c r="AP107" i="5" s="1"/>
  <c r="AI107" i="5"/>
  <c r="AO107" i="5" s="1"/>
  <c r="AE107" i="5"/>
  <c r="AD107" i="5"/>
  <c r="AC107" i="5"/>
  <c r="AF107" i="5" s="1"/>
  <c r="AG107" i="5" s="1"/>
  <c r="Y107" i="5"/>
  <c r="X107" i="5"/>
  <c r="W107" i="5"/>
  <c r="U107" i="5"/>
  <c r="V107" i="5" s="1"/>
  <c r="O107" i="5"/>
  <c r="P107" i="5" s="1"/>
  <c r="J107" i="5"/>
  <c r="K107" i="5" s="1"/>
  <c r="E107" i="5"/>
  <c r="F107" i="5" s="1"/>
  <c r="AP106" i="5"/>
  <c r="AK106" i="5"/>
  <c r="AQ106" i="5" s="1"/>
  <c r="AJ106" i="5"/>
  <c r="AI106" i="5"/>
  <c r="AO106" i="5" s="1"/>
  <c r="AE106" i="5"/>
  <c r="AD106" i="5"/>
  <c r="AC106" i="5"/>
  <c r="Y106" i="5"/>
  <c r="X106" i="5"/>
  <c r="W106" i="5"/>
  <c r="U106" i="5"/>
  <c r="V106" i="5" s="1"/>
  <c r="O106" i="5"/>
  <c r="P106" i="5" s="1"/>
  <c r="J106" i="5"/>
  <c r="K106" i="5" s="1"/>
  <c r="E106" i="5"/>
  <c r="F106" i="5" s="1"/>
  <c r="AK105" i="5"/>
  <c r="AQ105" i="5" s="1"/>
  <c r="AJ105" i="5"/>
  <c r="AP105" i="5" s="1"/>
  <c r="AI105" i="5"/>
  <c r="AO105" i="5" s="1"/>
  <c r="AE105" i="5"/>
  <c r="AD105" i="5"/>
  <c r="AC105" i="5"/>
  <c r="AF105" i="5" s="1"/>
  <c r="AG105" i="5" s="1"/>
  <c r="Y105" i="5"/>
  <c r="X105" i="5"/>
  <c r="W105" i="5"/>
  <c r="U105" i="5"/>
  <c r="V105" i="5" s="1"/>
  <c r="O105" i="5"/>
  <c r="P105" i="5" s="1"/>
  <c r="J105" i="5"/>
  <c r="K105" i="5" s="1"/>
  <c r="E105" i="5"/>
  <c r="F105" i="5" s="1"/>
  <c r="AK104" i="5"/>
  <c r="AQ104" i="5" s="1"/>
  <c r="AJ104" i="5"/>
  <c r="AP104" i="5" s="1"/>
  <c r="AI104" i="5"/>
  <c r="AO104" i="5" s="1"/>
  <c r="AE104" i="5"/>
  <c r="AD104" i="5"/>
  <c r="AC104" i="5"/>
  <c r="Y104" i="5"/>
  <c r="X104" i="5"/>
  <c r="W104" i="5"/>
  <c r="U104" i="5"/>
  <c r="V104" i="5" s="1"/>
  <c r="O104" i="5"/>
  <c r="P104" i="5" s="1"/>
  <c r="J104" i="5"/>
  <c r="K104" i="5" s="1"/>
  <c r="E104" i="5"/>
  <c r="F104" i="5" s="1"/>
  <c r="AK103" i="5"/>
  <c r="AQ103" i="5" s="1"/>
  <c r="AJ103" i="5"/>
  <c r="AP103" i="5" s="1"/>
  <c r="AI103" i="5"/>
  <c r="AO103" i="5" s="1"/>
  <c r="AE103" i="5"/>
  <c r="AD103" i="5"/>
  <c r="AC103" i="5"/>
  <c r="Y103" i="5"/>
  <c r="X103" i="5"/>
  <c r="W103" i="5"/>
  <c r="U103" i="5"/>
  <c r="V103" i="5" s="1"/>
  <c r="O103" i="5"/>
  <c r="P103" i="5" s="1"/>
  <c r="J103" i="5"/>
  <c r="K103" i="5" s="1"/>
  <c r="E103" i="5"/>
  <c r="F103" i="5" s="1"/>
  <c r="CU247" i="6"/>
  <c r="CT247" i="6"/>
  <c r="CS247" i="6"/>
  <c r="CW247" i="6" s="1"/>
  <c r="CP247" i="6"/>
  <c r="CN247" i="6"/>
  <c r="CL247" i="6"/>
  <c r="CK247" i="6"/>
  <c r="CJ247" i="6"/>
  <c r="CO247" i="6" s="1"/>
  <c r="CI247" i="6"/>
  <c r="CM247" i="6" s="1"/>
  <c r="CH247" i="6"/>
  <c r="CG247" i="6"/>
  <c r="CB247" i="6"/>
  <c r="CA247" i="6"/>
  <c r="BW247" i="6"/>
  <c r="BV247" i="6"/>
  <c r="CU246" i="6"/>
  <c r="CT246" i="6"/>
  <c r="CS246" i="6"/>
  <c r="CO246" i="6"/>
  <c r="CK246" i="6"/>
  <c r="CP246" i="6" s="1"/>
  <c r="CJ246" i="6"/>
  <c r="CI246" i="6"/>
  <c r="CH246" i="6"/>
  <c r="CG246" i="6"/>
  <c r="CB246" i="6"/>
  <c r="CA246" i="6"/>
  <c r="BW246" i="6"/>
  <c r="BV246" i="6"/>
  <c r="CV245" i="6"/>
  <c r="CU245" i="6"/>
  <c r="CT245" i="6"/>
  <c r="CS245" i="6"/>
  <c r="CW245" i="6" s="1"/>
  <c r="CP245" i="6"/>
  <c r="CN245" i="6"/>
  <c r="CK245" i="6"/>
  <c r="CJ245" i="6"/>
  <c r="CI245" i="6"/>
  <c r="CM245" i="6" s="1"/>
  <c r="CH245" i="6"/>
  <c r="CG245" i="6"/>
  <c r="CB245" i="6"/>
  <c r="CA245" i="6"/>
  <c r="BW245" i="6"/>
  <c r="BV245" i="6"/>
  <c r="CW244" i="6"/>
  <c r="CU244" i="6"/>
  <c r="CT244" i="6"/>
  <c r="CS244" i="6"/>
  <c r="CV244" i="6" s="1"/>
  <c r="CO244" i="6"/>
  <c r="CK244" i="6"/>
  <c r="CP244" i="6" s="1"/>
  <c r="CJ244" i="6"/>
  <c r="CI244" i="6"/>
  <c r="CN244" i="6" s="1"/>
  <c r="CH244" i="6"/>
  <c r="CG244" i="6"/>
  <c r="CB244" i="6"/>
  <c r="CA244" i="6"/>
  <c r="BW244" i="6"/>
  <c r="BV244" i="6"/>
  <c r="CU243" i="6"/>
  <c r="CT243" i="6"/>
  <c r="CV243" i="6" s="1"/>
  <c r="CS243" i="6"/>
  <c r="CW243" i="6" s="1"/>
  <c r="CP243" i="6"/>
  <c r="CN243" i="6"/>
  <c r="CL243" i="6"/>
  <c r="CK243" i="6"/>
  <c r="CJ243" i="6"/>
  <c r="CO243" i="6" s="1"/>
  <c r="CI243" i="6"/>
  <c r="CM243" i="6" s="1"/>
  <c r="CH243" i="6"/>
  <c r="CG243" i="6"/>
  <c r="CB243" i="6"/>
  <c r="CA243" i="6"/>
  <c r="BW243" i="6"/>
  <c r="BV243" i="6"/>
  <c r="CU242" i="6"/>
  <c r="CT242" i="6"/>
  <c r="CS242" i="6"/>
  <c r="CO242" i="6"/>
  <c r="CK242" i="6"/>
  <c r="CP242" i="6" s="1"/>
  <c r="CJ242" i="6"/>
  <c r="CI242" i="6"/>
  <c r="CH242" i="6"/>
  <c r="CG242" i="6"/>
  <c r="CB242" i="6"/>
  <c r="CA242" i="6"/>
  <c r="BW242" i="6"/>
  <c r="BV242" i="6"/>
  <c r="CV241" i="6"/>
  <c r="CU241" i="6"/>
  <c r="CT241" i="6"/>
  <c r="CS241" i="6"/>
  <c r="CW241" i="6" s="1"/>
  <c r="CP241" i="6"/>
  <c r="CN241" i="6"/>
  <c r="CK241" i="6"/>
  <c r="CJ241" i="6"/>
  <c r="CI241" i="6"/>
  <c r="CM241" i="6" s="1"/>
  <c r="CH241" i="6"/>
  <c r="CG241" i="6"/>
  <c r="CB241" i="6"/>
  <c r="CA241" i="6"/>
  <c r="BW241" i="6"/>
  <c r="BV241" i="6"/>
  <c r="CW240" i="6"/>
  <c r="CU240" i="6"/>
  <c r="CT240" i="6"/>
  <c r="CS240" i="6"/>
  <c r="CV240" i="6" s="1"/>
  <c r="CO240" i="6"/>
  <c r="CK240" i="6"/>
  <c r="CP240" i="6" s="1"/>
  <c r="CJ240" i="6"/>
  <c r="CI240" i="6"/>
  <c r="CN240" i="6" s="1"/>
  <c r="CH240" i="6"/>
  <c r="CG240" i="6"/>
  <c r="CB240" i="6"/>
  <c r="CA240" i="6"/>
  <c r="BW240" i="6"/>
  <c r="BV240" i="6"/>
  <c r="CU239" i="6"/>
  <c r="CT239" i="6"/>
  <c r="CV239" i="6" s="1"/>
  <c r="CS239" i="6"/>
  <c r="CW239" i="6" s="1"/>
  <c r="CP239" i="6"/>
  <c r="CN239" i="6"/>
  <c r="CL239" i="6"/>
  <c r="CK239" i="6"/>
  <c r="CJ239" i="6"/>
  <c r="CO239" i="6" s="1"/>
  <c r="CI239" i="6"/>
  <c r="CM239" i="6" s="1"/>
  <c r="CH239" i="6"/>
  <c r="CG239" i="6"/>
  <c r="CB239" i="6"/>
  <c r="CA239" i="6"/>
  <c r="BW239" i="6"/>
  <c r="BV239" i="6"/>
  <c r="CU238" i="6"/>
  <c r="CT238" i="6"/>
  <c r="CS238" i="6"/>
  <c r="CO238" i="6"/>
  <c r="CK238" i="6"/>
  <c r="CP238" i="6" s="1"/>
  <c r="CJ238" i="6"/>
  <c r="CI238" i="6"/>
  <c r="CH238" i="6"/>
  <c r="CG238" i="6"/>
  <c r="CB238" i="6"/>
  <c r="CA238" i="6"/>
  <c r="BW238" i="6"/>
  <c r="BV238" i="6"/>
  <c r="CV237" i="6"/>
  <c r="CU237" i="6"/>
  <c r="CT237" i="6"/>
  <c r="CS237" i="6"/>
  <c r="CW237" i="6" s="1"/>
  <c r="CP237" i="6"/>
  <c r="CN237" i="6"/>
  <c r="CK237" i="6"/>
  <c r="CJ237" i="6"/>
  <c r="CI237" i="6"/>
  <c r="CM237" i="6" s="1"/>
  <c r="CH237" i="6"/>
  <c r="CG237" i="6"/>
  <c r="CB237" i="6"/>
  <c r="CA237" i="6"/>
  <c r="BW237" i="6"/>
  <c r="BV237" i="6"/>
  <c r="CW236" i="6"/>
  <c r="CU236" i="6"/>
  <c r="CT236" i="6"/>
  <c r="CS236" i="6"/>
  <c r="CV236" i="6" s="1"/>
  <c r="CO236" i="6"/>
  <c r="CK236" i="6"/>
  <c r="CP236" i="6" s="1"/>
  <c r="CJ236" i="6"/>
  <c r="CI236" i="6"/>
  <c r="CN236" i="6" s="1"/>
  <c r="CH236" i="6"/>
  <c r="CG236" i="6"/>
  <c r="CB236" i="6"/>
  <c r="CA236" i="6"/>
  <c r="BW236" i="6"/>
  <c r="BV236" i="6"/>
  <c r="CU235" i="6"/>
  <c r="CT235" i="6"/>
  <c r="CV235" i="6" s="1"/>
  <c r="CS235" i="6"/>
  <c r="CW235" i="6" s="1"/>
  <c r="CP235" i="6"/>
  <c r="CN235" i="6"/>
  <c r="CL235" i="6"/>
  <c r="CK235" i="6"/>
  <c r="CJ235" i="6"/>
  <c r="CO235" i="6" s="1"/>
  <c r="CI235" i="6"/>
  <c r="CM235" i="6" s="1"/>
  <c r="CH235" i="6"/>
  <c r="CG235" i="6"/>
  <c r="CB235" i="6"/>
  <c r="CA235" i="6"/>
  <c r="BW235" i="6"/>
  <c r="BV235" i="6"/>
  <c r="CU234" i="6"/>
  <c r="CT234" i="6"/>
  <c r="CS234" i="6"/>
  <c r="CO234" i="6"/>
  <c r="CK234" i="6"/>
  <c r="CP234" i="6" s="1"/>
  <c r="CJ234" i="6"/>
  <c r="CI234" i="6"/>
  <c r="CH234" i="6"/>
  <c r="CG234" i="6"/>
  <c r="CB234" i="6"/>
  <c r="CA234" i="6"/>
  <c r="BW234" i="6"/>
  <c r="BV234" i="6"/>
  <c r="CV233" i="6"/>
  <c r="CU233" i="6"/>
  <c r="CT233" i="6"/>
  <c r="CS233" i="6"/>
  <c r="CW233" i="6" s="1"/>
  <c r="CP233" i="6"/>
  <c r="CN233" i="6"/>
  <c r="CK233" i="6"/>
  <c r="CJ233" i="6"/>
  <c r="CI233" i="6"/>
  <c r="CM233" i="6" s="1"/>
  <c r="CH233" i="6"/>
  <c r="CG233" i="6"/>
  <c r="CB233" i="6"/>
  <c r="CA233" i="6"/>
  <c r="BW233" i="6"/>
  <c r="BV233" i="6"/>
  <c r="CW232" i="6"/>
  <c r="CU232" i="6"/>
  <c r="CT232" i="6"/>
  <c r="CS232" i="6"/>
  <c r="CV232" i="6" s="1"/>
  <c r="CO232" i="6"/>
  <c r="CK232" i="6"/>
  <c r="CP232" i="6" s="1"/>
  <c r="CJ232" i="6"/>
  <c r="CI232" i="6"/>
  <c r="CN232" i="6" s="1"/>
  <c r="CH232" i="6"/>
  <c r="CG232" i="6"/>
  <c r="CB232" i="6"/>
  <c r="CA232" i="6"/>
  <c r="BW232" i="6"/>
  <c r="BV232" i="6"/>
  <c r="CU231" i="6"/>
  <c r="CT231" i="6"/>
  <c r="CV231" i="6" s="1"/>
  <c r="CS231" i="6"/>
  <c r="CW231" i="6" s="1"/>
  <c r="CP231" i="6"/>
  <c r="CN231" i="6"/>
  <c r="CL231" i="6"/>
  <c r="CK231" i="6"/>
  <c r="CJ231" i="6"/>
  <c r="CO231" i="6" s="1"/>
  <c r="CI231" i="6"/>
  <c r="CM231" i="6" s="1"/>
  <c r="CH231" i="6"/>
  <c r="CG231" i="6"/>
  <c r="CB231" i="6"/>
  <c r="CA231" i="6"/>
  <c r="BW231" i="6"/>
  <c r="BV231" i="6"/>
  <c r="CU230" i="6"/>
  <c r="CT230" i="6"/>
  <c r="CS230" i="6"/>
  <c r="CO230" i="6"/>
  <c r="CK230" i="6"/>
  <c r="CP230" i="6" s="1"/>
  <c r="CJ230" i="6"/>
  <c r="CI230" i="6"/>
  <c r="CH230" i="6"/>
  <c r="CG230" i="6"/>
  <c r="CB230" i="6"/>
  <c r="CA230" i="6"/>
  <c r="BW230" i="6"/>
  <c r="BV230" i="6"/>
  <c r="CV229" i="6"/>
  <c r="CU229" i="6"/>
  <c r="CT229" i="6"/>
  <c r="CS229" i="6"/>
  <c r="CW229" i="6" s="1"/>
  <c r="CP229" i="6"/>
  <c r="CN229" i="6"/>
  <c r="CK229" i="6"/>
  <c r="CJ229" i="6"/>
  <c r="CI229" i="6"/>
  <c r="CM229" i="6" s="1"/>
  <c r="CH229" i="6"/>
  <c r="CG229" i="6"/>
  <c r="CB229" i="6"/>
  <c r="CA229" i="6"/>
  <c r="BW229" i="6"/>
  <c r="BV229" i="6"/>
  <c r="CW228" i="6"/>
  <c r="CU228" i="6"/>
  <c r="CT228" i="6"/>
  <c r="CS228" i="6"/>
  <c r="CV228" i="6" s="1"/>
  <c r="CO228" i="6"/>
  <c r="CK228" i="6"/>
  <c r="CP228" i="6" s="1"/>
  <c r="CJ228" i="6"/>
  <c r="CI228" i="6"/>
  <c r="CN228" i="6" s="1"/>
  <c r="CH228" i="6"/>
  <c r="CG228" i="6"/>
  <c r="CB228" i="6"/>
  <c r="CA228" i="6"/>
  <c r="BW228" i="6"/>
  <c r="BV228" i="6"/>
  <c r="CU227" i="6"/>
  <c r="CT227" i="6"/>
  <c r="CV227" i="6" s="1"/>
  <c r="CS227" i="6"/>
  <c r="CW227" i="6" s="1"/>
  <c r="CP227" i="6"/>
  <c r="CN227" i="6"/>
  <c r="CL227" i="6"/>
  <c r="CK227" i="6"/>
  <c r="CJ227" i="6"/>
  <c r="CO227" i="6" s="1"/>
  <c r="CI227" i="6"/>
  <c r="CM227" i="6" s="1"/>
  <c r="CH227" i="6"/>
  <c r="CG227" i="6"/>
  <c r="CB227" i="6"/>
  <c r="CA227" i="6"/>
  <c r="BW227" i="6"/>
  <c r="BV227" i="6"/>
  <c r="CU226" i="6"/>
  <c r="CT226" i="6"/>
  <c r="CS226" i="6"/>
  <c r="CO226" i="6"/>
  <c r="CK226" i="6"/>
  <c r="CP226" i="6" s="1"/>
  <c r="CJ226" i="6"/>
  <c r="CI226" i="6"/>
  <c r="CH226" i="6"/>
  <c r="CG226" i="6"/>
  <c r="CB226" i="6"/>
  <c r="CA226" i="6"/>
  <c r="BW226" i="6"/>
  <c r="BV226" i="6"/>
  <c r="CV225" i="6"/>
  <c r="CU225" i="6"/>
  <c r="CT225" i="6"/>
  <c r="CS225" i="6"/>
  <c r="CW225" i="6" s="1"/>
  <c r="CP225" i="6"/>
  <c r="CN225" i="6"/>
  <c r="CK225" i="6"/>
  <c r="CJ225" i="6"/>
  <c r="CI225" i="6"/>
  <c r="CM225" i="6" s="1"/>
  <c r="CH225" i="6"/>
  <c r="CG225" i="6"/>
  <c r="CB225" i="6"/>
  <c r="CA225" i="6"/>
  <c r="BW225" i="6"/>
  <c r="BV225" i="6"/>
  <c r="CW224" i="6"/>
  <c r="CU224" i="6"/>
  <c r="CT224" i="6"/>
  <c r="CS224" i="6"/>
  <c r="CV224" i="6" s="1"/>
  <c r="CO224" i="6"/>
  <c r="CK224" i="6"/>
  <c r="CP224" i="6" s="1"/>
  <c r="CJ224" i="6"/>
  <c r="CI224" i="6"/>
  <c r="CN224" i="6" s="1"/>
  <c r="CH224" i="6"/>
  <c r="CG224" i="6"/>
  <c r="CB224" i="6"/>
  <c r="CA224" i="6"/>
  <c r="BW224" i="6"/>
  <c r="BV224" i="6"/>
  <c r="CU223" i="6"/>
  <c r="CT223" i="6"/>
  <c r="CV223" i="6" s="1"/>
  <c r="CS223" i="6"/>
  <c r="CW223" i="6" s="1"/>
  <c r="CP223" i="6"/>
  <c r="CN223" i="6"/>
  <c r="CL223" i="6"/>
  <c r="CK223" i="6"/>
  <c r="CJ223" i="6"/>
  <c r="CO223" i="6" s="1"/>
  <c r="CI223" i="6"/>
  <c r="CM223" i="6" s="1"/>
  <c r="CH223" i="6"/>
  <c r="CG223" i="6"/>
  <c r="CB223" i="6"/>
  <c r="CA223" i="6"/>
  <c r="BW223" i="6"/>
  <c r="BV223" i="6"/>
  <c r="CU222" i="6"/>
  <c r="CT222" i="6"/>
  <c r="CS222" i="6"/>
  <c r="CO222" i="6"/>
  <c r="CK222" i="6"/>
  <c r="CP222" i="6" s="1"/>
  <c r="CJ222" i="6"/>
  <c r="CI222" i="6"/>
  <c r="CH222" i="6"/>
  <c r="CG222" i="6"/>
  <c r="CB222" i="6"/>
  <c r="CA222" i="6"/>
  <c r="BW222" i="6"/>
  <c r="BV222" i="6"/>
  <c r="CV221" i="6"/>
  <c r="CU221" i="6"/>
  <c r="CT221" i="6"/>
  <c r="CS221" i="6"/>
  <c r="CW221" i="6" s="1"/>
  <c r="CP221" i="6"/>
  <c r="CN221" i="6"/>
  <c r="CK221" i="6"/>
  <c r="CJ221" i="6"/>
  <c r="CI221" i="6"/>
  <c r="CM221" i="6" s="1"/>
  <c r="CH221" i="6"/>
  <c r="CG221" i="6"/>
  <c r="CB221" i="6"/>
  <c r="CA221" i="6"/>
  <c r="BW221" i="6"/>
  <c r="BV221" i="6"/>
  <c r="CW220" i="6"/>
  <c r="CU220" i="6"/>
  <c r="CT220" i="6"/>
  <c r="CS220" i="6"/>
  <c r="CV220" i="6" s="1"/>
  <c r="CO220" i="6"/>
  <c r="CK220" i="6"/>
  <c r="CP220" i="6" s="1"/>
  <c r="CJ220" i="6"/>
  <c r="CI220" i="6"/>
  <c r="CN220" i="6" s="1"/>
  <c r="CH220" i="6"/>
  <c r="CG220" i="6"/>
  <c r="CB220" i="6"/>
  <c r="CA220" i="6"/>
  <c r="BW220" i="6"/>
  <c r="BV220" i="6"/>
  <c r="CU219" i="6"/>
  <c r="CT219" i="6"/>
  <c r="CV219" i="6" s="1"/>
  <c r="CS219" i="6"/>
  <c r="CW219" i="6" s="1"/>
  <c r="CP219" i="6"/>
  <c r="CN219" i="6"/>
  <c r="CL219" i="6"/>
  <c r="CK219" i="6"/>
  <c r="CJ219" i="6"/>
  <c r="CO219" i="6" s="1"/>
  <c r="CI219" i="6"/>
  <c r="CM219" i="6" s="1"/>
  <c r="CH219" i="6"/>
  <c r="CG219" i="6"/>
  <c r="CB219" i="6"/>
  <c r="CA219" i="6"/>
  <c r="BW219" i="6"/>
  <c r="BV219" i="6"/>
  <c r="CU218" i="6"/>
  <c r="CT218" i="6"/>
  <c r="CS218" i="6"/>
  <c r="CO218" i="6"/>
  <c r="CK218" i="6"/>
  <c r="CP218" i="6" s="1"/>
  <c r="CJ218" i="6"/>
  <c r="CI218" i="6"/>
  <c r="CH218" i="6"/>
  <c r="CG218" i="6"/>
  <c r="CB218" i="6"/>
  <c r="CA218" i="6"/>
  <c r="BW218" i="6"/>
  <c r="BV218" i="6"/>
  <c r="CV217" i="6"/>
  <c r="CU217" i="6"/>
  <c r="CT217" i="6"/>
  <c r="CS217" i="6"/>
  <c r="CW217" i="6" s="1"/>
  <c r="CP217" i="6"/>
  <c r="CN217" i="6"/>
  <c r="CK217" i="6"/>
  <c r="CJ217" i="6"/>
  <c r="CI217" i="6"/>
  <c r="CM217" i="6" s="1"/>
  <c r="CH217" i="6"/>
  <c r="CG217" i="6"/>
  <c r="CB217" i="6"/>
  <c r="CA217" i="6"/>
  <c r="BW217" i="6"/>
  <c r="BV217" i="6"/>
  <c r="CW216" i="6"/>
  <c r="CU216" i="6"/>
  <c r="CT216" i="6"/>
  <c r="CS216" i="6"/>
  <c r="CV216" i="6" s="1"/>
  <c r="CO216" i="6"/>
  <c r="CK216" i="6"/>
  <c r="CP216" i="6" s="1"/>
  <c r="CJ216" i="6"/>
  <c r="CI216" i="6"/>
  <c r="CN216" i="6" s="1"/>
  <c r="CH216" i="6"/>
  <c r="CG216" i="6"/>
  <c r="CB216" i="6"/>
  <c r="CA216" i="6"/>
  <c r="BW216" i="6"/>
  <c r="BV216" i="6"/>
  <c r="CU215" i="6"/>
  <c r="CT215" i="6"/>
  <c r="CV215" i="6" s="1"/>
  <c r="CS215" i="6"/>
  <c r="CW215" i="6" s="1"/>
  <c r="CP215" i="6"/>
  <c r="CN215" i="6"/>
  <c r="CL215" i="6"/>
  <c r="CK215" i="6"/>
  <c r="CJ215" i="6"/>
  <c r="CO215" i="6" s="1"/>
  <c r="CI215" i="6"/>
  <c r="CM215" i="6" s="1"/>
  <c r="CH215" i="6"/>
  <c r="CG215" i="6"/>
  <c r="CB215" i="6"/>
  <c r="CA215" i="6"/>
  <c r="BW215" i="6"/>
  <c r="BV215" i="6"/>
  <c r="CW214" i="6"/>
  <c r="CU214" i="6"/>
  <c r="CT214" i="6"/>
  <c r="CS214" i="6"/>
  <c r="CV214" i="6" s="1"/>
  <c r="CO214" i="6"/>
  <c r="CK214" i="6"/>
  <c r="CP214" i="6" s="1"/>
  <c r="CJ214" i="6"/>
  <c r="CI214" i="6"/>
  <c r="CH214" i="6"/>
  <c r="CG214" i="6"/>
  <c r="CB214" i="6"/>
  <c r="CA214" i="6"/>
  <c r="BW214" i="6"/>
  <c r="BV214" i="6"/>
  <c r="CV213" i="6"/>
  <c r="CU213" i="6"/>
  <c r="CT213" i="6"/>
  <c r="CS213" i="6"/>
  <c r="CW213" i="6" s="1"/>
  <c r="CR213" i="6"/>
  <c r="CP213" i="6"/>
  <c r="CN213" i="6"/>
  <c r="CQ213" i="6" s="1"/>
  <c r="CL213" i="6"/>
  <c r="CK213" i="6"/>
  <c r="CJ213" i="6"/>
  <c r="CO213" i="6" s="1"/>
  <c r="CI213" i="6"/>
  <c r="CM213" i="6" s="1"/>
  <c r="CH213" i="6"/>
  <c r="CG213" i="6"/>
  <c r="CB213" i="6"/>
  <c r="CA213" i="6"/>
  <c r="BW213" i="6"/>
  <c r="BV213" i="6"/>
  <c r="CU212" i="6"/>
  <c r="CT212" i="6"/>
  <c r="CS212" i="6"/>
  <c r="CO212" i="6"/>
  <c r="CK212" i="6"/>
  <c r="CJ212" i="6"/>
  <c r="CI212" i="6"/>
  <c r="CH212" i="6"/>
  <c r="CG212" i="6"/>
  <c r="CB212" i="6"/>
  <c r="CA212" i="6"/>
  <c r="BW212" i="6"/>
  <c r="BV212" i="6"/>
  <c r="CU211" i="6"/>
  <c r="CT211" i="6"/>
  <c r="CV211" i="6" s="1"/>
  <c r="CS211" i="6"/>
  <c r="CW211" i="6" s="1"/>
  <c r="CP211" i="6"/>
  <c r="CN211" i="6"/>
  <c r="CQ211" i="6" s="1"/>
  <c r="CL211" i="6"/>
  <c r="CK211" i="6"/>
  <c r="CJ211" i="6"/>
  <c r="CO211" i="6" s="1"/>
  <c r="CI211" i="6"/>
  <c r="CM211" i="6" s="1"/>
  <c r="CH211" i="6"/>
  <c r="CG211" i="6"/>
  <c r="CB211" i="6"/>
  <c r="CA211" i="6"/>
  <c r="BW211" i="6"/>
  <c r="BV211" i="6"/>
  <c r="CU210" i="6"/>
  <c r="CW210" i="6" s="1"/>
  <c r="CT210" i="6"/>
  <c r="CS210" i="6"/>
  <c r="CN210" i="6"/>
  <c r="CK210" i="6"/>
  <c r="CP210" i="6" s="1"/>
  <c r="CJ210" i="6"/>
  <c r="CO210" i="6" s="1"/>
  <c r="CI210" i="6"/>
  <c r="CH210" i="6"/>
  <c r="CG210" i="6"/>
  <c r="CB210" i="6"/>
  <c r="CA210" i="6"/>
  <c r="BW210" i="6"/>
  <c r="BV210" i="6"/>
  <c r="CU209" i="6"/>
  <c r="CT209" i="6"/>
  <c r="CS209" i="6"/>
  <c r="CW209" i="6" s="1"/>
  <c r="CO209" i="6"/>
  <c r="CR209" i="6" s="1"/>
  <c r="CN209" i="6"/>
  <c r="CK209" i="6"/>
  <c r="CP209" i="6" s="1"/>
  <c r="CJ209" i="6"/>
  <c r="CI209" i="6"/>
  <c r="CM209" i="6" s="1"/>
  <c r="CH209" i="6"/>
  <c r="CG209" i="6"/>
  <c r="CB209" i="6"/>
  <c r="CA209" i="6"/>
  <c r="BW209" i="6"/>
  <c r="BV209" i="6"/>
  <c r="CU208" i="6"/>
  <c r="CT208" i="6"/>
  <c r="CS208" i="6"/>
  <c r="CV208" i="6" s="1"/>
  <c r="CO208" i="6"/>
  <c r="CK208" i="6"/>
  <c r="CL208" i="6" s="1"/>
  <c r="CJ208" i="6"/>
  <c r="CI208" i="6"/>
  <c r="CN208" i="6" s="1"/>
  <c r="CH208" i="6"/>
  <c r="CG208" i="6"/>
  <c r="CB208" i="6"/>
  <c r="CA208" i="6"/>
  <c r="BW208" i="6"/>
  <c r="BV208" i="6"/>
  <c r="CU207" i="6"/>
  <c r="CT207" i="6"/>
  <c r="CV207" i="6" s="1"/>
  <c r="CS207" i="6"/>
  <c r="CP207" i="6"/>
  <c r="CM207" i="6"/>
  <c r="CK207" i="6"/>
  <c r="CJ207" i="6"/>
  <c r="CO207" i="6" s="1"/>
  <c r="CI207" i="6"/>
  <c r="CH207" i="6"/>
  <c r="CG207" i="6"/>
  <c r="CB207" i="6"/>
  <c r="CA207" i="6"/>
  <c r="BW207" i="6"/>
  <c r="BV207" i="6"/>
  <c r="CU206" i="6"/>
  <c r="CV206" i="6" s="1"/>
  <c r="CT206" i="6"/>
  <c r="CS206" i="6"/>
  <c r="CK206" i="6"/>
  <c r="CP206" i="6" s="1"/>
  <c r="CJ206" i="6"/>
  <c r="CI206" i="6"/>
  <c r="CH206" i="6"/>
  <c r="CG206" i="6"/>
  <c r="CB206" i="6"/>
  <c r="CA206" i="6"/>
  <c r="BW206" i="6"/>
  <c r="BV206" i="6"/>
  <c r="CW205" i="6"/>
  <c r="CU205" i="6"/>
  <c r="CT205" i="6"/>
  <c r="CS205" i="6"/>
  <c r="CV205" i="6" s="1"/>
  <c r="CN205" i="6"/>
  <c r="CK205" i="6"/>
  <c r="CP205" i="6" s="1"/>
  <c r="CJ205" i="6"/>
  <c r="CO205" i="6" s="1"/>
  <c r="CI205" i="6"/>
  <c r="CH205" i="6"/>
  <c r="CG205" i="6"/>
  <c r="CB205" i="6"/>
  <c r="CA205" i="6"/>
  <c r="BW205" i="6"/>
  <c r="BV205" i="6"/>
  <c r="CU204" i="6"/>
  <c r="CT204" i="6"/>
  <c r="CS204" i="6"/>
  <c r="CO204" i="6"/>
  <c r="CK204" i="6"/>
  <c r="CJ204" i="6"/>
  <c r="CI204" i="6"/>
  <c r="CN204" i="6" s="1"/>
  <c r="CH204" i="6"/>
  <c r="CG204" i="6"/>
  <c r="CB204" i="6"/>
  <c r="CA204" i="6"/>
  <c r="BW204" i="6"/>
  <c r="BV204" i="6"/>
  <c r="CU203" i="6"/>
  <c r="CT203" i="6"/>
  <c r="CS203" i="6"/>
  <c r="CQ203" i="6"/>
  <c r="CP203" i="6"/>
  <c r="CK203" i="6"/>
  <c r="CJ203" i="6"/>
  <c r="CO203" i="6" s="1"/>
  <c r="CI203" i="6"/>
  <c r="CN203" i="6" s="1"/>
  <c r="CH203" i="6"/>
  <c r="CG203" i="6"/>
  <c r="CB203" i="6"/>
  <c r="CA203" i="6"/>
  <c r="BW203" i="6"/>
  <c r="BV203" i="6"/>
  <c r="CV202" i="6"/>
  <c r="CU202" i="6"/>
  <c r="CT202" i="6"/>
  <c r="CS202" i="6"/>
  <c r="CW202" i="6" s="1"/>
  <c r="CM202" i="6"/>
  <c r="CK202" i="6"/>
  <c r="CP202" i="6" s="1"/>
  <c r="CJ202" i="6"/>
  <c r="CO202" i="6" s="1"/>
  <c r="CI202" i="6"/>
  <c r="CH202" i="6"/>
  <c r="CG202" i="6"/>
  <c r="CB202" i="6"/>
  <c r="CA202" i="6"/>
  <c r="BW202" i="6"/>
  <c r="BV202" i="6"/>
  <c r="CU201" i="6"/>
  <c r="CT201" i="6"/>
  <c r="CS201" i="6"/>
  <c r="CW201" i="6" s="1"/>
  <c r="CO201" i="6"/>
  <c r="CN201" i="6"/>
  <c r="CK201" i="6"/>
  <c r="CP201" i="6" s="1"/>
  <c r="CJ201" i="6"/>
  <c r="CI201" i="6"/>
  <c r="CM201" i="6" s="1"/>
  <c r="CH201" i="6"/>
  <c r="CG201" i="6"/>
  <c r="CB201" i="6"/>
  <c r="CA201" i="6"/>
  <c r="BW201" i="6"/>
  <c r="BV201" i="6"/>
  <c r="CU200" i="6"/>
  <c r="CT200" i="6"/>
  <c r="CS200" i="6"/>
  <c r="CV200" i="6" s="1"/>
  <c r="CO200" i="6"/>
  <c r="CK200" i="6"/>
  <c r="CL200" i="6" s="1"/>
  <c r="CJ200" i="6"/>
  <c r="CI200" i="6"/>
  <c r="CN200" i="6" s="1"/>
  <c r="CH200" i="6"/>
  <c r="CG200" i="6"/>
  <c r="CB200" i="6"/>
  <c r="CA200" i="6"/>
  <c r="BW200" i="6"/>
  <c r="BV200" i="6"/>
  <c r="CU199" i="6"/>
  <c r="CT199" i="6"/>
  <c r="CV199" i="6" s="1"/>
  <c r="CS199" i="6"/>
  <c r="CP199" i="6"/>
  <c r="CK199" i="6"/>
  <c r="CJ199" i="6"/>
  <c r="CO199" i="6" s="1"/>
  <c r="CI199" i="6"/>
  <c r="CH199" i="6"/>
  <c r="CG199" i="6"/>
  <c r="CB199" i="6"/>
  <c r="CA199" i="6"/>
  <c r="BW199" i="6"/>
  <c r="BV199" i="6"/>
  <c r="CU198" i="6"/>
  <c r="CV198" i="6" s="1"/>
  <c r="CT198" i="6"/>
  <c r="CS198" i="6"/>
  <c r="CK198" i="6"/>
  <c r="CP198" i="6" s="1"/>
  <c r="CJ198" i="6"/>
  <c r="CO198" i="6" s="1"/>
  <c r="CI198" i="6"/>
  <c r="CH198" i="6"/>
  <c r="CG198" i="6"/>
  <c r="CB198" i="6"/>
  <c r="CA198" i="6"/>
  <c r="BW198" i="6"/>
  <c r="BV198" i="6"/>
  <c r="CU197" i="6"/>
  <c r="CT197" i="6"/>
  <c r="CS197" i="6"/>
  <c r="CN197" i="6"/>
  <c r="CK197" i="6"/>
  <c r="CP197" i="6" s="1"/>
  <c r="CJ197" i="6"/>
  <c r="CO197" i="6" s="1"/>
  <c r="CI197" i="6"/>
  <c r="CH197" i="6"/>
  <c r="CG197" i="6"/>
  <c r="CB197" i="6"/>
  <c r="CA197" i="6"/>
  <c r="BW197" i="6"/>
  <c r="BV197" i="6"/>
  <c r="CU196" i="6"/>
  <c r="CT196" i="6"/>
  <c r="CS196" i="6"/>
  <c r="CO196" i="6"/>
  <c r="CK196" i="6"/>
  <c r="CJ196" i="6"/>
  <c r="CI196" i="6"/>
  <c r="CN196" i="6" s="1"/>
  <c r="CH196" i="6"/>
  <c r="CG196" i="6"/>
  <c r="CB196" i="6"/>
  <c r="CA196" i="6"/>
  <c r="BW196" i="6"/>
  <c r="BV196" i="6"/>
  <c r="CU195" i="6"/>
  <c r="CT195" i="6"/>
  <c r="CS195" i="6"/>
  <c r="CQ195" i="6"/>
  <c r="CP195" i="6"/>
  <c r="CK195" i="6"/>
  <c r="CJ195" i="6"/>
  <c r="CO195" i="6" s="1"/>
  <c r="CI195" i="6"/>
  <c r="CN195" i="6" s="1"/>
  <c r="CH195" i="6"/>
  <c r="CG195" i="6"/>
  <c r="CB195" i="6"/>
  <c r="CA195" i="6"/>
  <c r="BW195" i="6"/>
  <c r="BV195" i="6"/>
  <c r="CV194" i="6"/>
  <c r="CU194" i="6"/>
  <c r="CT194" i="6"/>
  <c r="CS194" i="6"/>
  <c r="CW194" i="6" s="1"/>
  <c r="CM194" i="6"/>
  <c r="CK194" i="6"/>
  <c r="CP194" i="6" s="1"/>
  <c r="CJ194" i="6"/>
  <c r="CO194" i="6" s="1"/>
  <c r="CI194" i="6"/>
  <c r="CH194" i="6"/>
  <c r="CG194" i="6"/>
  <c r="CB194" i="6"/>
  <c r="CA194" i="6"/>
  <c r="BW194" i="6"/>
  <c r="BV194" i="6"/>
  <c r="CU193" i="6"/>
  <c r="CT193" i="6"/>
  <c r="CS193" i="6"/>
  <c r="CW193" i="6" s="1"/>
  <c r="CO193" i="6"/>
  <c r="CN193" i="6"/>
  <c r="CR193" i="6" s="1"/>
  <c r="CK193" i="6"/>
  <c r="CP193" i="6" s="1"/>
  <c r="CJ193" i="6"/>
  <c r="CI193" i="6"/>
  <c r="CM193" i="6" s="1"/>
  <c r="CH193" i="6"/>
  <c r="CG193" i="6"/>
  <c r="CB193" i="6"/>
  <c r="CA193" i="6"/>
  <c r="BW193" i="6"/>
  <c r="BV193" i="6"/>
  <c r="CU192" i="6"/>
  <c r="CT192" i="6"/>
  <c r="CS192" i="6"/>
  <c r="CW192" i="6" s="1"/>
  <c r="CO192" i="6"/>
  <c r="CL192" i="6"/>
  <c r="CK192" i="6"/>
  <c r="CP192" i="6" s="1"/>
  <c r="CJ192" i="6"/>
  <c r="CI192" i="6"/>
  <c r="CN192" i="6" s="1"/>
  <c r="CH192" i="6"/>
  <c r="CG192" i="6"/>
  <c r="CB192" i="6"/>
  <c r="CA192" i="6"/>
  <c r="BW192" i="6"/>
  <c r="BV192" i="6"/>
  <c r="CU191" i="6"/>
  <c r="CT191" i="6"/>
  <c r="CV191" i="6" s="1"/>
  <c r="CS191" i="6"/>
  <c r="CP191" i="6"/>
  <c r="CM191" i="6"/>
  <c r="CK191" i="6"/>
  <c r="CJ191" i="6"/>
  <c r="CO191" i="6" s="1"/>
  <c r="CI191" i="6"/>
  <c r="CH191" i="6"/>
  <c r="CG191" i="6"/>
  <c r="CB191" i="6"/>
  <c r="CA191" i="6"/>
  <c r="BW191" i="6"/>
  <c r="BV191" i="6"/>
  <c r="CU190" i="6"/>
  <c r="CV190" i="6" s="1"/>
  <c r="CT190" i="6"/>
  <c r="CS190" i="6"/>
  <c r="CK190" i="6"/>
  <c r="CP190" i="6" s="1"/>
  <c r="CJ190" i="6"/>
  <c r="CO190" i="6" s="1"/>
  <c r="CI190" i="6"/>
  <c r="CM190" i="6" s="1"/>
  <c r="CH190" i="6"/>
  <c r="CG190" i="6"/>
  <c r="CB190" i="6"/>
  <c r="CA190" i="6"/>
  <c r="BW190" i="6"/>
  <c r="BV190" i="6"/>
  <c r="CU189" i="6"/>
  <c r="CT189" i="6"/>
  <c r="CS189" i="6"/>
  <c r="CV189" i="6" s="1"/>
  <c r="CN189" i="6"/>
  <c r="CK189" i="6"/>
  <c r="CP189" i="6" s="1"/>
  <c r="CJ189" i="6"/>
  <c r="CO189" i="6" s="1"/>
  <c r="CR189" i="6" s="1"/>
  <c r="CI189" i="6"/>
  <c r="CH189" i="6"/>
  <c r="CG189" i="6"/>
  <c r="CB189" i="6"/>
  <c r="CA189" i="6"/>
  <c r="BW189" i="6"/>
  <c r="BV189" i="6"/>
  <c r="CU188" i="6"/>
  <c r="CT188" i="6"/>
  <c r="CS188" i="6"/>
  <c r="CO188" i="6"/>
  <c r="CK188" i="6"/>
  <c r="CJ188" i="6"/>
  <c r="CI188" i="6"/>
  <c r="CN188" i="6" s="1"/>
  <c r="CH188" i="6"/>
  <c r="CG188" i="6"/>
  <c r="CB188" i="6"/>
  <c r="CA188" i="6"/>
  <c r="BW188" i="6"/>
  <c r="BV188" i="6"/>
  <c r="CU187" i="6"/>
  <c r="CT187" i="6"/>
  <c r="CS187" i="6"/>
  <c r="CQ187" i="6"/>
  <c r="CP187" i="6"/>
  <c r="CK187" i="6"/>
  <c r="CJ187" i="6"/>
  <c r="CO187" i="6" s="1"/>
  <c r="CI187" i="6"/>
  <c r="CN187" i="6" s="1"/>
  <c r="CH187" i="6"/>
  <c r="CG187" i="6"/>
  <c r="CB187" i="6"/>
  <c r="CA187" i="6"/>
  <c r="BW187" i="6"/>
  <c r="BV187" i="6"/>
  <c r="CV186" i="6"/>
  <c r="CU186" i="6"/>
  <c r="CT186" i="6"/>
  <c r="CS186" i="6"/>
  <c r="CW186" i="6" s="1"/>
  <c r="CM186" i="6"/>
  <c r="CK186" i="6"/>
  <c r="CP186" i="6" s="1"/>
  <c r="CJ186" i="6"/>
  <c r="CO186" i="6" s="1"/>
  <c r="CI186" i="6"/>
  <c r="CH186" i="6"/>
  <c r="CG186" i="6"/>
  <c r="CB186" i="6"/>
  <c r="CA186" i="6"/>
  <c r="BW186" i="6"/>
  <c r="BV186" i="6"/>
  <c r="CU185" i="6"/>
  <c r="CT185" i="6"/>
  <c r="CS185" i="6"/>
  <c r="CW185" i="6" s="1"/>
  <c r="CO185" i="6"/>
  <c r="CN185" i="6"/>
  <c r="CK185" i="6"/>
  <c r="CP185" i="6" s="1"/>
  <c r="CJ185" i="6"/>
  <c r="CI185" i="6"/>
  <c r="CM185" i="6" s="1"/>
  <c r="CH185" i="6"/>
  <c r="CG185" i="6"/>
  <c r="CB185" i="6"/>
  <c r="CA185" i="6"/>
  <c r="BW185" i="6"/>
  <c r="BV185" i="6"/>
  <c r="CU184" i="6"/>
  <c r="CT184" i="6"/>
  <c r="CS184" i="6"/>
  <c r="CW184" i="6" s="1"/>
  <c r="CO184" i="6"/>
  <c r="CL184" i="6"/>
  <c r="CK184" i="6"/>
  <c r="CP184" i="6" s="1"/>
  <c r="CJ184" i="6"/>
  <c r="CI184" i="6"/>
  <c r="CN184" i="6" s="1"/>
  <c r="CH184" i="6"/>
  <c r="CG184" i="6"/>
  <c r="CB184" i="6"/>
  <c r="CA184" i="6"/>
  <c r="BW184" i="6"/>
  <c r="BV184" i="6"/>
  <c r="CU183" i="6"/>
  <c r="CT183" i="6"/>
  <c r="CV183" i="6" s="1"/>
  <c r="CS183" i="6"/>
  <c r="CP183" i="6"/>
  <c r="CK183" i="6"/>
  <c r="CJ183" i="6"/>
  <c r="CO183" i="6" s="1"/>
  <c r="CI183" i="6"/>
  <c r="CH183" i="6"/>
  <c r="CG183" i="6"/>
  <c r="CB183" i="6"/>
  <c r="CA183" i="6"/>
  <c r="BW183" i="6"/>
  <c r="BV183" i="6"/>
  <c r="CU182" i="6"/>
  <c r="CV182" i="6" s="1"/>
  <c r="CT182" i="6"/>
  <c r="CS182" i="6"/>
  <c r="CK182" i="6"/>
  <c r="CP182" i="6" s="1"/>
  <c r="CJ182" i="6"/>
  <c r="CO182" i="6" s="1"/>
  <c r="CI182" i="6"/>
  <c r="CH182" i="6"/>
  <c r="CG182" i="6"/>
  <c r="CB182" i="6"/>
  <c r="CA182" i="6"/>
  <c r="BW182" i="6"/>
  <c r="BV182" i="6"/>
  <c r="CU181" i="6"/>
  <c r="CT181" i="6"/>
  <c r="CS181" i="6"/>
  <c r="CV181" i="6" s="1"/>
  <c r="CN181" i="6"/>
  <c r="CK181" i="6"/>
  <c r="CP181" i="6" s="1"/>
  <c r="CJ181" i="6"/>
  <c r="CO181" i="6" s="1"/>
  <c r="CI181" i="6"/>
  <c r="CH181" i="6"/>
  <c r="CG181" i="6"/>
  <c r="CB181" i="6"/>
  <c r="CA181" i="6"/>
  <c r="BW181" i="6"/>
  <c r="BV181" i="6"/>
  <c r="CU180" i="6"/>
  <c r="CT180" i="6"/>
  <c r="CS180" i="6"/>
  <c r="CO180" i="6"/>
  <c r="CK180" i="6"/>
  <c r="CJ180" i="6"/>
  <c r="CI180" i="6"/>
  <c r="CN180" i="6" s="1"/>
  <c r="CH180" i="6"/>
  <c r="CG180" i="6"/>
  <c r="CB180" i="6"/>
  <c r="CA180" i="6"/>
  <c r="BW180" i="6"/>
  <c r="BV180" i="6"/>
  <c r="CU179" i="6"/>
  <c r="CT179" i="6"/>
  <c r="CS179" i="6"/>
  <c r="CQ179" i="6"/>
  <c r="CP179" i="6"/>
  <c r="CK179" i="6"/>
  <c r="CJ179" i="6"/>
  <c r="CO179" i="6" s="1"/>
  <c r="CI179" i="6"/>
  <c r="CN179" i="6" s="1"/>
  <c r="CH179" i="6"/>
  <c r="CG179" i="6"/>
  <c r="CB179" i="6"/>
  <c r="CA179" i="6"/>
  <c r="BW179" i="6"/>
  <c r="BV179" i="6"/>
  <c r="CU178" i="6"/>
  <c r="CT178" i="6"/>
  <c r="CS178" i="6"/>
  <c r="CK178" i="6"/>
  <c r="CP178" i="6" s="1"/>
  <c r="CJ178" i="6"/>
  <c r="CO178" i="6" s="1"/>
  <c r="CI178" i="6"/>
  <c r="CN178" i="6" s="1"/>
  <c r="CH178" i="6"/>
  <c r="CG178" i="6"/>
  <c r="CB178" i="6"/>
  <c r="CA178" i="6"/>
  <c r="BW178" i="6"/>
  <c r="BV178" i="6"/>
  <c r="CV177" i="6"/>
  <c r="CU177" i="6"/>
  <c r="CT177" i="6"/>
  <c r="CS177" i="6"/>
  <c r="CW177" i="6" s="1"/>
  <c r="CN177" i="6"/>
  <c r="CL177" i="6"/>
  <c r="CK177" i="6"/>
  <c r="CP177" i="6" s="1"/>
  <c r="CJ177" i="6"/>
  <c r="CO177" i="6" s="1"/>
  <c r="CR177" i="6" s="1"/>
  <c r="CI177" i="6"/>
  <c r="CH177" i="6"/>
  <c r="CG177" i="6"/>
  <c r="CB177" i="6"/>
  <c r="CA177" i="6"/>
  <c r="BW177" i="6"/>
  <c r="BV177" i="6"/>
  <c r="CU176" i="6"/>
  <c r="CT176" i="6"/>
  <c r="CS176" i="6"/>
  <c r="CO176" i="6"/>
  <c r="CK176" i="6"/>
  <c r="CP176" i="6" s="1"/>
  <c r="CJ176" i="6"/>
  <c r="CI176" i="6"/>
  <c r="CN176" i="6" s="1"/>
  <c r="CQ176" i="6" s="1"/>
  <c r="CH176" i="6"/>
  <c r="CG176" i="6"/>
  <c r="CB176" i="6"/>
  <c r="CA176" i="6"/>
  <c r="BW176" i="6"/>
  <c r="BV176" i="6"/>
  <c r="CV175" i="6"/>
  <c r="CU175" i="6"/>
  <c r="CT175" i="6"/>
  <c r="CS175" i="6"/>
  <c r="CP175" i="6"/>
  <c r="CK175" i="6"/>
  <c r="CJ175" i="6"/>
  <c r="CO175" i="6" s="1"/>
  <c r="CI175" i="6"/>
  <c r="CH175" i="6"/>
  <c r="CG175" i="6"/>
  <c r="CB175" i="6"/>
  <c r="CA175" i="6"/>
  <c r="BW175" i="6"/>
  <c r="BV175" i="6"/>
  <c r="CV174" i="6"/>
  <c r="CU174" i="6"/>
  <c r="CT174" i="6"/>
  <c r="CS174" i="6"/>
  <c r="CW174" i="6" s="1"/>
  <c r="CM174" i="6"/>
  <c r="CK174" i="6"/>
  <c r="CP174" i="6" s="1"/>
  <c r="CJ174" i="6"/>
  <c r="CO174" i="6" s="1"/>
  <c r="CI174" i="6"/>
  <c r="CH174" i="6"/>
  <c r="CG174" i="6"/>
  <c r="CB174" i="6"/>
  <c r="CA174" i="6"/>
  <c r="BW174" i="6"/>
  <c r="BV174" i="6"/>
  <c r="CU173" i="6"/>
  <c r="CT173" i="6"/>
  <c r="CS173" i="6"/>
  <c r="CW173" i="6" s="1"/>
  <c r="CN173" i="6"/>
  <c r="CK173" i="6"/>
  <c r="CP173" i="6" s="1"/>
  <c r="CJ173" i="6"/>
  <c r="CO173" i="6" s="1"/>
  <c r="CI173" i="6"/>
  <c r="CH173" i="6"/>
  <c r="CG173" i="6"/>
  <c r="CB173" i="6"/>
  <c r="CA173" i="6"/>
  <c r="BW173" i="6"/>
  <c r="BV173" i="6"/>
  <c r="CU172" i="6"/>
  <c r="CT172" i="6"/>
  <c r="CS172" i="6"/>
  <c r="CO172" i="6"/>
  <c r="CM172" i="6"/>
  <c r="CK172" i="6"/>
  <c r="CP172" i="6" s="1"/>
  <c r="CJ172" i="6"/>
  <c r="CI172" i="6"/>
  <c r="CH172" i="6"/>
  <c r="CG172" i="6"/>
  <c r="CB172" i="6"/>
  <c r="CA172" i="6"/>
  <c r="BW172" i="6"/>
  <c r="BV172" i="6"/>
  <c r="CU171" i="6"/>
  <c r="CT171" i="6"/>
  <c r="CV171" i="6" s="1"/>
  <c r="CS171" i="6"/>
  <c r="CP171" i="6"/>
  <c r="CO171" i="6"/>
  <c r="CK171" i="6"/>
  <c r="CJ171" i="6"/>
  <c r="CI171" i="6"/>
  <c r="CM171" i="6" s="1"/>
  <c r="CH171" i="6"/>
  <c r="CG171" i="6"/>
  <c r="CB171" i="6"/>
  <c r="CA171" i="6"/>
  <c r="BW171" i="6"/>
  <c r="BV171" i="6"/>
  <c r="CV170" i="6"/>
  <c r="CU170" i="6"/>
  <c r="CT170" i="6"/>
  <c r="CS170" i="6"/>
  <c r="CW170" i="6" s="1"/>
  <c r="CP170" i="6"/>
  <c r="CN170" i="6"/>
  <c r="CK170" i="6"/>
  <c r="CJ170" i="6"/>
  <c r="CO170" i="6" s="1"/>
  <c r="CI170" i="6"/>
  <c r="CM170" i="6" s="1"/>
  <c r="CH170" i="6"/>
  <c r="CG170" i="6"/>
  <c r="CB170" i="6"/>
  <c r="CA170" i="6"/>
  <c r="BW170" i="6"/>
  <c r="BV170" i="6"/>
  <c r="CW169" i="6"/>
  <c r="CU169" i="6"/>
  <c r="CT169" i="6"/>
  <c r="CS169" i="6"/>
  <c r="CV169" i="6" s="1"/>
  <c r="CO169" i="6"/>
  <c r="CN169" i="6"/>
  <c r="CR169" i="6" s="1"/>
  <c r="CK169" i="6"/>
  <c r="CP169" i="6" s="1"/>
  <c r="CJ169" i="6"/>
  <c r="CI169" i="6"/>
  <c r="CH169" i="6"/>
  <c r="CG169" i="6"/>
  <c r="CB169" i="6"/>
  <c r="CA169" i="6"/>
  <c r="BW169" i="6"/>
  <c r="BV169" i="6"/>
  <c r="CU168" i="6"/>
  <c r="CT168" i="6"/>
  <c r="CS168" i="6"/>
  <c r="CW168" i="6" s="1"/>
  <c r="CP168" i="6"/>
  <c r="CO168" i="6"/>
  <c r="CN168" i="6"/>
  <c r="CL168" i="6"/>
  <c r="CK168" i="6"/>
  <c r="CJ168" i="6"/>
  <c r="CI168" i="6"/>
  <c r="CM168" i="6" s="1"/>
  <c r="CH168" i="6"/>
  <c r="CG168" i="6"/>
  <c r="CB168" i="6"/>
  <c r="CA168" i="6"/>
  <c r="BW168" i="6"/>
  <c r="BV168" i="6"/>
  <c r="CU167" i="6"/>
  <c r="CT167" i="6"/>
  <c r="CS167" i="6"/>
  <c r="CW167" i="6" s="1"/>
  <c r="CP167" i="6"/>
  <c r="CO167" i="6"/>
  <c r="CM167" i="6"/>
  <c r="CK167" i="6"/>
  <c r="CJ167" i="6"/>
  <c r="CI167" i="6"/>
  <c r="CH167" i="6"/>
  <c r="CG167" i="6"/>
  <c r="CB167" i="6"/>
  <c r="CA167" i="6"/>
  <c r="BW167" i="6"/>
  <c r="BV167" i="6"/>
  <c r="CV166" i="6"/>
  <c r="CU166" i="6"/>
  <c r="CT166" i="6"/>
  <c r="CS166" i="6"/>
  <c r="CW166" i="6" s="1"/>
  <c r="CP166" i="6"/>
  <c r="CN166" i="6"/>
  <c r="CK166" i="6"/>
  <c r="CJ166" i="6"/>
  <c r="CO166" i="6" s="1"/>
  <c r="CI166" i="6"/>
  <c r="CM166" i="6" s="1"/>
  <c r="CH166" i="6"/>
  <c r="CG166" i="6"/>
  <c r="CB166" i="6"/>
  <c r="CA166" i="6"/>
  <c r="BW166" i="6"/>
  <c r="BV166" i="6"/>
  <c r="CU165" i="6"/>
  <c r="CT165" i="6"/>
  <c r="CS165" i="6"/>
  <c r="CO165" i="6"/>
  <c r="CN165" i="6"/>
  <c r="CK165" i="6"/>
  <c r="CP165" i="6" s="1"/>
  <c r="CJ165" i="6"/>
  <c r="CI165" i="6"/>
  <c r="CH165" i="6"/>
  <c r="CG165" i="6"/>
  <c r="CB165" i="6"/>
  <c r="CA165" i="6"/>
  <c r="BW165" i="6"/>
  <c r="BV165" i="6"/>
  <c r="CU164" i="6"/>
  <c r="CT164" i="6"/>
  <c r="CS164" i="6"/>
  <c r="CW164" i="6" s="1"/>
  <c r="CP164" i="6"/>
  <c r="CO164" i="6"/>
  <c r="CN164" i="6"/>
  <c r="CL164" i="6"/>
  <c r="CK164" i="6"/>
  <c r="CJ164" i="6"/>
  <c r="CI164" i="6"/>
  <c r="CM164" i="6" s="1"/>
  <c r="CH164" i="6"/>
  <c r="CG164" i="6"/>
  <c r="CB164" i="6"/>
  <c r="CA164" i="6"/>
  <c r="BW164" i="6"/>
  <c r="BV164" i="6"/>
  <c r="CU163" i="6"/>
  <c r="CT163" i="6"/>
  <c r="CS163" i="6"/>
  <c r="CP163" i="6"/>
  <c r="CO163" i="6"/>
  <c r="CM163" i="6"/>
  <c r="CK163" i="6"/>
  <c r="CJ163" i="6"/>
  <c r="CI163" i="6"/>
  <c r="CH163" i="6"/>
  <c r="CG163" i="6"/>
  <c r="CB163" i="6"/>
  <c r="CA163" i="6"/>
  <c r="BW163" i="6"/>
  <c r="BV163" i="6"/>
  <c r="CV162" i="6"/>
  <c r="CU162" i="6"/>
  <c r="CT162" i="6"/>
  <c r="CS162" i="6"/>
  <c r="CW162" i="6" s="1"/>
  <c r="CP162" i="6"/>
  <c r="CN162" i="6"/>
  <c r="CK162" i="6"/>
  <c r="CJ162" i="6"/>
  <c r="CO162" i="6" s="1"/>
  <c r="CR162" i="6" s="1"/>
  <c r="CI162" i="6"/>
  <c r="CH162" i="6"/>
  <c r="CG162" i="6"/>
  <c r="CB162" i="6"/>
  <c r="CA162" i="6"/>
  <c r="BW162" i="6"/>
  <c r="BV162" i="6"/>
  <c r="CW161" i="6"/>
  <c r="CU161" i="6"/>
  <c r="CT161" i="6"/>
  <c r="CS161" i="6"/>
  <c r="CV161" i="6" s="1"/>
  <c r="CO161" i="6"/>
  <c r="CN161" i="6"/>
  <c r="CK161" i="6"/>
  <c r="CP161" i="6" s="1"/>
  <c r="CJ161" i="6"/>
  <c r="CI161" i="6"/>
  <c r="CM161" i="6" s="1"/>
  <c r="CH161" i="6"/>
  <c r="CG161" i="6"/>
  <c r="CB161" i="6"/>
  <c r="CA161" i="6"/>
  <c r="BW161" i="6"/>
  <c r="BV161" i="6"/>
  <c r="CU160" i="6"/>
  <c r="CT160" i="6"/>
  <c r="CS160" i="6"/>
  <c r="CP160" i="6"/>
  <c r="CO160" i="6"/>
  <c r="CL160" i="6"/>
  <c r="CK160" i="6"/>
  <c r="CJ160" i="6"/>
  <c r="CI160" i="6"/>
  <c r="CN160" i="6" s="1"/>
  <c r="CH160" i="6"/>
  <c r="CG160" i="6"/>
  <c r="CB160" i="6"/>
  <c r="CA160" i="6"/>
  <c r="BW160" i="6"/>
  <c r="BV160" i="6"/>
  <c r="CU159" i="6"/>
  <c r="CT159" i="6"/>
  <c r="CS159" i="6"/>
  <c r="CW159" i="6" s="1"/>
  <c r="CP159" i="6"/>
  <c r="CM159" i="6"/>
  <c r="CK159" i="6"/>
  <c r="CJ159" i="6"/>
  <c r="CO159" i="6" s="1"/>
  <c r="CI159" i="6"/>
  <c r="CH159" i="6"/>
  <c r="CG159" i="6"/>
  <c r="CB159" i="6"/>
  <c r="CA159" i="6"/>
  <c r="BW159" i="6"/>
  <c r="BV159" i="6"/>
  <c r="CV158" i="6"/>
  <c r="CU158" i="6"/>
  <c r="CT158" i="6"/>
  <c r="CS158" i="6"/>
  <c r="CW158" i="6" s="1"/>
  <c r="CN158" i="6"/>
  <c r="CK158" i="6"/>
  <c r="CP158" i="6" s="1"/>
  <c r="CJ158" i="6"/>
  <c r="CO158" i="6" s="1"/>
  <c r="CI158" i="6"/>
  <c r="CH158" i="6"/>
  <c r="CG158" i="6"/>
  <c r="CB158" i="6"/>
  <c r="CA158" i="6"/>
  <c r="BW158" i="6"/>
  <c r="BV158" i="6"/>
  <c r="CU157" i="6"/>
  <c r="CT157" i="6"/>
  <c r="CS157" i="6"/>
  <c r="CO157" i="6"/>
  <c r="CN157" i="6"/>
  <c r="CK157" i="6"/>
  <c r="CP157" i="6" s="1"/>
  <c r="CJ157" i="6"/>
  <c r="CI157" i="6"/>
  <c r="CM157" i="6" s="1"/>
  <c r="CH157" i="6"/>
  <c r="CG157" i="6"/>
  <c r="CB157" i="6"/>
  <c r="CA157" i="6"/>
  <c r="BW157" i="6"/>
  <c r="BV157" i="6"/>
  <c r="CU156" i="6"/>
  <c r="CT156" i="6"/>
  <c r="CS156" i="6"/>
  <c r="CP156" i="6"/>
  <c r="CO156" i="6"/>
  <c r="CL156" i="6"/>
  <c r="CK156" i="6"/>
  <c r="CJ156" i="6"/>
  <c r="CI156" i="6"/>
  <c r="CN156" i="6" s="1"/>
  <c r="CH156" i="6"/>
  <c r="CG156" i="6"/>
  <c r="CB156" i="6"/>
  <c r="CA156" i="6"/>
  <c r="BW156" i="6"/>
  <c r="BV156" i="6"/>
  <c r="CU155" i="6"/>
  <c r="CT155" i="6"/>
  <c r="CS155" i="6"/>
  <c r="CW155" i="6" s="1"/>
  <c r="CP155" i="6"/>
  <c r="CM155" i="6"/>
  <c r="CK155" i="6"/>
  <c r="CJ155" i="6"/>
  <c r="CO155" i="6" s="1"/>
  <c r="CI155" i="6"/>
  <c r="CH155" i="6"/>
  <c r="CG155" i="6"/>
  <c r="CB155" i="6"/>
  <c r="CA155" i="6"/>
  <c r="BW155" i="6"/>
  <c r="BV155" i="6"/>
  <c r="CV154" i="6"/>
  <c r="CU154" i="6"/>
  <c r="CT154" i="6"/>
  <c r="CS154" i="6"/>
  <c r="CW154" i="6" s="1"/>
  <c r="CN154" i="6"/>
  <c r="CK154" i="6"/>
  <c r="CP154" i="6" s="1"/>
  <c r="CJ154" i="6"/>
  <c r="CO154" i="6" s="1"/>
  <c r="CI154" i="6"/>
  <c r="CH154" i="6"/>
  <c r="CG154" i="6"/>
  <c r="CB154" i="6"/>
  <c r="CA154" i="6"/>
  <c r="BW154" i="6"/>
  <c r="BV154" i="6"/>
  <c r="CW153" i="6"/>
  <c r="CU153" i="6"/>
  <c r="CT153" i="6"/>
  <c r="CS153" i="6"/>
  <c r="CV153" i="6" s="1"/>
  <c r="CO153" i="6"/>
  <c r="CN153" i="6"/>
  <c r="CK153" i="6"/>
  <c r="CP153" i="6" s="1"/>
  <c r="CJ153" i="6"/>
  <c r="CI153" i="6"/>
  <c r="CM153" i="6" s="1"/>
  <c r="CH153" i="6"/>
  <c r="CG153" i="6"/>
  <c r="CB153" i="6"/>
  <c r="CA153" i="6"/>
  <c r="BW153" i="6"/>
  <c r="BV153" i="6"/>
  <c r="CU152" i="6"/>
  <c r="CT152" i="6"/>
  <c r="CS152" i="6"/>
  <c r="CP152" i="6"/>
  <c r="CO152" i="6"/>
  <c r="CL152" i="6"/>
  <c r="CK152" i="6"/>
  <c r="CJ152" i="6"/>
  <c r="CI152" i="6"/>
  <c r="CN152" i="6" s="1"/>
  <c r="CH152" i="6"/>
  <c r="CG152" i="6"/>
  <c r="CB152" i="6"/>
  <c r="CA152" i="6"/>
  <c r="BW152" i="6"/>
  <c r="BV152" i="6"/>
  <c r="CU151" i="6"/>
  <c r="CT151" i="6"/>
  <c r="CS151" i="6"/>
  <c r="CW151" i="6" s="1"/>
  <c r="CP151" i="6"/>
  <c r="CM151" i="6"/>
  <c r="CK151" i="6"/>
  <c r="CJ151" i="6"/>
  <c r="CO151" i="6" s="1"/>
  <c r="CI151" i="6"/>
  <c r="CH151" i="6"/>
  <c r="CG151" i="6"/>
  <c r="CB151" i="6"/>
  <c r="CA151" i="6"/>
  <c r="BW151" i="6"/>
  <c r="BV151" i="6"/>
  <c r="CV150" i="6"/>
  <c r="CU150" i="6"/>
  <c r="CT150" i="6"/>
  <c r="CS150" i="6"/>
  <c r="CW150" i="6" s="1"/>
  <c r="CN150" i="6"/>
  <c r="CK150" i="6"/>
  <c r="CP150" i="6" s="1"/>
  <c r="CJ150" i="6"/>
  <c r="CO150" i="6" s="1"/>
  <c r="CI150" i="6"/>
  <c r="CH150" i="6"/>
  <c r="CG150" i="6"/>
  <c r="CB150" i="6"/>
  <c r="CA150" i="6"/>
  <c r="BW150" i="6"/>
  <c r="BV150" i="6"/>
  <c r="CU149" i="6"/>
  <c r="CT149" i="6"/>
  <c r="CS149" i="6"/>
  <c r="CO149" i="6"/>
  <c r="CN149" i="6"/>
  <c r="CK149" i="6"/>
  <c r="CP149" i="6" s="1"/>
  <c r="CJ149" i="6"/>
  <c r="CI149" i="6"/>
  <c r="CM149" i="6" s="1"/>
  <c r="CH149" i="6"/>
  <c r="CG149" i="6"/>
  <c r="CB149" i="6"/>
  <c r="CA149" i="6"/>
  <c r="BW149" i="6"/>
  <c r="BV149" i="6"/>
  <c r="CU148" i="6"/>
  <c r="CT148" i="6"/>
  <c r="CS148" i="6"/>
  <c r="CP148" i="6"/>
  <c r="CO148" i="6"/>
  <c r="CL148" i="6"/>
  <c r="CK148" i="6"/>
  <c r="CJ148" i="6"/>
  <c r="CI148" i="6"/>
  <c r="CN148" i="6" s="1"/>
  <c r="CH148" i="6"/>
  <c r="CG148" i="6"/>
  <c r="CB148" i="6"/>
  <c r="CA148" i="6"/>
  <c r="BW148" i="6"/>
  <c r="BV148" i="6"/>
  <c r="CU147" i="6"/>
  <c r="CT147" i="6"/>
  <c r="CS147" i="6"/>
  <c r="CW147" i="6" s="1"/>
  <c r="CP147" i="6"/>
  <c r="CM147" i="6"/>
  <c r="CK147" i="6"/>
  <c r="CJ147" i="6"/>
  <c r="CO147" i="6" s="1"/>
  <c r="CI147" i="6"/>
  <c r="CH147" i="6"/>
  <c r="CG147" i="6"/>
  <c r="CB147" i="6"/>
  <c r="CA147" i="6"/>
  <c r="BW147" i="6"/>
  <c r="BV147" i="6"/>
  <c r="CV146" i="6"/>
  <c r="CU146" i="6"/>
  <c r="CT146" i="6"/>
  <c r="CS146" i="6"/>
  <c r="CW146" i="6" s="1"/>
  <c r="CN146" i="6"/>
  <c r="CK146" i="6"/>
  <c r="CP146" i="6" s="1"/>
  <c r="CJ146" i="6"/>
  <c r="CO146" i="6" s="1"/>
  <c r="CI146" i="6"/>
  <c r="CH146" i="6"/>
  <c r="CG146" i="6"/>
  <c r="CB146" i="6"/>
  <c r="CA146" i="6"/>
  <c r="BW146" i="6"/>
  <c r="BV146" i="6"/>
  <c r="CW145" i="6"/>
  <c r="CU145" i="6"/>
  <c r="CT145" i="6"/>
  <c r="CS145" i="6"/>
  <c r="CV145" i="6" s="1"/>
  <c r="CO145" i="6"/>
  <c r="CN145" i="6"/>
  <c r="CK145" i="6"/>
  <c r="CP145" i="6" s="1"/>
  <c r="CJ145" i="6"/>
  <c r="CI145" i="6"/>
  <c r="CM145" i="6" s="1"/>
  <c r="CH145" i="6"/>
  <c r="CG145" i="6"/>
  <c r="CB145" i="6"/>
  <c r="CA145" i="6"/>
  <c r="BW145" i="6"/>
  <c r="BV145" i="6"/>
  <c r="CU144" i="6"/>
  <c r="CT144" i="6"/>
  <c r="CS144" i="6"/>
  <c r="CP144" i="6"/>
  <c r="CO144" i="6"/>
  <c r="CL144" i="6"/>
  <c r="CK144" i="6"/>
  <c r="CJ144" i="6"/>
  <c r="CI144" i="6"/>
  <c r="CN144" i="6" s="1"/>
  <c r="CH144" i="6"/>
  <c r="CG144" i="6"/>
  <c r="CB144" i="6"/>
  <c r="CA144" i="6"/>
  <c r="BW144" i="6"/>
  <c r="BV144" i="6"/>
  <c r="CU143" i="6"/>
  <c r="CT143" i="6"/>
  <c r="CS143" i="6"/>
  <c r="CW143" i="6" s="1"/>
  <c r="CP143" i="6"/>
  <c r="CM143" i="6"/>
  <c r="CK143" i="6"/>
  <c r="CJ143" i="6"/>
  <c r="CO143" i="6" s="1"/>
  <c r="CI143" i="6"/>
  <c r="CH143" i="6"/>
  <c r="CG143" i="6"/>
  <c r="CB143" i="6"/>
  <c r="CA143" i="6"/>
  <c r="BW143" i="6"/>
  <c r="BV143" i="6"/>
  <c r="CV142" i="6"/>
  <c r="CU142" i="6"/>
  <c r="CT142" i="6"/>
  <c r="CS142" i="6"/>
  <c r="CW142" i="6" s="1"/>
  <c r="CN142" i="6"/>
  <c r="CK142" i="6"/>
  <c r="CP142" i="6" s="1"/>
  <c r="CJ142" i="6"/>
  <c r="CO142" i="6" s="1"/>
  <c r="CI142" i="6"/>
  <c r="CH142" i="6"/>
  <c r="CG142" i="6"/>
  <c r="CB142" i="6"/>
  <c r="CA142" i="6"/>
  <c r="BW142" i="6"/>
  <c r="BV142" i="6"/>
  <c r="CU141" i="6"/>
  <c r="CT141" i="6"/>
  <c r="CS141" i="6"/>
  <c r="CO141" i="6"/>
  <c r="CK141" i="6"/>
  <c r="CJ141" i="6"/>
  <c r="CI141" i="6"/>
  <c r="CH141" i="6"/>
  <c r="CG141" i="6"/>
  <c r="CB141" i="6"/>
  <c r="CA141" i="6"/>
  <c r="BW141" i="6"/>
  <c r="BV141" i="6"/>
  <c r="CV140" i="6"/>
  <c r="CU140" i="6"/>
  <c r="CT140" i="6"/>
  <c r="CS140" i="6"/>
  <c r="CW140" i="6" s="1"/>
  <c r="CR140" i="6"/>
  <c r="CP140" i="6"/>
  <c r="CN140" i="6"/>
  <c r="CQ140" i="6" s="1"/>
  <c r="CL140" i="6"/>
  <c r="CK140" i="6"/>
  <c r="CJ140" i="6"/>
  <c r="CO140" i="6" s="1"/>
  <c r="CI140" i="6"/>
  <c r="CM140" i="6" s="1"/>
  <c r="CH140" i="6"/>
  <c r="CG140" i="6"/>
  <c r="CB140" i="6"/>
  <c r="CA140" i="6"/>
  <c r="BW140" i="6"/>
  <c r="BV140" i="6"/>
  <c r="CU139" i="6"/>
  <c r="CT139" i="6"/>
  <c r="CS139" i="6"/>
  <c r="CO139" i="6"/>
  <c r="CM139" i="6"/>
  <c r="CK139" i="6"/>
  <c r="CP139" i="6" s="1"/>
  <c r="CJ139" i="6"/>
  <c r="CI139" i="6"/>
  <c r="CH139" i="6"/>
  <c r="CG139" i="6"/>
  <c r="CB139" i="6"/>
  <c r="CA139" i="6"/>
  <c r="BW139" i="6"/>
  <c r="BV139" i="6"/>
  <c r="CU138" i="6"/>
  <c r="CT138" i="6"/>
  <c r="CV138" i="6" s="1"/>
  <c r="CS138" i="6"/>
  <c r="CP138" i="6"/>
  <c r="CN138" i="6"/>
  <c r="CL138" i="6"/>
  <c r="CK138" i="6"/>
  <c r="CJ138" i="6"/>
  <c r="CO138" i="6" s="1"/>
  <c r="CI138" i="6"/>
  <c r="CM138" i="6" s="1"/>
  <c r="CH138" i="6"/>
  <c r="CG138" i="6"/>
  <c r="CB138" i="6"/>
  <c r="CA138" i="6"/>
  <c r="BW138" i="6"/>
  <c r="BV138" i="6"/>
  <c r="CU137" i="6"/>
  <c r="CW137" i="6" s="1"/>
  <c r="CT137" i="6"/>
  <c r="CS137" i="6"/>
  <c r="CO137" i="6"/>
  <c r="CK137" i="6"/>
  <c r="CP137" i="6" s="1"/>
  <c r="CJ137" i="6"/>
  <c r="CI137" i="6"/>
  <c r="CM137" i="6" s="1"/>
  <c r="CH137" i="6"/>
  <c r="CG137" i="6"/>
  <c r="CB137" i="6"/>
  <c r="CA137" i="6"/>
  <c r="BW137" i="6"/>
  <c r="BV137" i="6"/>
  <c r="CU136" i="6"/>
  <c r="CT136" i="6"/>
  <c r="CV136" i="6" s="1"/>
  <c r="CS136" i="6"/>
  <c r="CP136" i="6"/>
  <c r="CN136" i="6"/>
  <c r="CK136" i="6"/>
  <c r="CJ136" i="6"/>
  <c r="CI136" i="6"/>
  <c r="CM136" i="6" s="1"/>
  <c r="CH136" i="6"/>
  <c r="CG136" i="6"/>
  <c r="CB136" i="6"/>
  <c r="CA136" i="6"/>
  <c r="BW136" i="6"/>
  <c r="BV136" i="6"/>
  <c r="CU135" i="6"/>
  <c r="CW135" i="6" s="1"/>
  <c r="CT135" i="6"/>
  <c r="CS135" i="6"/>
  <c r="CO135" i="6"/>
  <c r="CK135" i="6"/>
  <c r="CP135" i="6" s="1"/>
  <c r="CJ135" i="6"/>
  <c r="CI135" i="6"/>
  <c r="CH135" i="6"/>
  <c r="CG135" i="6"/>
  <c r="CB135" i="6"/>
  <c r="CA135" i="6"/>
  <c r="BW135" i="6"/>
  <c r="BV135" i="6"/>
  <c r="CV134" i="6"/>
  <c r="CU134" i="6"/>
  <c r="CT134" i="6"/>
  <c r="CS134" i="6"/>
  <c r="CW134" i="6" s="1"/>
  <c r="CP134" i="6"/>
  <c r="CN134" i="6"/>
  <c r="CK134" i="6"/>
  <c r="CJ134" i="6"/>
  <c r="CI134" i="6"/>
  <c r="CH134" i="6"/>
  <c r="CG134" i="6"/>
  <c r="CB134" i="6"/>
  <c r="CA134" i="6"/>
  <c r="BW134" i="6"/>
  <c r="BV134" i="6"/>
  <c r="CU133" i="6"/>
  <c r="CT133" i="6"/>
  <c r="CS133" i="6"/>
  <c r="CO133" i="6"/>
  <c r="CK133" i="6"/>
  <c r="CJ133" i="6"/>
  <c r="CI133" i="6"/>
  <c r="CH133" i="6"/>
  <c r="CG133" i="6"/>
  <c r="CB133" i="6"/>
  <c r="CA133" i="6"/>
  <c r="BW133" i="6"/>
  <c r="BV133" i="6"/>
  <c r="CV132" i="6"/>
  <c r="CU132" i="6"/>
  <c r="CT132" i="6"/>
  <c r="CS132" i="6"/>
  <c r="CW132" i="6" s="1"/>
  <c r="CR132" i="6"/>
  <c r="CP132" i="6"/>
  <c r="CN132" i="6"/>
  <c r="CQ132" i="6" s="1"/>
  <c r="CL132" i="6"/>
  <c r="CK132" i="6"/>
  <c r="CJ132" i="6"/>
  <c r="CO132" i="6" s="1"/>
  <c r="CI132" i="6"/>
  <c r="CM132" i="6" s="1"/>
  <c r="CH132" i="6"/>
  <c r="CG132" i="6"/>
  <c r="CB132" i="6"/>
  <c r="CA132" i="6"/>
  <c r="BW132" i="6"/>
  <c r="BV132" i="6"/>
  <c r="CU131" i="6"/>
  <c r="CT131" i="6"/>
  <c r="CS131" i="6"/>
  <c r="CO131" i="6"/>
  <c r="CM131" i="6"/>
  <c r="CK131" i="6"/>
  <c r="CP131" i="6" s="1"/>
  <c r="CJ131" i="6"/>
  <c r="CI131" i="6"/>
  <c r="CH131" i="6"/>
  <c r="CG131" i="6"/>
  <c r="CB131" i="6"/>
  <c r="CA131" i="6"/>
  <c r="BW131" i="6"/>
  <c r="BV131" i="6"/>
  <c r="CU130" i="6"/>
  <c r="CT130" i="6"/>
  <c r="CV130" i="6" s="1"/>
  <c r="CS130" i="6"/>
  <c r="CP130" i="6"/>
  <c r="CN130" i="6"/>
  <c r="CL130" i="6"/>
  <c r="CK130" i="6"/>
  <c r="CJ130" i="6"/>
  <c r="CO130" i="6" s="1"/>
  <c r="CI130" i="6"/>
  <c r="CM130" i="6" s="1"/>
  <c r="CH130" i="6"/>
  <c r="CG130" i="6"/>
  <c r="CB130" i="6"/>
  <c r="CA130" i="6"/>
  <c r="BW130" i="6"/>
  <c r="BV130" i="6"/>
  <c r="CU129" i="6"/>
  <c r="CW129" i="6" s="1"/>
  <c r="CT129" i="6"/>
  <c r="CS129" i="6"/>
  <c r="CO129" i="6"/>
  <c r="CK129" i="6"/>
  <c r="CP129" i="6" s="1"/>
  <c r="CJ129" i="6"/>
  <c r="CI129" i="6"/>
  <c r="CM129" i="6" s="1"/>
  <c r="CH129" i="6"/>
  <c r="CG129" i="6"/>
  <c r="CB129" i="6"/>
  <c r="CA129" i="6"/>
  <c r="BW129" i="6"/>
  <c r="BV129" i="6"/>
  <c r="CU128" i="6"/>
  <c r="CT128" i="6"/>
  <c r="CV128" i="6" s="1"/>
  <c r="CS128" i="6"/>
  <c r="CP128" i="6"/>
  <c r="CN128" i="6"/>
  <c r="CK128" i="6"/>
  <c r="CJ128" i="6"/>
  <c r="CI128" i="6"/>
  <c r="CM128" i="6" s="1"/>
  <c r="CH128" i="6"/>
  <c r="CG128" i="6"/>
  <c r="CB128" i="6"/>
  <c r="CA128" i="6"/>
  <c r="BW128" i="6"/>
  <c r="BV128" i="6"/>
  <c r="CU127" i="6"/>
  <c r="CW127" i="6" s="1"/>
  <c r="CT127" i="6"/>
  <c r="CS127" i="6"/>
  <c r="CO127" i="6"/>
  <c r="CK127" i="6"/>
  <c r="CP127" i="6" s="1"/>
  <c r="CJ127" i="6"/>
  <c r="CI127" i="6"/>
  <c r="CH127" i="6"/>
  <c r="CG127" i="6"/>
  <c r="CB127" i="6"/>
  <c r="CA127" i="6"/>
  <c r="BW127" i="6"/>
  <c r="BV127" i="6"/>
  <c r="CV126" i="6"/>
  <c r="CU126" i="6"/>
  <c r="CT126" i="6"/>
  <c r="CS126" i="6"/>
  <c r="CW126" i="6" s="1"/>
  <c r="CP126" i="6"/>
  <c r="CN126" i="6"/>
  <c r="CK126" i="6"/>
  <c r="CJ126" i="6"/>
  <c r="CI126" i="6"/>
  <c r="CH126" i="6"/>
  <c r="CG126" i="6"/>
  <c r="CB126" i="6"/>
  <c r="CA126" i="6"/>
  <c r="BW126" i="6"/>
  <c r="BV126" i="6"/>
  <c r="CU125" i="6"/>
  <c r="CT125" i="6"/>
  <c r="CS125" i="6"/>
  <c r="CN125" i="6"/>
  <c r="CK125" i="6"/>
  <c r="CP125" i="6" s="1"/>
  <c r="CJ125" i="6"/>
  <c r="CI125" i="6"/>
  <c r="CH125" i="6"/>
  <c r="CG125" i="6"/>
  <c r="CB125" i="6"/>
  <c r="CA125" i="6"/>
  <c r="BW125" i="6"/>
  <c r="BV125" i="6"/>
  <c r="CU124" i="6"/>
  <c r="CT124" i="6"/>
  <c r="CS124" i="6"/>
  <c r="CV124" i="6" s="1"/>
  <c r="CO124" i="6"/>
  <c r="CK124" i="6"/>
  <c r="CL124" i="6" s="1"/>
  <c r="CJ124" i="6"/>
  <c r="CI124" i="6"/>
  <c r="CN124" i="6" s="1"/>
  <c r="CH124" i="6"/>
  <c r="CG124" i="6"/>
  <c r="CB124" i="6"/>
  <c r="CA124" i="6"/>
  <c r="BW124" i="6"/>
  <c r="BV124" i="6"/>
  <c r="CU123" i="6"/>
  <c r="CT123" i="6"/>
  <c r="CS123" i="6"/>
  <c r="CP123" i="6"/>
  <c r="CQ123" i="6" s="1"/>
  <c r="CK123" i="6"/>
  <c r="CJ123" i="6"/>
  <c r="CO123" i="6" s="1"/>
  <c r="CI123" i="6"/>
  <c r="CN123" i="6" s="1"/>
  <c r="CH123" i="6"/>
  <c r="CG123" i="6"/>
  <c r="CB123" i="6"/>
  <c r="CA123" i="6"/>
  <c r="BW123" i="6"/>
  <c r="BV123" i="6"/>
  <c r="CV122" i="6"/>
  <c r="CU122" i="6"/>
  <c r="CT122" i="6"/>
  <c r="CS122" i="6"/>
  <c r="CW122" i="6" s="1"/>
  <c r="CM122" i="6"/>
  <c r="CK122" i="6"/>
  <c r="CP122" i="6" s="1"/>
  <c r="CJ122" i="6"/>
  <c r="CO122" i="6" s="1"/>
  <c r="CI122" i="6"/>
  <c r="CH122" i="6"/>
  <c r="CG122" i="6"/>
  <c r="CB122" i="6"/>
  <c r="CA122" i="6"/>
  <c r="BW122" i="6"/>
  <c r="BV122" i="6"/>
  <c r="CU121" i="6"/>
  <c r="CT121" i="6"/>
  <c r="CS121" i="6"/>
  <c r="CW121" i="6" s="1"/>
  <c r="CO121" i="6"/>
  <c r="CN121" i="6"/>
  <c r="CK121" i="6"/>
  <c r="CP121" i="6" s="1"/>
  <c r="CJ121" i="6"/>
  <c r="CI121" i="6"/>
  <c r="CM121" i="6" s="1"/>
  <c r="CH121" i="6"/>
  <c r="CG121" i="6"/>
  <c r="CB121" i="6"/>
  <c r="CA121" i="6"/>
  <c r="BW121" i="6"/>
  <c r="BV121" i="6"/>
  <c r="CU120" i="6"/>
  <c r="CT120" i="6"/>
  <c r="CS120" i="6"/>
  <c r="CO120" i="6"/>
  <c r="CL120" i="6"/>
  <c r="CK120" i="6"/>
  <c r="CP120" i="6" s="1"/>
  <c r="CJ120" i="6"/>
  <c r="CI120" i="6"/>
  <c r="CN120" i="6" s="1"/>
  <c r="CH120" i="6"/>
  <c r="CG120" i="6"/>
  <c r="CB120" i="6"/>
  <c r="CA120" i="6"/>
  <c r="BW120" i="6"/>
  <c r="BV120" i="6"/>
  <c r="CU119" i="6"/>
  <c r="CT119" i="6"/>
  <c r="CV119" i="6" s="1"/>
  <c r="CS119" i="6"/>
  <c r="CW119" i="6" s="1"/>
  <c r="CP119" i="6"/>
  <c r="CL119" i="6"/>
  <c r="CK119" i="6"/>
  <c r="CJ119" i="6"/>
  <c r="CO119" i="6" s="1"/>
  <c r="CI119" i="6"/>
  <c r="CN119" i="6" s="1"/>
  <c r="CH119" i="6"/>
  <c r="CG119" i="6"/>
  <c r="CB119" i="6"/>
  <c r="CA119" i="6"/>
  <c r="BW119" i="6"/>
  <c r="BV119" i="6"/>
  <c r="CU118" i="6"/>
  <c r="CV118" i="6" s="1"/>
  <c r="CT118" i="6"/>
  <c r="CS118" i="6"/>
  <c r="CN118" i="6"/>
  <c r="CR118" i="6" s="1"/>
  <c r="CK118" i="6"/>
  <c r="CP118" i="6" s="1"/>
  <c r="CJ118" i="6"/>
  <c r="CO118" i="6" s="1"/>
  <c r="CI118" i="6"/>
  <c r="CH118" i="6"/>
  <c r="CG118" i="6"/>
  <c r="CB118" i="6"/>
  <c r="CA118" i="6"/>
  <c r="BW118" i="6"/>
  <c r="BV118" i="6"/>
  <c r="CV117" i="6"/>
  <c r="CU117" i="6"/>
  <c r="CT117" i="6"/>
  <c r="CS117" i="6"/>
  <c r="CW117" i="6" s="1"/>
  <c r="CN117" i="6"/>
  <c r="CK117" i="6"/>
  <c r="CP117" i="6" s="1"/>
  <c r="CJ117" i="6"/>
  <c r="CI117" i="6"/>
  <c r="CH117" i="6"/>
  <c r="CG117" i="6"/>
  <c r="CB117" i="6"/>
  <c r="CA117" i="6"/>
  <c r="BW117" i="6"/>
  <c r="BV117" i="6"/>
  <c r="CW116" i="6"/>
  <c r="CU116" i="6"/>
  <c r="CT116" i="6"/>
  <c r="CS116" i="6"/>
  <c r="CV116" i="6" s="1"/>
  <c r="CO116" i="6"/>
  <c r="CK116" i="6"/>
  <c r="CL116" i="6" s="1"/>
  <c r="CJ116" i="6"/>
  <c r="CI116" i="6"/>
  <c r="CN116" i="6" s="1"/>
  <c r="CH116" i="6"/>
  <c r="CG116" i="6"/>
  <c r="CB116" i="6"/>
  <c r="CA116" i="6"/>
  <c r="BW116" i="6"/>
  <c r="BV116" i="6"/>
  <c r="CU115" i="6"/>
  <c r="CT115" i="6"/>
  <c r="CS115" i="6"/>
  <c r="CQ115" i="6"/>
  <c r="CP115" i="6"/>
  <c r="CK115" i="6"/>
  <c r="CJ115" i="6"/>
  <c r="CO115" i="6" s="1"/>
  <c r="CI115" i="6"/>
  <c r="CN115" i="6" s="1"/>
  <c r="CH115" i="6"/>
  <c r="CG115" i="6"/>
  <c r="CB115" i="6"/>
  <c r="CA115" i="6"/>
  <c r="BW115" i="6"/>
  <c r="BV115" i="6"/>
  <c r="CV114" i="6"/>
  <c r="CU114" i="6"/>
  <c r="CT114" i="6"/>
  <c r="CS114" i="6"/>
  <c r="CW114" i="6" s="1"/>
  <c r="CM114" i="6"/>
  <c r="CK114" i="6"/>
  <c r="CP114" i="6" s="1"/>
  <c r="CJ114" i="6"/>
  <c r="CO114" i="6" s="1"/>
  <c r="CI114" i="6"/>
  <c r="CH114" i="6"/>
  <c r="CG114" i="6"/>
  <c r="CB114" i="6"/>
  <c r="CA114" i="6"/>
  <c r="BW114" i="6"/>
  <c r="BV114" i="6"/>
  <c r="CU113" i="6"/>
  <c r="CT113" i="6"/>
  <c r="CS113" i="6"/>
  <c r="CW113" i="6" s="1"/>
  <c r="CO113" i="6"/>
  <c r="CN113" i="6"/>
  <c r="CK113" i="6"/>
  <c r="CP113" i="6" s="1"/>
  <c r="CJ113" i="6"/>
  <c r="CI113" i="6"/>
  <c r="CM113" i="6" s="1"/>
  <c r="CH113" i="6"/>
  <c r="CG113" i="6"/>
  <c r="CB113" i="6"/>
  <c r="CA113" i="6"/>
  <c r="BW113" i="6"/>
  <c r="BV113" i="6"/>
  <c r="CU112" i="6"/>
  <c r="CT112" i="6"/>
  <c r="CS112" i="6"/>
  <c r="CW112" i="6" s="1"/>
  <c r="CO112" i="6"/>
  <c r="CL112" i="6"/>
  <c r="CK112" i="6"/>
  <c r="CP112" i="6" s="1"/>
  <c r="CJ112" i="6"/>
  <c r="CI112" i="6"/>
  <c r="CN112" i="6" s="1"/>
  <c r="CH112" i="6"/>
  <c r="CG112" i="6"/>
  <c r="CB112" i="6"/>
  <c r="CA112" i="6"/>
  <c r="BW112" i="6"/>
  <c r="BV112" i="6"/>
  <c r="CU111" i="6"/>
  <c r="CT111" i="6"/>
  <c r="CV111" i="6" s="1"/>
  <c r="CS111" i="6"/>
  <c r="CW111" i="6" s="1"/>
  <c r="CP111" i="6"/>
  <c r="CL111" i="6"/>
  <c r="CK111" i="6"/>
  <c r="CJ111" i="6"/>
  <c r="CO111" i="6" s="1"/>
  <c r="CI111" i="6"/>
  <c r="CN111" i="6" s="1"/>
  <c r="CH111" i="6"/>
  <c r="CG111" i="6"/>
  <c r="CB111" i="6"/>
  <c r="CA111" i="6"/>
  <c r="BW111" i="6"/>
  <c r="BV111" i="6"/>
  <c r="CU110" i="6"/>
  <c r="CV110" i="6" s="1"/>
  <c r="CT110" i="6"/>
  <c r="CS110" i="6"/>
  <c r="CK110" i="6"/>
  <c r="CP110" i="6" s="1"/>
  <c r="CJ110" i="6"/>
  <c r="CO110" i="6" s="1"/>
  <c r="CI110" i="6"/>
  <c r="CH110" i="6"/>
  <c r="CG110" i="6"/>
  <c r="CB110" i="6"/>
  <c r="CA110" i="6"/>
  <c r="BW110" i="6"/>
  <c r="BV110" i="6"/>
  <c r="CV109" i="6"/>
  <c r="CU109" i="6"/>
  <c r="CT109" i="6"/>
  <c r="CS109" i="6"/>
  <c r="CW109" i="6" s="1"/>
  <c r="CN109" i="6"/>
  <c r="CK109" i="6"/>
  <c r="CP109" i="6" s="1"/>
  <c r="CJ109" i="6"/>
  <c r="CI109" i="6"/>
  <c r="CH109" i="6"/>
  <c r="CG109" i="6"/>
  <c r="CB109" i="6"/>
  <c r="CA109" i="6"/>
  <c r="BW109" i="6"/>
  <c r="BV109" i="6"/>
  <c r="CW108" i="6"/>
  <c r="CU108" i="6"/>
  <c r="CT108" i="6"/>
  <c r="CS108" i="6"/>
  <c r="CV108" i="6" s="1"/>
  <c r="CP108" i="6"/>
  <c r="CO108" i="6"/>
  <c r="CK108" i="6"/>
  <c r="CL108" i="6" s="1"/>
  <c r="CJ108" i="6"/>
  <c r="CI108" i="6"/>
  <c r="CN108" i="6" s="1"/>
  <c r="CH108" i="6"/>
  <c r="CG108" i="6"/>
  <c r="CB108" i="6"/>
  <c r="CA108" i="6"/>
  <c r="BW108" i="6"/>
  <c r="BV108" i="6"/>
  <c r="CU107" i="6"/>
  <c r="CT107" i="6"/>
  <c r="CS107" i="6"/>
  <c r="CP107" i="6"/>
  <c r="CK107" i="6"/>
  <c r="CJ107" i="6"/>
  <c r="CO107" i="6" s="1"/>
  <c r="CQ107" i="6" s="1"/>
  <c r="CI107" i="6"/>
  <c r="CN107" i="6" s="1"/>
  <c r="CH107" i="6"/>
  <c r="CG107" i="6"/>
  <c r="CB107" i="6"/>
  <c r="CA107" i="6"/>
  <c r="BW107" i="6"/>
  <c r="BV107" i="6"/>
  <c r="CV106" i="6"/>
  <c r="CU106" i="6"/>
  <c r="CT106" i="6"/>
  <c r="CS106" i="6"/>
  <c r="CW106" i="6" s="1"/>
  <c r="CM106" i="6"/>
  <c r="CK106" i="6"/>
  <c r="CP106" i="6" s="1"/>
  <c r="CJ106" i="6"/>
  <c r="CO106" i="6" s="1"/>
  <c r="CI106" i="6"/>
  <c r="CH106" i="6"/>
  <c r="CG106" i="6"/>
  <c r="CB106" i="6"/>
  <c r="CA106" i="6"/>
  <c r="BW106" i="6"/>
  <c r="BV106" i="6"/>
  <c r="CU105" i="6"/>
  <c r="CT105" i="6"/>
  <c r="CS105" i="6"/>
  <c r="CW105" i="6" s="1"/>
  <c r="CO105" i="6"/>
  <c r="CN105" i="6"/>
  <c r="CK105" i="6"/>
  <c r="CP105" i="6" s="1"/>
  <c r="CJ105" i="6"/>
  <c r="CI105" i="6"/>
  <c r="CM105" i="6" s="1"/>
  <c r="CH105" i="6"/>
  <c r="CG105" i="6"/>
  <c r="CB105" i="6"/>
  <c r="CA105" i="6"/>
  <c r="BW105" i="6"/>
  <c r="BV105" i="6"/>
  <c r="CU104" i="6"/>
  <c r="CT104" i="6"/>
  <c r="CS104" i="6"/>
  <c r="CW104" i="6" s="1"/>
  <c r="CO104" i="6"/>
  <c r="CL104" i="6"/>
  <c r="CK104" i="6"/>
  <c r="CP104" i="6" s="1"/>
  <c r="CJ104" i="6"/>
  <c r="CI104" i="6"/>
  <c r="CN104" i="6" s="1"/>
  <c r="CH104" i="6"/>
  <c r="CG104" i="6"/>
  <c r="CB104" i="6"/>
  <c r="CA104" i="6"/>
  <c r="BW104" i="6"/>
  <c r="BV104" i="6"/>
  <c r="CU103" i="6"/>
  <c r="CT103" i="6"/>
  <c r="CV103" i="6" s="1"/>
  <c r="CS103" i="6"/>
  <c r="CP103" i="6"/>
  <c r="CL103" i="6"/>
  <c r="CK103" i="6"/>
  <c r="CJ103" i="6"/>
  <c r="CO103" i="6" s="1"/>
  <c r="CI103" i="6"/>
  <c r="CN103" i="6" s="1"/>
  <c r="CH103" i="6"/>
  <c r="CG103" i="6"/>
  <c r="CB103" i="6"/>
  <c r="CA103" i="6"/>
  <c r="BW103" i="6"/>
  <c r="BV103" i="6"/>
  <c r="CU102" i="6"/>
  <c r="CV102" i="6" s="1"/>
  <c r="CT102" i="6"/>
  <c r="CS102" i="6"/>
  <c r="CN102" i="6"/>
  <c r="CK102" i="6"/>
  <c r="CP102" i="6" s="1"/>
  <c r="CJ102" i="6"/>
  <c r="CO102" i="6" s="1"/>
  <c r="CI102" i="6"/>
  <c r="CH102" i="6"/>
  <c r="CG102" i="6"/>
  <c r="CB102" i="6"/>
  <c r="CA102" i="6"/>
  <c r="BW102" i="6"/>
  <c r="BV102" i="6"/>
  <c r="CU101" i="6"/>
  <c r="CT101" i="6"/>
  <c r="CS101" i="6"/>
  <c r="CV101" i="6" s="1"/>
  <c r="CN101" i="6"/>
  <c r="CK101" i="6"/>
  <c r="CP101" i="6" s="1"/>
  <c r="CJ101" i="6"/>
  <c r="CI101" i="6"/>
  <c r="CH101" i="6"/>
  <c r="CG101" i="6"/>
  <c r="CB101" i="6"/>
  <c r="CA101" i="6"/>
  <c r="BW101" i="6"/>
  <c r="BV101" i="6"/>
  <c r="CW100" i="6"/>
  <c r="CU100" i="6"/>
  <c r="CT100" i="6"/>
  <c r="CS100" i="6"/>
  <c r="CV100" i="6" s="1"/>
  <c r="CP100" i="6"/>
  <c r="CO100" i="6"/>
  <c r="CK100" i="6"/>
  <c r="CL100" i="6" s="1"/>
  <c r="CJ100" i="6"/>
  <c r="CI100" i="6"/>
  <c r="CN100" i="6" s="1"/>
  <c r="CH100" i="6"/>
  <c r="CG100" i="6"/>
  <c r="CB100" i="6"/>
  <c r="CA100" i="6"/>
  <c r="BW100" i="6"/>
  <c r="BV100" i="6"/>
  <c r="CU99" i="6"/>
  <c r="CT99" i="6"/>
  <c r="CS99" i="6"/>
  <c r="CP99" i="6"/>
  <c r="CQ99" i="6" s="1"/>
  <c r="CK99" i="6"/>
  <c r="CJ99" i="6"/>
  <c r="CO99" i="6" s="1"/>
  <c r="CI99" i="6"/>
  <c r="CN99" i="6" s="1"/>
  <c r="CH99" i="6"/>
  <c r="CG99" i="6"/>
  <c r="CB99" i="6"/>
  <c r="CA99" i="6"/>
  <c r="BW99" i="6"/>
  <c r="BV99" i="6"/>
  <c r="CV98" i="6"/>
  <c r="CU98" i="6"/>
  <c r="CT98" i="6"/>
  <c r="CS98" i="6"/>
  <c r="CW98" i="6" s="1"/>
  <c r="CM98" i="6"/>
  <c r="CK98" i="6"/>
  <c r="CP98" i="6" s="1"/>
  <c r="CJ98" i="6"/>
  <c r="CO98" i="6" s="1"/>
  <c r="CI98" i="6"/>
  <c r="CH98" i="6"/>
  <c r="CG98" i="6"/>
  <c r="CB98" i="6"/>
  <c r="CA98" i="6"/>
  <c r="BW98" i="6"/>
  <c r="BV98" i="6"/>
  <c r="CU97" i="6"/>
  <c r="CT97" i="6"/>
  <c r="CS97" i="6"/>
  <c r="CW97" i="6" s="1"/>
  <c r="CO97" i="6"/>
  <c r="CN97" i="6"/>
  <c r="CK97" i="6"/>
  <c r="CP97" i="6" s="1"/>
  <c r="CJ97" i="6"/>
  <c r="CI97" i="6"/>
  <c r="CM97" i="6" s="1"/>
  <c r="CH97" i="6"/>
  <c r="CG97" i="6"/>
  <c r="CB97" i="6"/>
  <c r="CA97" i="6"/>
  <c r="BW97" i="6"/>
  <c r="BV97" i="6"/>
  <c r="CU96" i="6"/>
  <c r="CT96" i="6"/>
  <c r="CS96" i="6"/>
  <c r="CW96" i="6" s="1"/>
  <c r="CO96" i="6"/>
  <c r="CL96" i="6"/>
  <c r="CK96" i="6"/>
  <c r="CP96" i="6" s="1"/>
  <c r="CJ96" i="6"/>
  <c r="CI96" i="6"/>
  <c r="CN96" i="6" s="1"/>
  <c r="CH96" i="6"/>
  <c r="CG96" i="6"/>
  <c r="CB96" i="6"/>
  <c r="CA96" i="6"/>
  <c r="BW96" i="6"/>
  <c r="BV96" i="6"/>
  <c r="CU95" i="6"/>
  <c r="CT95" i="6"/>
  <c r="CV95" i="6" s="1"/>
  <c r="CS95" i="6"/>
  <c r="CW95" i="6" s="1"/>
  <c r="CP95" i="6"/>
  <c r="CK95" i="6"/>
  <c r="CJ95" i="6"/>
  <c r="CO95" i="6" s="1"/>
  <c r="CI95" i="6"/>
  <c r="CN95" i="6" s="1"/>
  <c r="CH95" i="6"/>
  <c r="CG95" i="6"/>
  <c r="CB95" i="6"/>
  <c r="CA95" i="6"/>
  <c r="BW95" i="6"/>
  <c r="BV95" i="6"/>
  <c r="CU94" i="6"/>
  <c r="CV94" i="6" s="1"/>
  <c r="CT94" i="6"/>
  <c r="CS94" i="6"/>
  <c r="CN94" i="6"/>
  <c r="CR94" i="6" s="1"/>
  <c r="CK94" i="6"/>
  <c r="CP94" i="6" s="1"/>
  <c r="CJ94" i="6"/>
  <c r="CO94" i="6" s="1"/>
  <c r="CI94" i="6"/>
  <c r="CH94" i="6"/>
  <c r="CG94" i="6"/>
  <c r="CB94" i="6"/>
  <c r="CA94" i="6"/>
  <c r="BW94" i="6"/>
  <c r="BV94" i="6"/>
  <c r="CV93" i="6"/>
  <c r="CU93" i="6"/>
  <c r="CT93" i="6"/>
  <c r="CS93" i="6"/>
  <c r="CW93" i="6" s="1"/>
  <c r="CN93" i="6"/>
  <c r="CK93" i="6"/>
  <c r="CP93" i="6" s="1"/>
  <c r="CJ93" i="6"/>
  <c r="CI93" i="6"/>
  <c r="CH93" i="6"/>
  <c r="CG93" i="6"/>
  <c r="CB93" i="6"/>
  <c r="CA93" i="6"/>
  <c r="BW93" i="6"/>
  <c r="BV93" i="6"/>
  <c r="CU92" i="6"/>
  <c r="CT92" i="6"/>
  <c r="CS92" i="6"/>
  <c r="CV92" i="6" s="1"/>
  <c r="CO92" i="6"/>
  <c r="CK92" i="6"/>
  <c r="CL92" i="6" s="1"/>
  <c r="CJ92" i="6"/>
  <c r="CI92" i="6"/>
  <c r="CN92" i="6" s="1"/>
  <c r="CH92" i="6"/>
  <c r="CG92" i="6"/>
  <c r="CB92" i="6"/>
  <c r="CA92" i="6"/>
  <c r="BW92" i="6"/>
  <c r="BV92" i="6"/>
  <c r="CU91" i="6"/>
  <c r="CT91" i="6"/>
  <c r="CS91" i="6"/>
  <c r="CP91" i="6"/>
  <c r="CQ91" i="6" s="1"/>
  <c r="CK91" i="6"/>
  <c r="CJ91" i="6"/>
  <c r="CO91" i="6" s="1"/>
  <c r="CI91" i="6"/>
  <c r="CN91" i="6" s="1"/>
  <c r="CH91" i="6"/>
  <c r="CG91" i="6"/>
  <c r="CB91" i="6"/>
  <c r="CA91" i="6"/>
  <c r="BW91" i="6"/>
  <c r="BV91" i="6"/>
  <c r="CV90" i="6"/>
  <c r="CU90" i="6"/>
  <c r="CT90" i="6"/>
  <c r="CS90" i="6"/>
  <c r="CW90" i="6" s="1"/>
  <c r="CM90" i="6"/>
  <c r="CK90" i="6"/>
  <c r="CP90" i="6" s="1"/>
  <c r="CJ90" i="6"/>
  <c r="CO90" i="6" s="1"/>
  <c r="CI90" i="6"/>
  <c r="CH90" i="6"/>
  <c r="CG90" i="6"/>
  <c r="CB90" i="6"/>
  <c r="CA90" i="6"/>
  <c r="BW90" i="6"/>
  <c r="BV90" i="6"/>
  <c r="CU89" i="6"/>
  <c r="CT89" i="6"/>
  <c r="CS89" i="6"/>
  <c r="CW89" i="6" s="1"/>
  <c r="CO89" i="6"/>
  <c r="CN89" i="6"/>
  <c r="CK89" i="6"/>
  <c r="CP89" i="6" s="1"/>
  <c r="CJ89" i="6"/>
  <c r="CI89" i="6"/>
  <c r="CM89" i="6" s="1"/>
  <c r="CH89" i="6"/>
  <c r="CG89" i="6"/>
  <c r="CB89" i="6"/>
  <c r="CA89" i="6"/>
  <c r="BW89" i="6"/>
  <c r="BV89" i="6"/>
  <c r="CU88" i="6"/>
  <c r="CT88" i="6"/>
  <c r="CS88" i="6"/>
  <c r="CO88" i="6"/>
  <c r="CL88" i="6"/>
  <c r="CK88" i="6"/>
  <c r="CP88" i="6" s="1"/>
  <c r="CJ88" i="6"/>
  <c r="CI88" i="6"/>
  <c r="CN88" i="6" s="1"/>
  <c r="CH88" i="6"/>
  <c r="CG88" i="6"/>
  <c r="CB88" i="6"/>
  <c r="CA88" i="6"/>
  <c r="BW88" i="6"/>
  <c r="BV88" i="6"/>
  <c r="CU87" i="6"/>
  <c r="CT87" i="6"/>
  <c r="CV87" i="6" s="1"/>
  <c r="CS87" i="6"/>
  <c r="CW87" i="6" s="1"/>
  <c r="CP87" i="6"/>
  <c r="CL87" i="6"/>
  <c r="CK87" i="6"/>
  <c r="CJ87" i="6"/>
  <c r="CO87" i="6" s="1"/>
  <c r="CI87" i="6"/>
  <c r="CN87" i="6" s="1"/>
  <c r="CH87" i="6"/>
  <c r="CG87" i="6"/>
  <c r="CB87" i="6"/>
  <c r="CA87" i="6"/>
  <c r="BW87" i="6"/>
  <c r="BV87" i="6"/>
  <c r="CU86" i="6"/>
  <c r="CV86" i="6" s="1"/>
  <c r="CT86" i="6"/>
  <c r="CS86" i="6"/>
  <c r="CN86" i="6"/>
  <c r="CR86" i="6" s="1"/>
  <c r="CK86" i="6"/>
  <c r="CP86" i="6" s="1"/>
  <c r="CJ86" i="6"/>
  <c r="CO86" i="6" s="1"/>
  <c r="CI86" i="6"/>
  <c r="CH86" i="6"/>
  <c r="CG86" i="6"/>
  <c r="CB86" i="6"/>
  <c r="CA86" i="6"/>
  <c r="BW86" i="6"/>
  <c r="BV86" i="6"/>
  <c r="CV85" i="6"/>
  <c r="CU85" i="6"/>
  <c r="CT85" i="6"/>
  <c r="CS85" i="6"/>
  <c r="CW85" i="6" s="1"/>
  <c r="CN85" i="6"/>
  <c r="CK85" i="6"/>
  <c r="CP85" i="6" s="1"/>
  <c r="CJ85" i="6"/>
  <c r="CI85" i="6"/>
  <c r="CH85" i="6"/>
  <c r="CG85" i="6"/>
  <c r="CB85" i="6"/>
  <c r="CA85" i="6"/>
  <c r="BW85" i="6"/>
  <c r="BV85" i="6"/>
  <c r="CW84" i="6"/>
  <c r="CU84" i="6"/>
  <c r="CT84" i="6"/>
  <c r="CS84" i="6"/>
  <c r="CV84" i="6" s="1"/>
  <c r="CO84" i="6"/>
  <c r="CK84" i="6"/>
  <c r="CL84" i="6" s="1"/>
  <c r="CJ84" i="6"/>
  <c r="CI84" i="6"/>
  <c r="CN84" i="6" s="1"/>
  <c r="CH84" i="6"/>
  <c r="CG84" i="6"/>
  <c r="CB84" i="6"/>
  <c r="CA84" i="6"/>
  <c r="BW84" i="6"/>
  <c r="BV84" i="6"/>
  <c r="CU83" i="6"/>
  <c r="CT83" i="6"/>
  <c r="CS83" i="6"/>
  <c r="CQ83" i="6"/>
  <c r="CP83" i="6"/>
  <c r="CK83" i="6"/>
  <c r="CJ83" i="6"/>
  <c r="CO83" i="6" s="1"/>
  <c r="CI83" i="6"/>
  <c r="CN83" i="6" s="1"/>
  <c r="CH83" i="6"/>
  <c r="CG83" i="6"/>
  <c r="CB83" i="6"/>
  <c r="CA83" i="6"/>
  <c r="BW83" i="6"/>
  <c r="BV83" i="6"/>
  <c r="CV82" i="6"/>
  <c r="CU82" i="6"/>
  <c r="CT82" i="6"/>
  <c r="CS82" i="6"/>
  <c r="CW82" i="6" s="1"/>
  <c r="CM82" i="6"/>
  <c r="CK82" i="6"/>
  <c r="CP82" i="6" s="1"/>
  <c r="CJ82" i="6"/>
  <c r="CO82" i="6" s="1"/>
  <c r="CI82" i="6"/>
  <c r="CH82" i="6"/>
  <c r="CG82" i="6"/>
  <c r="CB82" i="6"/>
  <c r="CA82" i="6"/>
  <c r="BW82" i="6"/>
  <c r="BV82" i="6"/>
  <c r="CU81" i="6"/>
  <c r="CT81" i="6"/>
  <c r="CS81" i="6"/>
  <c r="CW81" i="6" s="1"/>
  <c r="CO81" i="6"/>
  <c r="CN81" i="6"/>
  <c r="CK81" i="6"/>
  <c r="CP81" i="6" s="1"/>
  <c r="CJ81" i="6"/>
  <c r="CI81" i="6"/>
  <c r="CM81" i="6" s="1"/>
  <c r="CH81" i="6"/>
  <c r="CG81" i="6"/>
  <c r="CB81" i="6"/>
  <c r="CA81" i="6"/>
  <c r="BW81" i="6"/>
  <c r="BV81" i="6"/>
  <c r="CU80" i="6"/>
  <c r="CT80" i="6"/>
  <c r="CS80" i="6"/>
  <c r="CW80" i="6" s="1"/>
  <c r="CO80" i="6"/>
  <c r="CL80" i="6"/>
  <c r="CK80" i="6"/>
  <c r="CP80" i="6" s="1"/>
  <c r="CJ80" i="6"/>
  <c r="CI80" i="6"/>
  <c r="CN80" i="6" s="1"/>
  <c r="CH80" i="6"/>
  <c r="CG80" i="6"/>
  <c r="CB80" i="6"/>
  <c r="CA80" i="6"/>
  <c r="BW80" i="6"/>
  <c r="BV80" i="6"/>
  <c r="CU79" i="6"/>
  <c r="CT79" i="6"/>
  <c r="CV79" i="6" s="1"/>
  <c r="CS79" i="6"/>
  <c r="CP79" i="6"/>
  <c r="CQ79" i="6" s="1"/>
  <c r="CN79" i="6"/>
  <c r="CR79" i="6" s="1"/>
  <c r="CL79" i="6"/>
  <c r="CK79" i="6"/>
  <c r="CJ79" i="6"/>
  <c r="CO79" i="6" s="1"/>
  <c r="CI79" i="6"/>
  <c r="CM79" i="6" s="1"/>
  <c r="CH79" i="6"/>
  <c r="CG79" i="6"/>
  <c r="CB79" i="6"/>
  <c r="CA79" i="6"/>
  <c r="BW79" i="6"/>
  <c r="BV79" i="6"/>
  <c r="CU78" i="6"/>
  <c r="CT78" i="6"/>
  <c r="CS78" i="6"/>
  <c r="CW78" i="6" s="1"/>
  <c r="CK78" i="6"/>
  <c r="CP78" i="6" s="1"/>
  <c r="CJ78" i="6"/>
  <c r="CO78" i="6" s="1"/>
  <c r="CI78" i="6"/>
  <c r="CH78" i="6"/>
  <c r="CG78" i="6"/>
  <c r="CB78" i="6"/>
  <c r="CA78" i="6"/>
  <c r="BW78" i="6"/>
  <c r="BV78" i="6"/>
  <c r="CW77" i="6"/>
  <c r="CU77" i="6"/>
  <c r="CT77" i="6"/>
  <c r="CS77" i="6"/>
  <c r="CV77" i="6" s="1"/>
  <c r="CO77" i="6"/>
  <c r="CN77" i="6"/>
  <c r="CK77" i="6"/>
  <c r="CP77" i="6" s="1"/>
  <c r="CJ77" i="6"/>
  <c r="CI77" i="6"/>
  <c r="CH77" i="6"/>
  <c r="CG77" i="6"/>
  <c r="CB77" i="6"/>
  <c r="CA77" i="6"/>
  <c r="BW77" i="6"/>
  <c r="BV77" i="6"/>
  <c r="CU76" i="6"/>
  <c r="CT76" i="6"/>
  <c r="CS76" i="6"/>
  <c r="CW76" i="6" s="1"/>
  <c r="CQ76" i="6"/>
  <c r="CP76" i="6"/>
  <c r="CO76" i="6"/>
  <c r="CL76" i="6"/>
  <c r="CK76" i="6"/>
  <c r="CJ76" i="6"/>
  <c r="CI76" i="6"/>
  <c r="CN76" i="6" s="1"/>
  <c r="CR76" i="6" s="1"/>
  <c r="CH76" i="6"/>
  <c r="CG76" i="6"/>
  <c r="CB76" i="6"/>
  <c r="CA76" i="6"/>
  <c r="BW76" i="6"/>
  <c r="BV76" i="6"/>
  <c r="CU75" i="6"/>
  <c r="CV75" i="6" s="1"/>
  <c r="CT75" i="6"/>
  <c r="CS75" i="6"/>
  <c r="CP75" i="6"/>
  <c r="CK75" i="6"/>
  <c r="CJ75" i="6"/>
  <c r="CO75" i="6" s="1"/>
  <c r="CI75" i="6"/>
  <c r="CH75" i="6"/>
  <c r="CG75" i="6"/>
  <c r="CB75" i="6"/>
  <c r="CA75" i="6"/>
  <c r="BW75" i="6"/>
  <c r="BV75" i="6"/>
  <c r="CU74" i="6"/>
  <c r="CT74" i="6"/>
  <c r="CS74" i="6"/>
  <c r="CV74" i="6" s="1"/>
  <c r="CO74" i="6"/>
  <c r="CN74" i="6"/>
  <c r="CK74" i="6"/>
  <c r="CP74" i="6" s="1"/>
  <c r="CJ74" i="6"/>
  <c r="CI74" i="6"/>
  <c r="CH74" i="6"/>
  <c r="CG74" i="6"/>
  <c r="CB74" i="6"/>
  <c r="CA74" i="6"/>
  <c r="BW74" i="6"/>
  <c r="BV74" i="6"/>
  <c r="CU73" i="6"/>
  <c r="CT73" i="6"/>
  <c r="CS73" i="6"/>
  <c r="CV73" i="6" s="1"/>
  <c r="CO73" i="6"/>
  <c r="CN73" i="6"/>
  <c r="CL73" i="6"/>
  <c r="CK73" i="6"/>
  <c r="CP73" i="6" s="1"/>
  <c r="CJ73" i="6"/>
  <c r="CI73" i="6"/>
  <c r="CM73" i="6" s="1"/>
  <c r="CH73" i="6"/>
  <c r="CG73" i="6"/>
  <c r="CB73" i="6"/>
  <c r="CA73" i="6"/>
  <c r="BW73" i="6"/>
  <c r="BV73" i="6"/>
  <c r="CU72" i="6"/>
  <c r="CT72" i="6"/>
  <c r="CS72" i="6"/>
  <c r="CW72" i="6" s="1"/>
  <c r="CP72" i="6"/>
  <c r="CO72" i="6"/>
  <c r="CK72" i="6"/>
  <c r="CJ72" i="6"/>
  <c r="CI72" i="6"/>
  <c r="CN72" i="6" s="1"/>
  <c r="CR72" i="6" s="1"/>
  <c r="CH72" i="6"/>
  <c r="CG72" i="6"/>
  <c r="CB72" i="6"/>
  <c r="CA72" i="6"/>
  <c r="BW72" i="6"/>
  <c r="BV72" i="6"/>
  <c r="CU71" i="6"/>
  <c r="CV71" i="6" s="1"/>
  <c r="CT71" i="6"/>
  <c r="CS71" i="6"/>
  <c r="CP71" i="6"/>
  <c r="CM71" i="6"/>
  <c r="CK71" i="6"/>
  <c r="CJ71" i="6"/>
  <c r="CO71" i="6" s="1"/>
  <c r="CI71" i="6"/>
  <c r="CL71" i="6" s="1"/>
  <c r="CH71" i="6"/>
  <c r="CG71" i="6"/>
  <c r="CB71" i="6"/>
  <c r="CA71" i="6"/>
  <c r="BW71" i="6"/>
  <c r="BV71" i="6"/>
  <c r="CU70" i="6"/>
  <c r="CT70" i="6"/>
  <c r="CS70" i="6"/>
  <c r="CW70" i="6" s="1"/>
  <c r="CO70" i="6"/>
  <c r="CN70" i="6"/>
  <c r="CQ70" i="6" s="1"/>
  <c r="CK70" i="6"/>
  <c r="CP70" i="6" s="1"/>
  <c r="CJ70" i="6"/>
  <c r="CI70" i="6"/>
  <c r="CM70" i="6" s="1"/>
  <c r="CH70" i="6"/>
  <c r="CG70" i="6"/>
  <c r="CB70" i="6"/>
  <c r="CA70" i="6"/>
  <c r="BW70" i="6"/>
  <c r="BV70" i="6"/>
  <c r="CU69" i="6"/>
  <c r="CT69" i="6"/>
  <c r="CS69" i="6"/>
  <c r="CW69" i="6" s="1"/>
  <c r="CO69" i="6"/>
  <c r="CN69" i="6"/>
  <c r="CL69" i="6"/>
  <c r="CK69" i="6"/>
  <c r="CP69" i="6" s="1"/>
  <c r="CJ69" i="6"/>
  <c r="CI69" i="6"/>
  <c r="CM69" i="6" s="1"/>
  <c r="CH69" i="6"/>
  <c r="CG69" i="6"/>
  <c r="CB69" i="6"/>
  <c r="CA69" i="6"/>
  <c r="BW69" i="6"/>
  <c r="BV69" i="6"/>
  <c r="CU68" i="6"/>
  <c r="CT68" i="6"/>
  <c r="CS68" i="6"/>
  <c r="CP68" i="6"/>
  <c r="CO68" i="6"/>
  <c r="CK68" i="6"/>
  <c r="CJ68" i="6"/>
  <c r="CI68" i="6"/>
  <c r="CN68" i="6" s="1"/>
  <c r="CQ68" i="6" s="1"/>
  <c r="CH68" i="6"/>
  <c r="CG68" i="6"/>
  <c r="CB68" i="6"/>
  <c r="CA68" i="6"/>
  <c r="BW68" i="6"/>
  <c r="BV68" i="6"/>
  <c r="CV67" i="6"/>
  <c r="CU67" i="6"/>
  <c r="CT67" i="6"/>
  <c r="CS67" i="6"/>
  <c r="CW67" i="6" s="1"/>
  <c r="CP67" i="6"/>
  <c r="CM67" i="6"/>
  <c r="CK67" i="6"/>
  <c r="CJ67" i="6"/>
  <c r="CO67" i="6" s="1"/>
  <c r="CI67" i="6"/>
  <c r="CL67" i="6" s="1"/>
  <c r="CH67" i="6"/>
  <c r="CG67" i="6"/>
  <c r="CB67" i="6"/>
  <c r="CA67" i="6"/>
  <c r="BW67" i="6"/>
  <c r="BV67" i="6"/>
  <c r="CV66" i="6"/>
  <c r="CU66" i="6"/>
  <c r="CT66" i="6"/>
  <c r="CS66" i="6"/>
  <c r="CW66" i="6" s="1"/>
  <c r="CO66" i="6"/>
  <c r="CR66" i="6" s="1"/>
  <c r="CN66" i="6"/>
  <c r="CK66" i="6"/>
  <c r="CP66" i="6" s="1"/>
  <c r="CJ66" i="6"/>
  <c r="CI66" i="6"/>
  <c r="CM66" i="6" s="1"/>
  <c r="CH66" i="6"/>
  <c r="CG66" i="6"/>
  <c r="CB66" i="6"/>
  <c r="CA66" i="6"/>
  <c r="BW66" i="6"/>
  <c r="BV66" i="6"/>
  <c r="CW65" i="6"/>
  <c r="CU65" i="6"/>
  <c r="CT65" i="6"/>
  <c r="CS65" i="6"/>
  <c r="CO65" i="6"/>
  <c r="CN65" i="6"/>
  <c r="CK65" i="6"/>
  <c r="CP65" i="6" s="1"/>
  <c r="CJ65" i="6"/>
  <c r="CI65" i="6"/>
  <c r="CH65" i="6"/>
  <c r="CG65" i="6"/>
  <c r="CB65" i="6"/>
  <c r="CA65" i="6"/>
  <c r="BW65" i="6"/>
  <c r="BV65" i="6"/>
  <c r="CU64" i="6"/>
  <c r="CT64" i="6"/>
  <c r="CS64" i="6"/>
  <c r="CP64" i="6"/>
  <c r="CQ64" i="6" s="1"/>
  <c r="CO64" i="6"/>
  <c r="CL64" i="6"/>
  <c r="CK64" i="6"/>
  <c r="CJ64" i="6"/>
  <c r="CI64" i="6"/>
  <c r="CN64" i="6" s="1"/>
  <c r="CH64" i="6"/>
  <c r="CG64" i="6"/>
  <c r="CB64" i="6"/>
  <c r="CA64" i="6"/>
  <c r="BW64" i="6"/>
  <c r="BV64" i="6"/>
  <c r="CU63" i="6"/>
  <c r="CV63" i="6" s="1"/>
  <c r="CT63" i="6"/>
  <c r="CS63" i="6"/>
  <c r="CW63" i="6" s="1"/>
  <c r="CP63" i="6"/>
  <c r="CK63" i="6"/>
  <c r="CJ63" i="6"/>
  <c r="CO63" i="6" s="1"/>
  <c r="CI63" i="6"/>
  <c r="CL63" i="6" s="1"/>
  <c r="CH63" i="6"/>
  <c r="CG63" i="6"/>
  <c r="CB63" i="6"/>
  <c r="CA63" i="6"/>
  <c r="BW63" i="6"/>
  <c r="BV63" i="6"/>
  <c r="CV62" i="6"/>
  <c r="CU62" i="6"/>
  <c r="CT62" i="6"/>
  <c r="CS62" i="6"/>
  <c r="CW62" i="6" s="1"/>
  <c r="CN62" i="6"/>
  <c r="CK62" i="6"/>
  <c r="CP62" i="6" s="1"/>
  <c r="CJ62" i="6"/>
  <c r="CO62" i="6" s="1"/>
  <c r="CR62" i="6" s="1"/>
  <c r="CI62" i="6"/>
  <c r="CH62" i="6"/>
  <c r="CG62" i="6"/>
  <c r="CB62" i="6"/>
  <c r="CA62" i="6"/>
  <c r="BW62" i="6"/>
  <c r="BV62" i="6"/>
  <c r="CW61" i="6"/>
  <c r="CU61" i="6"/>
  <c r="CT61" i="6"/>
  <c r="CS61" i="6"/>
  <c r="CV61" i="6" s="1"/>
  <c r="CO61" i="6"/>
  <c r="CN61" i="6"/>
  <c r="CK61" i="6"/>
  <c r="CL61" i="6" s="1"/>
  <c r="CJ61" i="6"/>
  <c r="CI61" i="6"/>
  <c r="CH61" i="6"/>
  <c r="CG61" i="6"/>
  <c r="CB61" i="6"/>
  <c r="CA61" i="6"/>
  <c r="BW61" i="6"/>
  <c r="BV61" i="6"/>
  <c r="CU60" i="6"/>
  <c r="CT60" i="6"/>
  <c r="CS60" i="6"/>
  <c r="CW60" i="6" s="1"/>
  <c r="CQ60" i="6"/>
  <c r="CP60" i="6"/>
  <c r="CO60" i="6"/>
  <c r="CL60" i="6"/>
  <c r="CK60" i="6"/>
  <c r="CJ60" i="6"/>
  <c r="CI60" i="6"/>
  <c r="CN60" i="6" s="1"/>
  <c r="CR60" i="6" s="1"/>
  <c r="CH60" i="6"/>
  <c r="CG60" i="6"/>
  <c r="CB60" i="6"/>
  <c r="CA60" i="6"/>
  <c r="BW60" i="6"/>
  <c r="BV60" i="6"/>
  <c r="CU59" i="6"/>
  <c r="CV59" i="6" s="1"/>
  <c r="CT59" i="6"/>
  <c r="CS59" i="6"/>
  <c r="CP59" i="6"/>
  <c r="CK59" i="6"/>
  <c r="CJ59" i="6"/>
  <c r="CO59" i="6" s="1"/>
  <c r="CI59" i="6"/>
  <c r="CH59" i="6"/>
  <c r="CG59" i="6"/>
  <c r="CB59" i="6"/>
  <c r="CA59" i="6"/>
  <c r="BW59" i="6"/>
  <c r="BV59" i="6"/>
  <c r="CU58" i="6"/>
  <c r="CT58" i="6"/>
  <c r="CS58" i="6"/>
  <c r="CV58" i="6" s="1"/>
  <c r="CN58" i="6"/>
  <c r="CK58" i="6"/>
  <c r="CP58" i="6" s="1"/>
  <c r="CJ58" i="6"/>
  <c r="CO58" i="6" s="1"/>
  <c r="CI58" i="6"/>
  <c r="CH58" i="6"/>
  <c r="CG58" i="6"/>
  <c r="CB58" i="6"/>
  <c r="CA58" i="6"/>
  <c r="BW58" i="6"/>
  <c r="BV58" i="6"/>
  <c r="CU57" i="6"/>
  <c r="CT57" i="6"/>
  <c r="CS57" i="6"/>
  <c r="CV57" i="6" s="1"/>
  <c r="CO57" i="6"/>
  <c r="CN57" i="6"/>
  <c r="CL57" i="6"/>
  <c r="CK57" i="6"/>
  <c r="CP57" i="6" s="1"/>
  <c r="CJ57" i="6"/>
  <c r="CI57" i="6"/>
  <c r="CM57" i="6" s="1"/>
  <c r="CH57" i="6"/>
  <c r="CG57" i="6"/>
  <c r="CB57" i="6"/>
  <c r="CA57" i="6"/>
  <c r="BW57" i="6"/>
  <c r="BV57" i="6"/>
  <c r="CU56" i="6"/>
  <c r="CT56" i="6"/>
  <c r="CS56" i="6"/>
  <c r="CW56" i="6" s="1"/>
  <c r="CP56" i="6"/>
  <c r="CO56" i="6"/>
  <c r="CK56" i="6"/>
  <c r="CJ56" i="6"/>
  <c r="CI56" i="6"/>
  <c r="CN56" i="6" s="1"/>
  <c r="CR56" i="6" s="1"/>
  <c r="CH56" i="6"/>
  <c r="CG56" i="6"/>
  <c r="CB56" i="6"/>
  <c r="CA56" i="6"/>
  <c r="BW56" i="6"/>
  <c r="BV56" i="6"/>
  <c r="CU55" i="6"/>
  <c r="CV55" i="6" s="1"/>
  <c r="CT55" i="6"/>
  <c r="CS55" i="6"/>
  <c r="CP55" i="6"/>
  <c r="CM55" i="6"/>
  <c r="CK55" i="6"/>
  <c r="CJ55" i="6"/>
  <c r="CO55" i="6" s="1"/>
  <c r="CI55" i="6"/>
  <c r="CH55" i="6"/>
  <c r="CG55" i="6"/>
  <c r="CB55" i="6"/>
  <c r="CA55" i="6"/>
  <c r="BW55" i="6"/>
  <c r="BV55" i="6"/>
  <c r="CU54" i="6"/>
  <c r="CT54" i="6"/>
  <c r="CS54" i="6"/>
  <c r="CW54" i="6" s="1"/>
  <c r="CO54" i="6"/>
  <c r="CN54" i="6"/>
  <c r="CQ54" i="6" s="1"/>
  <c r="CK54" i="6"/>
  <c r="CP54" i="6" s="1"/>
  <c r="CJ54" i="6"/>
  <c r="CI54" i="6"/>
  <c r="CM54" i="6" s="1"/>
  <c r="CH54" i="6"/>
  <c r="CG54" i="6"/>
  <c r="CB54" i="6"/>
  <c r="CA54" i="6"/>
  <c r="BW54" i="6"/>
  <c r="BV54" i="6"/>
  <c r="CU53" i="6"/>
  <c r="CT53" i="6"/>
  <c r="CS53" i="6"/>
  <c r="CW53" i="6" s="1"/>
  <c r="CO53" i="6"/>
  <c r="CN53" i="6"/>
  <c r="CL53" i="6"/>
  <c r="CK53" i="6"/>
  <c r="CP53" i="6" s="1"/>
  <c r="CJ53" i="6"/>
  <c r="CI53" i="6"/>
  <c r="CM53" i="6" s="1"/>
  <c r="CH53" i="6"/>
  <c r="CG53" i="6"/>
  <c r="CB53" i="6"/>
  <c r="CA53" i="6"/>
  <c r="BW53" i="6"/>
  <c r="BV53" i="6"/>
  <c r="CU52" i="6"/>
  <c r="CT52" i="6"/>
  <c r="CS52" i="6"/>
  <c r="CP52" i="6"/>
  <c r="CO52" i="6"/>
  <c r="CK52" i="6"/>
  <c r="CJ52" i="6"/>
  <c r="CI52" i="6"/>
  <c r="CN52" i="6" s="1"/>
  <c r="CQ52" i="6" s="1"/>
  <c r="CH52" i="6"/>
  <c r="CG52" i="6"/>
  <c r="CB52" i="6"/>
  <c r="CA52" i="6"/>
  <c r="BW52" i="6"/>
  <c r="BV52" i="6"/>
  <c r="CV51" i="6"/>
  <c r="CU51" i="6"/>
  <c r="CT51" i="6"/>
  <c r="CS51" i="6"/>
  <c r="CW51" i="6" s="1"/>
  <c r="CP51" i="6"/>
  <c r="CM51" i="6"/>
  <c r="CK51" i="6"/>
  <c r="CJ51" i="6"/>
  <c r="CO51" i="6" s="1"/>
  <c r="CI51" i="6"/>
  <c r="CL51" i="6" s="1"/>
  <c r="CH51" i="6"/>
  <c r="CG51" i="6"/>
  <c r="CB51" i="6"/>
  <c r="CA51" i="6"/>
  <c r="BW51" i="6"/>
  <c r="BV51" i="6"/>
  <c r="CV50" i="6"/>
  <c r="CU50" i="6"/>
  <c r="CT50" i="6"/>
  <c r="CS50" i="6"/>
  <c r="CW50" i="6" s="1"/>
  <c r="CO50" i="6"/>
  <c r="CR50" i="6" s="1"/>
  <c r="CN50" i="6"/>
  <c r="CK50" i="6"/>
  <c r="CP50" i="6" s="1"/>
  <c r="CJ50" i="6"/>
  <c r="CI50" i="6"/>
  <c r="CM50" i="6" s="1"/>
  <c r="CH50" i="6"/>
  <c r="CG50" i="6"/>
  <c r="CB50" i="6"/>
  <c r="CA50" i="6"/>
  <c r="BW50" i="6"/>
  <c r="BV50" i="6"/>
  <c r="CW49" i="6"/>
  <c r="CU49" i="6"/>
  <c r="CT49" i="6"/>
  <c r="CS49" i="6"/>
  <c r="CO49" i="6"/>
  <c r="CN49" i="6"/>
  <c r="CK49" i="6"/>
  <c r="CL49" i="6" s="1"/>
  <c r="CJ49" i="6"/>
  <c r="CI49" i="6"/>
  <c r="CH49" i="6"/>
  <c r="CG49" i="6"/>
  <c r="CB49" i="6"/>
  <c r="CA49" i="6"/>
  <c r="BW49" i="6"/>
  <c r="BV49" i="6"/>
  <c r="CU48" i="6"/>
  <c r="CT48" i="6"/>
  <c r="CS48" i="6"/>
  <c r="CP48" i="6"/>
  <c r="CQ48" i="6" s="1"/>
  <c r="CO48" i="6"/>
  <c r="CL48" i="6"/>
  <c r="CK48" i="6"/>
  <c r="CJ48" i="6"/>
  <c r="CI48" i="6"/>
  <c r="CN48" i="6" s="1"/>
  <c r="CH48" i="6"/>
  <c r="CG48" i="6"/>
  <c r="CB48" i="6"/>
  <c r="CA48" i="6"/>
  <c r="BW48" i="6"/>
  <c r="BV48" i="6"/>
  <c r="CV47" i="6"/>
  <c r="CU47" i="6"/>
  <c r="CT47" i="6"/>
  <c r="CS47" i="6"/>
  <c r="CW47" i="6" s="1"/>
  <c r="CP47" i="6"/>
  <c r="CK47" i="6"/>
  <c r="CJ47" i="6"/>
  <c r="CO47" i="6" s="1"/>
  <c r="CI47" i="6"/>
  <c r="CL47" i="6" s="1"/>
  <c r="CH47" i="6"/>
  <c r="CG47" i="6"/>
  <c r="CB47" i="6"/>
  <c r="CA47" i="6"/>
  <c r="BW47" i="6"/>
  <c r="BV47" i="6"/>
  <c r="CV46" i="6"/>
  <c r="CU46" i="6"/>
  <c r="CT46" i="6"/>
  <c r="CS46" i="6"/>
  <c r="CW46" i="6" s="1"/>
  <c r="CM46" i="6"/>
  <c r="CK46" i="6"/>
  <c r="CP46" i="6" s="1"/>
  <c r="CJ46" i="6"/>
  <c r="CO46" i="6" s="1"/>
  <c r="CI46" i="6"/>
  <c r="CL46" i="6" s="1"/>
  <c r="CH46" i="6"/>
  <c r="CG46" i="6"/>
  <c r="CB46" i="6"/>
  <c r="CA46" i="6"/>
  <c r="BW46" i="6"/>
  <c r="BV46" i="6"/>
  <c r="CV45" i="6"/>
  <c r="CU45" i="6"/>
  <c r="CT45" i="6"/>
  <c r="CS45" i="6"/>
  <c r="CW45" i="6" s="1"/>
  <c r="CN45" i="6"/>
  <c r="CK45" i="6"/>
  <c r="CL45" i="6" s="1"/>
  <c r="CJ45" i="6"/>
  <c r="CO45" i="6" s="1"/>
  <c r="CI45" i="6"/>
  <c r="CH45" i="6"/>
  <c r="CG45" i="6"/>
  <c r="CB45" i="6"/>
  <c r="CA45" i="6"/>
  <c r="BW45" i="6"/>
  <c r="BV45" i="6"/>
  <c r="CU44" i="6"/>
  <c r="CT44" i="6"/>
  <c r="CS44" i="6"/>
  <c r="CV44" i="6" s="1"/>
  <c r="CO44" i="6"/>
  <c r="CN44" i="6"/>
  <c r="CK44" i="6"/>
  <c r="CP44" i="6" s="1"/>
  <c r="CJ44" i="6"/>
  <c r="CI44" i="6"/>
  <c r="CM44" i="6" s="1"/>
  <c r="CH44" i="6"/>
  <c r="CG44" i="6"/>
  <c r="CB44" i="6"/>
  <c r="CA44" i="6"/>
  <c r="BW44" i="6"/>
  <c r="BV44" i="6"/>
  <c r="CU43" i="6"/>
  <c r="CT43" i="6"/>
  <c r="CS43" i="6"/>
  <c r="CW43" i="6" s="1"/>
  <c r="CP43" i="6"/>
  <c r="CO43" i="6"/>
  <c r="CL43" i="6"/>
  <c r="CK43" i="6"/>
  <c r="CJ43" i="6"/>
  <c r="CI43" i="6"/>
  <c r="CN43" i="6" s="1"/>
  <c r="CH43" i="6"/>
  <c r="CG43" i="6"/>
  <c r="CB43" i="6"/>
  <c r="CA43" i="6"/>
  <c r="BW43" i="6"/>
  <c r="BV43" i="6"/>
  <c r="CU42" i="6"/>
  <c r="CV42" i="6" s="1"/>
  <c r="CT42" i="6"/>
  <c r="CS42" i="6"/>
  <c r="CW42" i="6" s="1"/>
  <c r="CP42" i="6"/>
  <c r="CK42" i="6"/>
  <c r="CJ42" i="6"/>
  <c r="CO42" i="6" s="1"/>
  <c r="CI42" i="6"/>
  <c r="CL42" i="6" s="1"/>
  <c r="CH42" i="6"/>
  <c r="CG42" i="6"/>
  <c r="CB42" i="6"/>
  <c r="CA42" i="6"/>
  <c r="BW42" i="6"/>
  <c r="BV42" i="6"/>
  <c r="CV41" i="6"/>
  <c r="CU41" i="6"/>
  <c r="CT41" i="6"/>
  <c r="CS41" i="6"/>
  <c r="CW41" i="6" s="1"/>
  <c r="CN41" i="6"/>
  <c r="CQ41" i="6" s="1"/>
  <c r="CK41" i="6"/>
  <c r="CP41" i="6" s="1"/>
  <c r="CJ41" i="6"/>
  <c r="CO41" i="6" s="1"/>
  <c r="CI41" i="6"/>
  <c r="CM41" i="6" s="1"/>
  <c r="CH41" i="6"/>
  <c r="CG41" i="6"/>
  <c r="CB41" i="6"/>
  <c r="CA41" i="6"/>
  <c r="BW41" i="6"/>
  <c r="BV41" i="6"/>
  <c r="CU40" i="6"/>
  <c r="CT40" i="6"/>
  <c r="CS40" i="6"/>
  <c r="CV40" i="6" s="1"/>
  <c r="CO40" i="6"/>
  <c r="CN40" i="6"/>
  <c r="CK40" i="6"/>
  <c r="CL40" i="6" s="1"/>
  <c r="CJ40" i="6"/>
  <c r="CI40" i="6"/>
  <c r="CM40" i="6" s="1"/>
  <c r="CH40" i="6"/>
  <c r="CG40" i="6"/>
  <c r="CB40" i="6"/>
  <c r="CA40" i="6"/>
  <c r="BW40" i="6"/>
  <c r="BV40" i="6"/>
  <c r="CU39" i="6"/>
  <c r="CT39" i="6"/>
  <c r="CS39" i="6"/>
  <c r="CW39" i="6" s="1"/>
  <c r="CP39" i="6"/>
  <c r="CO39" i="6"/>
  <c r="CL39" i="6"/>
  <c r="CK39" i="6"/>
  <c r="CJ39" i="6"/>
  <c r="CI39" i="6"/>
  <c r="CN39" i="6" s="1"/>
  <c r="CH39" i="6"/>
  <c r="CG39" i="6"/>
  <c r="CB39" i="6"/>
  <c r="CA39" i="6"/>
  <c r="BW39" i="6"/>
  <c r="BV39" i="6"/>
  <c r="CU38" i="6"/>
  <c r="CV38" i="6" s="1"/>
  <c r="CT38" i="6"/>
  <c r="CS38" i="6"/>
  <c r="CW38" i="6" s="1"/>
  <c r="CP38" i="6"/>
  <c r="CK38" i="6"/>
  <c r="CJ38" i="6"/>
  <c r="CO38" i="6" s="1"/>
  <c r="CI38" i="6"/>
  <c r="CL38" i="6" s="1"/>
  <c r="CH38" i="6"/>
  <c r="CG38" i="6"/>
  <c r="CB38" i="6"/>
  <c r="CA38" i="6"/>
  <c r="BW38" i="6"/>
  <c r="BV38" i="6"/>
  <c r="CV37" i="6"/>
  <c r="CU37" i="6"/>
  <c r="CT37" i="6"/>
  <c r="CS37" i="6"/>
  <c r="CW37" i="6" s="1"/>
  <c r="CN37" i="6"/>
  <c r="CQ37" i="6" s="1"/>
  <c r="CK37" i="6"/>
  <c r="CP37" i="6" s="1"/>
  <c r="CJ37" i="6"/>
  <c r="CO37" i="6" s="1"/>
  <c r="CI37" i="6"/>
  <c r="CM37" i="6" s="1"/>
  <c r="CH37" i="6"/>
  <c r="CG37" i="6"/>
  <c r="CB37" i="6"/>
  <c r="CA37" i="6"/>
  <c r="BW37" i="6"/>
  <c r="BV37" i="6"/>
  <c r="CU36" i="6"/>
  <c r="CT36" i="6"/>
  <c r="CS36" i="6"/>
  <c r="CV36" i="6" s="1"/>
  <c r="CO36" i="6"/>
  <c r="CN36" i="6"/>
  <c r="CK36" i="6"/>
  <c r="CP36" i="6" s="1"/>
  <c r="CJ36" i="6"/>
  <c r="CI36" i="6"/>
  <c r="CM36" i="6" s="1"/>
  <c r="CH36" i="6"/>
  <c r="CG36" i="6"/>
  <c r="CB36" i="6"/>
  <c r="CA36" i="6"/>
  <c r="BW36" i="6"/>
  <c r="BV36" i="6"/>
  <c r="CU35" i="6"/>
  <c r="CT35" i="6"/>
  <c r="CS35" i="6"/>
  <c r="CW35" i="6" s="1"/>
  <c r="CP35" i="6"/>
  <c r="CO35" i="6"/>
  <c r="CL35" i="6"/>
  <c r="CK35" i="6"/>
  <c r="CJ35" i="6"/>
  <c r="CI35" i="6"/>
  <c r="CM35" i="6" s="1"/>
  <c r="CH35" i="6"/>
  <c r="CG35" i="6"/>
  <c r="CB35" i="6"/>
  <c r="CA35" i="6"/>
  <c r="BW35" i="6"/>
  <c r="BV35" i="6"/>
  <c r="CU34" i="6"/>
  <c r="CV34" i="6" s="1"/>
  <c r="CT34" i="6"/>
  <c r="CS34" i="6"/>
  <c r="CW34" i="6" s="1"/>
  <c r="CP34" i="6"/>
  <c r="CK34" i="6"/>
  <c r="CJ34" i="6"/>
  <c r="CO34" i="6" s="1"/>
  <c r="CI34" i="6"/>
  <c r="CL34" i="6" s="1"/>
  <c r="CH34" i="6"/>
  <c r="CG34" i="6"/>
  <c r="CB34" i="6"/>
  <c r="CA34" i="6"/>
  <c r="BW34" i="6"/>
  <c r="BV34" i="6"/>
  <c r="CV33" i="6"/>
  <c r="CU33" i="6"/>
  <c r="CT33" i="6"/>
  <c r="CS33" i="6"/>
  <c r="CW33" i="6" s="1"/>
  <c r="CN33" i="6"/>
  <c r="CQ33" i="6" s="1"/>
  <c r="CK33" i="6"/>
  <c r="CP33" i="6" s="1"/>
  <c r="CJ33" i="6"/>
  <c r="CO33" i="6" s="1"/>
  <c r="CI33" i="6"/>
  <c r="CM33" i="6" s="1"/>
  <c r="CH33" i="6"/>
  <c r="CG33" i="6"/>
  <c r="CB33" i="6"/>
  <c r="CA33" i="6"/>
  <c r="BW33" i="6"/>
  <c r="BV33" i="6"/>
  <c r="CU32" i="6"/>
  <c r="CT32" i="6"/>
  <c r="CS32" i="6"/>
  <c r="CV32" i="6" s="1"/>
  <c r="CO32" i="6"/>
  <c r="CN32" i="6"/>
  <c r="CK32" i="6"/>
  <c r="CP32" i="6" s="1"/>
  <c r="CJ32" i="6"/>
  <c r="CI32" i="6"/>
  <c r="CM32" i="6" s="1"/>
  <c r="CH32" i="6"/>
  <c r="CG32" i="6"/>
  <c r="CB32" i="6"/>
  <c r="CA32" i="6"/>
  <c r="BW32" i="6"/>
  <c r="BV32" i="6"/>
  <c r="CU31" i="6"/>
  <c r="CT31" i="6"/>
  <c r="CS31" i="6"/>
  <c r="CW31" i="6" s="1"/>
  <c r="CP31" i="6"/>
  <c r="CO31" i="6"/>
  <c r="CL31" i="6"/>
  <c r="CK31" i="6"/>
  <c r="CJ31" i="6"/>
  <c r="CI31" i="6"/>
  <c r="CM31" i="6" s="1"/>
  <c r="CH31" i="6"/>
  <c r="CG31" i="6"/>
  <c r="CB31" i="6"/>
  <c r="CA31" i="6"/>
  <c r="BW31" i="6"/>
  <c r="BV31" i="6"/>
  <c r="CU30" i="6"/>
  <c r="CV30" i="6" s="1"/>
  <c r="CT30" i="6"/>
  <c r="CS30" i="6"/>
  <c r="CW30" i="6" s="1"/>
  <c r="CP30" i="6"/>
  <c r="CK30" i="6"/>
  <c r="CJ30" i="6"/>
  <c r="CO30" i="6" s="1"/>
  <c r="CI30" i="6"/>
  <c r="CL30" i="6" s="1"/>
  <c r="CH30" i="6"/>
  <c r="CG30" i="6"/>
  <c r="CB30" i="6"/>
  <c r="CA30" i="6"/>
  <c r="BW30" i="6"/>
  <c r="BV30" i="6"/>
  <c r="CV29" i="6"/>
  <c r="CU29" i="6"/>
  <c r="CT29" i="6"/>
  <c r="CS29" i="6"/>
  <c r="CW29" i="6" s="1"/>
  <c r="CN29" i="6"/>
  <c r="CQ29" i="6" s="1"/>
  <c r="CK29" i="6"/>
  <c r="CP29" i="6" s="1"/>
  <c r="CJ29" i="6"/>
  <c r="CO29" i="6" s="1"/>
  <c r="CI29" i="6"/>
  <c r="CM29" i="6" s="1"/>
  <c r="CH29" i="6"/>
  <c r="CG29" i="6"/>
  <c r="CB29" i="6"/>
  <c r="CA29" i="6"/>
  <c r="BW29" i="6"/>
  <c r="BV29" i="6"/>
  <c r="CU28" i="6"/>
  <c r="CT28" i="6"/>
  <c r="CS28" i="6"/>
  <c r="CV28" i="6" s="1"/>
  <c r="CO28" i="6"/>
  <c r="CK28" i="6"/>
  <c r="CL28" i="6" s="1"/>
  <c r="CJ28" i="6"/>
  <c r="CI28" i="6"/>
  <c r="CN28" i="6" s="1"/>
  <c r="CH28" i="6"/>
  <c r="CG28" i="6"/>
  <c r="CB28" i="6"/>
  <c r="CA28" i="6"/>
  <c r="BW28" i="6"/>
  <c r="BV28" i="6"/>
  <c r="CU27" i="6"/>
  <c r="CT27" i="6"/>
  <c r="CS27" i="6"/>
  <c r="CW27" i="6" s="1"/>
  <c r="CP27" i="6"/>
  <c r="CL27" i="6"/>
  <c r="CK27" i="6"/>
  <c r="CJ27" i="6"/>
  <c r="CO27" i="6" s="1"/>
  <c r="CI27" i="6"/>
  <c r="CN27" i="6" s="1"/>
  <c r="CH27" i="6"/>
  <c r="CG27" i="6"/>
  <c r="CB27" i="6"/>
  <c r="CA27" i="6"/>
  <c r="BW27" i="6"/>
  <c r="BV27" i="6"/>
  <c r="CU26" i="6"/>
  <c r="CV26" i="6" s="1"/>
  <c r="CT26" i="6"/>
  <c r="CS26" i="6"/>
  <c r="CW26" i="6" s="1"/>
  <c r="CK26" i="6"/>
  <c r="CP26" i="6" s="1"/>
  <c r="CJ26" i="6"/>
  <c r="CO26" i="6" s="1"/>
  <c r="CI26" i="6"/>
  <c r="CL26" i="6" s="1"/>
  <c r="CH26" i="6"/>
  <c r="CG26" i="6"/>
  <c r="CB26" i="6"/>
  <c r="CA26" i="6"/>
  <c r="BW26" i="6"/>
  <c r="BV26" i="6"/>
  <c r="CV25" i="6"/>
  <c r="CU25" i="6"/>
  <c r="CT25" i="6"/>
  <c r="CS25" i="6"/>
  <c r="CW25" i="6" s="1"/>
  <c r="CN25" i="6"/>
  <c r="CK25" i="6"/>
  <c r="CP25" i="6" s="1"/>
  <c r="CJ25" i="6"/>
  <c r="CO25" i="6" s="1"/>
  <c r="CI25" i="6"/>
  <c r="CM25" i="6" s="1"/>
  <c r="CH25" i="6"/>
  <c r="CG25" i="6"/>
  <c r="CB25" i="6"/>
  <c r="CA25" i="6"/>
  <c r="BW25" i="6"/>
  <c r="BV25" i="6"/>
  <c r="CU24" i="6"/>
  <c r="CT24" i="6"/>
  <c r="CS24" i="6"/>
  <c r="CV24" i="6" s="1"/>
  <c r="CO24" i="6"/>
  <c r="CK24" i="6"/>
  <c r="CP24" i="6" s="1"/>
  <c r="CJ24" i="6"/>
  <c r="CI24" i="6"/>
  <c r="CN24" i="6" s="1"/>
  <c r="CH24" i="6"/>
  <c r="CG24" i="6"/>
  <c r="CB24" i="6"/>
  <c r="CA24" i="6"/>
  <c r="BW24" i="6"/>
  <c r="BV24" i="6"/>
  <c r="CU23" i="6"/>
  <c r="CT23" i="6"/>
  <c r="CS23" i="6"/>
  <c r="CW23" i="6" s="1"/>
  <c r="CP23" i="6"/>
  <c r="CO23" i="6"/>
  <c r="CL23" i="6"/>
  <c r="CK23" i="6"/>
  <c r="CJ23" i="6"/>
  <c r="CI23" i="6"/>
  <c r="CM23" i="6" s="1"/>
  <c r="CH23" i="6"/>
  <c r="CG23" i="6"/>
  <c r="CB23" i="6"/>
  <c r="CA23" i="6"/>
  <c r="BW23" i="6"/>
  <c r="BV23" i="6"/>
  <c r="CU22" i="6"/>
  <c r="CV22" i="6" s="1"/>
  <c r="CT22" i="6"/>
  <c r="CS22" i="6"/>
  <c r="CW22" i="6" s="1"/>
  <c r="CK22" i="6"/>
  <c r="CP22" i="6" s="1"/>
  <c r="CJ22" i="6"/>
  <c r="CO22" i="6" s="1"/>
  <c r="CI22" i="6"/>
  <c r="CL22" i="6" s="1"/>
  <c r="CH22" i="6"/>
  <c r="CG22" i="6"/>
  <c r="CB22" i="6"/>
  <c r="CA22" i="6"/>
  <c r="BW22" i="6"/>
  <c r="BV22" i="6"/>
  <c r="CV21" i="6"/>
  <c r="CU21" i="6"/>
  <c r="CT21" i="6"/>
  <c r="CS21" i="6"/>
  <c r="CW21" i="6" s="1"/>
  <c r="CN21" i="6"/>
  <c r="CK21" i="6"/>
  <c r="CP21" i="6" s="1"/>
  <c r="CJ21" i="6"/>
  <c r="CO21" i="6" s="1"/>
  <c r="CI21" i="6"/>
  <c r="CM21" i="6" s="1"/>
  <c r="CH21" i="6"/>
  <c r="CG21" i="6"/>
  <c r="CB21" i="6"/>
  <c r="CA21" i="6"/>
  <c r="BW21" i="6"/>
  <c r="BV21" i="6"/>
  <c r="CU20" i="6"/>
  <c r="CT20" i="6"/>
  <c r="CS20" i="6"/>
  <c r="CV20" i="6" s="1"/>
  <c r="CO20" i="6"/>
  <c r="CK20" i="6"/>
  <c r="CP20" i="6" s="1"/>
  <c r="CJ20" i="6"/>
  <c r="CI20" i="6"/>
  <c r="CN20" i="6" s="1"/>
  <c r="CH20" i="6"/>
  <c r="CG20" i="6"/>
  <c r="CB20" i="6"/>
  <c r="CA20" i="6"/>
  <c r="BW20" i="6"/>
  <c r="BV20" i="6"/>
  <c r="CU19" i="6"/>
  <c r="CT19" i="6"/>
  <c r="CS19" i="6"/>
  <c r="CW19" i="6" s="1"/>
  <c r="CP19" i="6"/>
  <c r="CL19" i="6"/>
  <c r="CK19" i="6"/>
  <c r="CJ19" i="6"/>
  <c r="CO19" i="6" s="1"/>
  <c r="CI19" i="6"/>
  <c r="CM19" i="6" s="1"/>
  <c r="CH19" i="6"/>
  <c r="CG19" i="6"/>
  <c r="CB19" i="6"/>
  <c r="CA19" i="6"/>
  <c r="BW19" i="6"/>
  <c r="BV19" i="6"/>
  <c r="CU18" i="6"/>
  <c r="CV18" i="6" s="1"/>
  <c r="CT18" i="6"/>
  <c r="CS18" i="6"/>
  <c r="CW18" i="6" s="1"/>
  <c r="CK18" i="6"/>
  <c r="CP18" i="6" s="1"/>
  <c r="CJ18" i="6"/>
  <c r="CO18" i="6" s="1"/>
  <c r="CI18" i="6"/>
  <c r="CL18" i="6" s="1"/>
  <c r="CH18" i="6"/>
  <c r="CG18" i="6"/>
  <c r="CB18" i="6"/>
  <c r="CA18" i="6"/>
  <c r="BW18" i="6"/>
  <c r="BV18" i="6"/>
  <c r="CV17" i="6"/>
  <c r="CU17" i="6"/>
  <c r="CT17" i="6"/>
  <c r="CS17" i="6"/>
  <c r="CW17" i="6" s="1"/>
  <c r="CN17" i="6"/>
  <c r="CQ17" i="6" s="1"/>
  <c r="CK17" i="6"/>
  <c r="CP17" i="6" s="1"/>
  <c r="CJ17" i="6"/>
  <c r="CO17" i="6" s="1"/>
  <c r="CI17" i="6"/>
  <c r="CM17" i="6" s="1"/>
  <c r="CH17" i="6"/>
  <c r="CG17" i="6"/>
  <c r="CB17" i="6"/>
  <c r="CA17" i="6"/>
  <c r="BW17" i="6"/>
  <c r="BV17" i="6"/>
  <c r="CU16" i="6"/>
  <c r="CT16" i="6"/>
  <c r="CS16" i="6"/>
  <c r="CV16" i="6" s="1"/>
  <c r="CO16" i="6"/>
  <c r="CK16" i="6"/>
  <c r="CP16" i="6" s="1"/>
  <c r="CJ16" i="6"/>
  <c r="CI16" i="6"/>
  <c r="CN16" i="6" s="1"/>
  <c r="CH16" i="6"/>
  <c r="CG16" i="6"/>
  <c r="CB16" i="6"/>
  <c r="CA16" i="6"/>
  <c r="BW16" i="6"/>
  <c r="BV16" i="6"/>
  <c r="CU15" i="6"/>
  <c r="CT15" i="6"/>
  <c r="CS15" i="6"/>
  <c r="CW15" i="6" s="1"/>
  <c r="CP15" i="6"/>
  <c r="CL15" i="6"/>
  <c r="CK15" i="6"/>
  <c r="CJ15" i="6"/>
  <c r="CO15" i="6" s="1"/>
  <c r="CI15" i="6"/>
  <c r="CN15" i="6" s="1"/>
  <c r="CH15" i="6"/>
  <c r="CG15" i="6"/>
  <c r="CB15" i="6"/>
  <c r="CA15" i="6"/>
  <c r="BW15" i="6"/>
  <c r="BV15" i="6"/>
  <c r="CU14" i="6"/>
  <c r="CV14" i="6" s="1"/>
  <c r="CT14" i="6"/>
  <c r="CS14" i="6"/>
  <c r="CW14" i="6" s="1"/>
  <c r="CK14" i="6"/>
  <c r="CP14" i="6" s="1"/>
  <c r="CJ14" i="6"/>
  <c r="CO14" i="6" s="1"/>
  <c r="CI14" i="6"/>
  <c r="CL14" i="6" s="1"/>
  <c r="CH14" i="6"/>
  <c r="CG14" i="6"/>
  <c r="CB14" i="6"/>
  <c r="CA14" i="6"/>
  <c r="BW14" i="6"/>
  <c r="BV14" i="6"/>
  <c r="CV13" i="6"/>
  <c r="CU13" i="6"/>
  <c r="CT13" i="6"/>
  <c r="CS13" i="6"/>
  <c r="CW13" i="6" s="1"/>
  <c r="CN13" i="6"/>
  <c r="CK13" i="6"/>
  <c r="CP13" i="6" s="1"/>
  <c r="CJ13" i="6"/>
  <c r="CO13" i="6" s="1"/>
  <c r="CI13" i="6"/>
  <c r="CM13" i="6" s="1"/>
  <c r="CH13" i="6"/>
  <c r="CG13" i="6"/>
  <c r="CB13" i="6"/>
  <c r="CA13" i="6"/>
  <c r="BW13" i="6"/>
  <c r="BV13" i="6"/>
  <c r="CU12" i="6"/>
  <c r="CT12" i="6"/>
  <c r="CS12" i="6"/>
  <c r="CV12" i="6" s="1"/>
  <c r="CO12" i="6"/>
  <c r="CK12" i="6"/>
  <c r="CP12" i="6" s="1"/>
  <c r="CJ12" i="6"/>
  <c r="CI12" i="6"/>
  <c r="CN12" i="6" s="1"/>
  <c r="CH12" i="6"/>
  <c r="CG12" i="6"/>
  <c r="CB12" i="6"/>
  <c r="CA12" i="6"/>
  <c r="BW12" i="6"/>
  <c r="BV12" i="6"/>
  <c r="CU11" i="6"/>
  <c r="CT11" i="6"/>
  <c r="CS11" i="6"/>
  <c r="CW11" i="6" s="1"/>
  <c r="CP11" i="6"/>
  <c r="CL11" i="6"/>
  <c r="CK11" i="6"/>
  <c r="CJ11" i="6"/>
  <c r="CO11" i="6" s="1"/>
  <c r="CI11" i="6"/>
  <c r="CM11" i="6" s="1"/>
  <c r="CH11" i="6"/>
  <c r="CG11" i="6"/>
  <c r="CB11" i="6"/>
  <c r="CA11" i="6"/>
  <c r="BW11" i="6"/>
  <c r="BV11" i="6"/>
  <c r="CU10" i="6"/>
  <c r="CV10" i="6" s="1"/>
  <c r="CT10" i="6"/>
  <c r="CS10" i="6"/>
  <c r="CW10" i="6" s="1"/>
  <c r="CK10" i="6"/>
  <c r="CP10" i="6" s="1"/>
  <c r="CJ10" i="6"/>
  <c r="CO10" i="6" s="1"/>
  <c r="CI10" i="6"/>
  <c r="CL10" i="6" s="1"/>
  <c r="CH10" i="6"/>
  <c r="CG10" i="6"/>
  <c r="CB10" i="6"/>
  <c r="CA10" i="6"/>
  <c r="BW10" i="6"/>
  <c r="BV10" i="6"/>
  <c r="CV9" i="6"/>
  <c r="CU9" i="6"/>
  <c r="CT9" i="6"/>
  <c r="CS9" i="6"/>
  <c r="CW9" i="6" s="1"/>
  <c r="CN9" i="6"/>
  <c r="CK9" i="6"/>
  <c r="CP9" i="6" s="1"/>
  <c r="CJ9" i="6"/>
  <c r="CO9" i="6" s="1"/>
  <c r="CI9" i="6"/>
  <c r="CM9" i="6" s="1"/>
  <c r="CH9" i="6"/>
  <c r="CG9" i="6"/>
  <c r="CB9" i="6"/>
  <c r="CA9" i="6"/>
  <c r="BW9" i="6"/>
  <c r="BV9" i="6"/>
  <c r="CU8" i="6"/>
  <c r="CT8" i="6"/>
  <c r="CS8" i="6"/>
  <c r="CV8" i="6" s="1"/>
  <c r="CO8" i="6"/>
  <c r="CK8" i="6"/>
  <c r="CL8" i="6" s="1"/>
  <c r="CJ8" i="6"/>
  <c r="CI8" i="6"/>
  <c r="CN8" i="6" s="1"/>
  <c r="CH8" i="6"/>
  <c r="CG8" i="6"/>
  <c r="CB8" i="6"/>
  <c r="CA8" i="6"/>
  <c r="BW8" i="6"/>
  <c r="BV8" i="6"/>
  <c r="CU7" i="6"/>
  <c r="CT7" i="6"/>
  <c r="CS7" i="6"/>
  <c r="CW7" i="6" s="1"/>
  <c r="CP7" i="6"/>
  <c r="CL7" i="6"/>
  <c r="CK7" i="6"/>
  <c r="CJ7" i="6"/>
  <c r="CO7" i="6" s="1"/>
  <c r="CI7" i="6"/>
  <c r="CN7" i="6" s="1"/>
  <c r="CH7" i="6"/>
  <c r="CG7" i="6"/>
  <c r="CB7" i="6"/>
  <c r="CA7" i="6"/>
  <c r="BW7" i="6"/>
  <c r="BV7" i="6"/>
  <c r="CU6" i="6"/>
  <c r="CV6" i="6" s="1"/>
  <c r="CT6" i="6"/>
  <c r="CS6" i="6"/>
  <c r="CW6" i="6" s="1"/>
  <c r="CK6" i="6"/>
  <c r="CP6" i="6" s="1"/>
  <c r="CJ6" i="6"/>
  <c r="CO6" i="6" s="1"/>
  <c r="CI6" i="6"/>
  <c r="CL6" i="6" s="1"/>
  <c r="CH6" i="6"/>
  <c r="CG6" i="6"/>
  <c r="CB6" i="6"/>
  <c r="CA6" i="6"/>
  <c r="BW6" i="6"/>
  <c r="BV6" i="6"/>
  <c r="CV5" i="6"/>
  <c r="CU5" i="6"/>
  <c r="CT5" i="6"/>
  <c r="CS5" i="6"/>
  <c r="CW5" i="6" s="1"/>
  <c r="CN5" i="6"/>
  <c r="CK5" i="6"/>
  <c r="CP5" i="6" s="1"/>
  <c r="CJ5" i="6"/>
  <c r="CO5" i="6" s="1"/>
  <c r="CI5" i="6"/>
  <c r="CM5" i="6" s="1"/>
  <c r="CH5" i="6"/>
  <c r="CG5" i="6"/>
  <c r="CB5" i="6"/>
  <c r="CA5" i="6"/>
  <c r="BW5" i="6"/>
  <c r="BV5" i="6"/>
  <c r="CU4" i="6"/>
  <c r="CT4" i="6"/>
  <c r="CS4" i="6"/>
  <c r="CV4" i="6" s="1"/>
  <c r="CO4" i="6"/>
  <c r="CK4" i="6"/>
  <c r="CP4" i="6" s="1"/>
  <c r="CJ4" i="6"/>
  <c r="CI4" i="6"/>
  <c r="CN4" i="6" s="1"/>
  <c r="CH4" i="6"/>
  <c r="CG4" i="6"/>
  <c r="CB4" i="6"/>
  <c r="CA4" i="6"/>
  <c r="BW4" i="6"/>
  <c r="BV4" i="6"/>
  <c r="D36" i="10"/>
  <c r="C36" i="10"/>
  <c r="B36" i="10"/>
  <c r="C35" i="10"/>
  <c r="D35" i="10"/>
  <c r="E35" i="10"/>
  <c r="F35" i="10"/>
  <c r="G35" i="10"/>
  <c r="H35" i="10"/>
  <c r="I35" i="10"/>
  <c r="J35" i="10"/>
  <c r="B35" i="10"/>
  <c r="Q17" i="14" l="1"/>
  <c r="Q88" i="14"/>
  <c r="Q95" i="14"/>
  <c r="Q27" i="14"/>
  <c r="Q55" i="14"/>
  <c r="Q63" i="14"/>
  <c r="Q71" i="14"/>
  <c r="Q28" i="14"/>
  <c r="Q60" i="14"/>
  <c r="P68" i="14"/>
  <c r="Q76" i="14"/>
  <c r="Q65" i="14"/>
  <c r="Q73" i="14"/>
  <c r="Q93" i="14"/>
  <c r="Q13" i="14"/>
  <c r="Q37" i="14"/>
  <c r="Q77" i="14"/>
  <c r="Q85" i="14"/>
  <c r="P92" i="14"/>
  <c r="P20" i="14"/>
  <c r="Q19" i="14"/>
  <c r="P34" i="14"/>
  <c r="P18" i="14"/>
  <c r="P21" i="14"/>
  <c r="Q36" i="14"/>
  <c r="Q81" i="14"/>
  <c r="Q94" i="14"/>
  <c r="Q14" i="14"/>
  <c r="P28" i="14"/>
  <c r="Q35" i="14"/>
  <c r="P44" i="14"/>
  <c r="P52" i="14"/>
  <c r="Q69" i="14"/>
  <c r="P94" i="14"/>
  <c r="Q12" i="14"/>
  <c r="P26" i="14"/>
  <c r="Q33" i="14"/>
  <c r="Q44" i="14"/>
  <c r="Q50" i="14"/>
  <c r="Q59" i="14"/>
  <c r="Q68" i="14"/>
  <c r="P76" i="14"/>
  <c r="Q84" i="14"/>
  <c r="Q4" i="14"/>
  <c r="Q5" i="14"/>
  <c r="P11" i="14"/>
  <c r="Q25" i="14"/>
  <c r="Q32" i="14"/>
  <c r="P49" i="14"/>
  <c r="Q52" i="14"/>
  <c r="P58" i="14"/>
  <c r="Q75" i="14"/>
  <c r="P77" i="14"/>
  <c r="Q83" i="14"/>
  <c r="Q98" i="14"/>
  <c r="Q10" i="14"/>
  <c r="Q31" i="14"/>
  <c r="Q57" i="14"/>
  <c r="P65" i="14"/>
  <c r="Q20" i="14"/>
  <c r="P51" i="14"/>
  <c r="Q54" i="14"/>
  <c r="P60" i="14"/>
  <c r="P61" i="14"/>
  <c r="P67" i="14"/>
  <c r="Q70" i="14"/>
  <c r="P81" i="14"/>
  <c r="Q82" i="14"/>
  <c r="Q91" i="14"/>
  <c r="P4" i="14"/>
  <c r="P9" i="14"/>
  <c r="P25" i="14"/>
  <c r="Q26" i="14"/>
  <c r="P27" i="14"/>
  <c r="Q30" i="14"/>
  <c r="P36" i="14"/>
  <c r="P37" i="14"/>
  <c r="Q48" i="14"/>
  <c r="Q53" i="14"/>
  <c r="Q80" i="14"/>
  <c r="P84" i="14"/>
  <c r="P85" i="14"/>
  <c r="P90" i="14"/>
  <c r="P91" i="14"/>
  <c r="Q9" i="14"/>
  <c r="Q11" i="14"/>
  <c r="P12" i="14"/>
  <c r="P13" i="14"/>
  <c r="Q24" i="14"/>
  <c r="Q29" i="14"/>
  <c r="Q47" i="14"/>
  <c r="Q66" i="14"/>
  <c r="Q79" i="14"/>
  <c r="Q89" i="14"/>
  <c r="Q92" i="14"/>
  <c r="P93" i="14"/>
  <c r="Q8" i="14"/>
  <c r="Q23" i="14"/>
  <c r="P41" i="14"/>
  <c r="Q42" i="14"/>
  <c r="P43" i="14"/>
  <c r="Q46" i="14"/>
  <c r="Q49" i="14"/>
  <c r="P50" i="14"/>
  <c r="Q51" i="14"/>
  <c r="P53" i="14"/>
  <c r="Q64" i="14"/>
  <c r="Q67" i="14"/>
  <c r="P69" i="14"/>
  <c r="P75" i="14"/>
  <c r="Q78" i="14"/>
  <c r="Q90" i="14"/>
  <c r="Q99" i="14"/>
  <c r="Q7" i="14"/>
  <c r="P17" i="14"/>
  <c r="Q18" i="14"/>
  <c r="P19" i="14"/>
  <c r="Q22" i="14"/>
  <c r="P29" i="14"/>
  <c r="Q40" i="14"/>
  <c r="Q45" i="14"/>
  <c r="Q6" i="14"/>
  <c r="Q16" i="14"/>
  <c r="Q21" i="14"/>
  <c r="Q39" i="14"/>
  <c r="P57" i="14"/>
  <c r="Q58" i="14"/>
  <c r="P59" i="14"/>
  <c r="Q62" i="14"/>
  <c r="P73" i="14"/>
  <c r="Q74" i="14"/>
  <c r="Q87" i="14"/>
  <c r="Q97" i="14"/>
  <c r="Q15" i="14"/>
  <c r="P33" i="14"/>
  <c r="Q34" i="14"/>
  <c r="P35" i="14"/>
  <c r="Q38" i="14"/>
  <c r="Q41" i="14"/>
  <c r="P42" i="14"/>
  <c r="Q43" i="14"/>
  <c r="P45" i="14"/>
  <c r="Q56" i="14"/>
  <c r="Q61" i="14"/>
  <c r="Q72" i="14"/>
  <c r="P83" i="14"/>
  <c r="Q86" i="14"/>
  <c r="Q96" i="14"/>
  <c r="P5" i="14"/>
  <c r="P14" i="14"/>
  <c r="P22" i="14"/>
  <c r="P30" i="14"/>
  <c r="P38" i="14"/>
  <c r="P46" i="14"/>
  <c r="P54" i="14"/>
  <c r="P62" i="14"/>
  <c r="P70" i="14"/>
  <c r="P78" i="14"/>
  <c r="P86" i="14"/>
  <c r="P95" i="14"/>
  <c r="P6" i="14"/>
  <c r="P15" i="14"/>
  <c r="P23" i="14"/>
  <c r="P31" i="14"/>
  <c r="P39" i="14"/>
  <c r="P47" i="14"/>
  <c r="P55" i="14"/>
  <c r="P63" i="14"/>
  <c r="P71" i="14"/>
  <c r="P79" i="14"/>
  <c r="P87" i="14"/>
  <c r="P88" i="14"/>
  <c r="P96" i="14"/>
  <c r="P7" i="14"/>
  <c r="P8" i="14"/>
  <c r="P16" i="14"/>
  <c r="P24" i="14"/>
  <c r="P32" i="14"/>
  <c r="P40" i="14"/>
  <c r="P48" i="14"/>
  <c r="P56" i="14"/>
  <c r="P64" i="14"/>
  <c r="P72" i="14"/>
  <c r="P80" i="14"/>
  <c r="P89" i="14"/>
  <c r="P97" i="14"/>
  <c r="P98" i="14"/>
  <c r="P10" i="14"/>
  <c r="P66" i="14"/>
  <c r="P74" i="14"/>
  <c r="P82" i="14"/>
  <c r="P99" i="14"/>
  <c r="AF103" i="5"/>
  <c r="AG103" i="5" s="1"/>
  <c r="Z107" i="5"/>
  <c r="AA107" i="5" s="1"/>
  <c r="AF110" i="5"/>
  <c r="AG110" i="5" s="1"/>
  <c r="AF112" i="5"/>
  <c r="AG112" i="5" s="1"/>
  <c r="AF113" i="5"/>
  <c r="AG113" i="5" s="1"/>
  <c r="AF117" i="5"/>
  <c r="AG117" i="5" s="1"/>
  <c r="AF121" i="5"/>
  <c r="AG121" i="5" s="1"/>
  <c r="AF137" i="5"/>
  <c r="AG137" i="5" s="1"/>
  <c r="AF143" i="5"/>
  <c r="AG143" i="5" s="1"/>
  <c r="AF146" i="5"/>
  <c r="AG146" i="5" s="1"/>
  <c r="Z148" i="5"/>
  <c r="AA148" i="5" s="1"/>
  <c r="AF153" i="5"/>
  <c r="AG153" i="5" s="1"/>
  <c r="AF155" i="5"/>
  <c r="AG155" i="5" s="1"/>
  <c r="AF162" i="5"/>
  <c r="AG162" i="5" s="1"/>
  <c r="AR165" i="5"/>
  <c r="AS165" i="5" s="1"/>
  <c r="Z166" i="5"/>
  <c r="AA166" i="5" s="1"/>
  <c r="AR167" i="5"/>
  <c r="AS167" i="5" s="1"/>
  <c r="AF170" i="5"/>
  <c r="AG170" i="5" s="1"/>
  <c r="AF186" i="5"/>
  <c r="AG186" i="5" s="1"/>
  <c r="AF193" i="5"/>
  <c r="AG193" i="5" s="1"/>
  <c r="AR196" i="5"/>
  <c r="AS196" i="5" s="1"/>
  <c r="Z197" i="5"/>
  <c r="AA197" i="5" s="1"/>
  <c r="AF198" i="5"/>
  <c r="AG198" i="5" s="1"/>
  <c r="AF203" i="5"/>
  <c r="AG203" i="5" s="1"/>
  <c r="AF212" i="5"/>
  <c r="AG212" i="5" s="1"/>
  <c r="AR215" i="5"/>
  <c r="AS215" i="5" s="1"/>
  <c r="Z216" i="5"/>
  <c r="AA216" i="5" s="1"/>
  <c r="AF217" i="5"/>
  <c r="AG217" i="5" s="1"/>
  <c r="AF224" i="5"/>
  <c r="AG224" i="5" s="1"/>
  <c r="Z231" i="5"/>
  <c r="AA231" i="5" s="1"/>
  <c r="AF231" i="5"/>
  <c r="AG231" i="5" s="1"/>
  <c r="Z237" i="5"/>
  <c r="AA237" i="5" s="1"/>
  <c r="AF237" i="5"/>
  <c r="AG237" i="5" s="1"/>
  <c r="Z257" i="5"/>
  <c r="AA257" i="5" s="1"/>
  <c r="AL261" i="5"/>
  <c r="AM261" i="5" s="1"/>
  <c r="AL262" i="5"/>
  <c r="AM262" i="5" s="1"/>
  <c r="Z103" i="5"/>
  <c r="AA103" i="5" s="1"/>
  <c r="AF106" i="5"/>
  <c r="AG106" i="5" s="1"/>
  <c r="AF108" i="5"/>
  <c r="AG108" i="5" s="1"/>
  <c r="Z110" i="5"/>
  <c r="AA110" i="5" s="1"/>
  <c r="Z112" i="5"/>
  <c r="AA112" i="5" s="1"/>
  <c r="Z117" i="5"/>
  <c r="AA117" i="5" s="1"/>
  <c r="AF132" i="5"/>
  <c r="AG132" i="5" s="1"/>
  <c r="AF142" i="5"/>
  <c r="AG142" i="5" s="1"/>
  <c r="AF151" i="5"/>
  <c r="AG151" i="5" s="1"/>
  <c r="AR161" i="5"/>
  <c r="AS161" i="5" s="1"/>
  <c r="Z162" i="5"/>
  <c r="AA162" i="5" s="1"/>
  <c r="AF165" i="5"/>
  <c r="AG165" i="5" s="1"/>
  <c r="Z186" i="5"/>
  <c r="AA186" i="5" s="1"/>
  <c r="AR192" i="5"/>
  <c r="AS192" i="5" s="1"/>
  <c r="Z193" i="5"/>
  <c r="AA193" i="5" s="1"/>
  <c r="AF196" i="5"/>
  <c r="AG196" i="5" s="1"/>
  <c r="Z212" i="5"/>
  <c r="AA212" i="5" s="1"/>
  <c r="AF215" i="5"/>
  <c r="AG215" i="5" s="1"/>
  <c r="AL217" i="5"/>
  <c r="AM217" i="5" s="1"/>
  <c r="AF223" i="5"/>
  <c r="AG223" i="5" s="1"/>
  <c r="Z235" i="5"/>
  <c r="AA235" i="5" s="1"/>
  <c r="AF235" i="5"/>
  <c r="AG235" i="5" s="1"/>
  <c r="Z243" i="5"/>
  <c r="AA243" i="5" s="1"/>
  <c r="AF243" i="5"/>
  <c r="AG243" i="5" s="1"/>
  <c r="AF245" i="5"/>
  <c r="AG245" i="5" s="1"/>
  <c r="Z249" i="5"/>
  <c r="AA249" i="5" s="1"/>
  <c r="Z252" i="5"/>
  <c r="AA252" i="5" s="1"/>
  <c r="Z255" i="5"/>
  <c r="AA255" i="5" s="1"/>
  <c r="AL256" i="5"/>
  <c r="AM256" i="5" s="1"/>
  <c r="AL258" i="5"/>
  <c r="AM258" i="5" s="1"/>
  <c r="Z259" i="5"/>
  <c r="AA259" i="5" s="1"/>
  <c r="AL259" i="5"/>
  <c r="AM259" i="5" s="1"/>
  <c r="Z260" i="5"/>
  <c r="AA260" i="5" s="1"/>
  <c r="AR261" i="5"/>
  <c r="AS261" i="5" s="1"/>
  <c r="AO267" i="5"/>
  <c r="AR267" i="5" s="1"/>
  <c r="AS267" i="5" s="1"/>
  <c r="AL318" i="5"/>
  <c r="AM318" i="5" s="1"/>
  <c r="AO318" i="5"/>
  <c r="AR318" i="5" s="1"/>
  <c r="AS318" i="5" s="1"/>
  <c r="AF334" i="5"/>
  <c r="AG334" i="5" s="1"/>
  <c r="AF104" i="5"/>
  <c r="AG104" i="5" s="1"/>
  <c r="Z120" i="5"/>
  <c r="AA120" i="5" s="1"/>
  <c r="AR131" i="5"/>
  <c r="AS131" i="5" s="1"/>
  <c r="AL134" i="5"/>
  <c r="AM134" i="5" s="1"/>
  <c r="AF138" i="5"/>
  <c r="AG138" i="5" s="1"/>
  <c r="AF150" i="5"/>
  <c r="AG150" i="5" s="1"/>
  <c r="AR157" i="5"/>
  <c r="AS157" i="5" s="1"/>
  <c r="Z158" i="5"/>
  <c r="AA158" i="5" s="1"/>
  <c r="AF161" i="5"/>
  <c r="AG161" i="5" s="1"/>
  <c r="Z171" i="5"/>
  <c r="AA171" i="5" s="1"/>
  <c r="AF173" i="5"/>
  <c r="AG173" i="5" s="1"/>
  <c r="AR173" i="5"/>
  <c r="AS173" i="5" s="1"/>
  <c r="AR188" i="5"/>
  <c r="AS188" i="5" s="1"/>
  <c r="Z189" i="5"/>
  <c r="AA189" i="5" s="1"/>
  <c r="AF192" i="5"/>
  <c r="AG192" i="5" s="1"/>
  <c r="Z208" i="5"/>
  <c r="AA208" i="5" s="1"/>
  <c r="AF211" i="5"/>
  <c r="AG211" i="5" s="1"/>
  <c r="AF220" i="5"/>
  <c r="AG220" i="5" s="1"/>
  <c r="AF228" i="5"/>
  <c r="AG228" i="5" s="1"/>
  <c r="AF233" i="5"/>
  <c r="AG233" i="5" s="1"/>
  <c r="Z241" i="5"/>
  <c r="AA241" i="5" s="1"/>
  <c r="AF241" i="5"/>
  <c r="AG241" i="5" s="1"/>
  <c r="Z245" i="5"/>
  <c r="AA245" i="5" s="1"/>
  <c r="Z247" i="5"/>
  <c r="AA247" i="5" s="1"/>
  <c r="AL248" i="5"/>
  <c r="AM248" i="5" s="1"/>
  <c r="Z253" i="5"/>
  <c r="AA253" i="5" s="1"/>
  <c r="AL257" i="5"/>
  <c r="AM257" i="5" s="1"/>
  <c r="AF261" i="5"/>
  <c r="AG261" i="5" s="1"/>
  <c r="AF267" i="5"/>
  <c r="AG267" i="5" s="1"/>
  <c r="AL268" i="5"/>
  <c r="AM268" i="5" s="1"/>
  <c r="Z269" i="5"/>
  <c r="AA269" i="5" s="1"/>
  <c r="AL269" i="5"/>
  <c r="AM269" i="5" s="1"/>
  <c r="AL270" i="5"/>
  <c r="AM270" i="5" s="1"/>
  <c r="Z279" i="5"/>
  <c r="AA279" i="5" s="1"/>
  <c r="AL279" i="5"/>
  <c r="AM279" i="5" s="1"/>
  <c r="AF291" i="5"/>
  <c r="AG291" i="5" s="1"/>
  <c r="AF293" i="5"/>
  <c r="AG293" i="5" s="1"/>
  <c r="Z295" i="5"/>
  <c r="AA295" i="5" s="1"/>
  <c r="AL301" i="5"/>
  <c r="AM301" i="5" s="1"/>
  <c r="AF316" i="5"/>
  <c r="AG316" i="5" s="1"/>
  <c r="AF317" i="5"/>
  <c r="AG317" i="5" s="1"/>
  <c r="AF318" i="5"/>
  <c r="AG318" i="5" s="1"/>
  <c r="AL319" i="5"/>
  <c r="AM319" i="5" s="1"/>
  <c r="AF321" i="5"/>
  <c r="AG321" i="5" s="1"/>
  <c r="AF339" i="5"/>
  <c r="AG339" i="5" s="1"/>
  <c r="Z341" i="5"/>
  <c r="AA341" i="5" s="1"/>
  <c r="AF350" i="5"/>
  <c r="AG350" i="5" s="1"/>
  <c r="AF354" i="5"/>
  <c r="AG354" i="5" s="1"/>
  <c r="AF358" i="5"/>
  <c r="AG358" i="5" s="1"/>
  <c r="AF360" i="5"/>
  <c r="AG360" i="5" s="1"/>
  <c r="AL364" i="5"/>
  <c r="AM364" i="5" s="1"/>
  <c r="AR374" i="5"/>
  <c r="AS374" i="5" s="1"/>
  <c r="AF377" i="5"/>
  <c r="AG377" i="5" s="1"/>
  <c r="AR377" i="5"/>
  <c r="AS377" i="5" s="1"/>
  <c r="AF268" i="5"/>
  <c r="AG268" i="5" s="1"/>
  <c r="AR269" i="5"/>
  <c r="AS269" i="5" s="1"/>
  <c r="Z272" i="5"/>
  <c r="AA272" i="5" s="1"/>
  <c r="AF275" i="5"/>
  <c r="AG275" i="5" s="1"/>
  <c r="AL277" i="5"/>
  <c r="AM277" i="5" s="1"/>
  <c r="AR279" i="5"/>
  <c r="AS279" i="5" s="1"/>
  <c r="AF283" i="5"/>
  <c r="AG283" i="5" s="1"/>
  <c r="AF287" i="5"/>
  <c r="AG287" i="5" s="1"/>
  <c r="AF289" i="5"/>
  <c r="AG289" i="5" s="1"/>
  <c r="Z291" i="5"/>
  <c r="AA291" i="5" s="1"/>
  <c r="Z296" i="5"/>
  <c r="AA296" i="5" s="1"/>
  <c r="AF301" i="5"/>
  <c r="AG301" i="5" s="1"/>
  <c r="AL302" i="5"/>
  <c r="AM302" i="5" s="1"/>
  <c r="AF304" i="5"/>
  <c r="AG304" i="5" s="1"/>
  <c r="Z315" i="5"/>
  <c r="AA315" i="5" s="1"/>
  <c r="AF319" i="5"/>
  <c r="AG319" i="5" s="1"/>
  <c r="AL320" i="5"/>
  <c r="AM320" i="5" s="1"/>
  <c r="AF322" i="5"/>
  <c r="AG322" i="5" s="1"/>
  <c r="AL322" i="5"/>
  <c r="AM322" i="5" s="1"/>
  <c r="AF329" i="5"/>
  <c r="AG329" i="5" s="1"/>
  <c r="AF333" i="5"/>
  <c r="AG333" i="5" s="1"/>
  <c r="Z336" i="5"/>
  <c r="AA336" i="5" s="1"/>
  <c r="AF344" i="5"/>
  <c r="AG344" i="5" s="1"/>
  <c r="AF351" i="5"/>
  <c r="AG351" i="5" s="1"/>
  <c r="AF355" i="5"/>
  <c r="AG355" i="5" s="1"/>
  <c r="Z361" i="5"/>
  <c r="AA361" i="5" s="1"/>
  <c r="AF363" i="5"/>
  <c r="AG363" i="5" s="1"/>
  <c r="AF364" i="5"/>
  <c r="AG364" i="5" s="1"/>
  <c r="Z369" i="5"/>
  <c r="AA369" i="5" s="1"/>
  <c r="AF374" i="5"/>
  <c r="AG374" i="5" s="1"/>
  <c r="AF285" i="5"/>
  <c r="AG285" i="5" s="1"/>
  <c r="Z287" i="5"/>
  <c r="AA287" i="5" s="1"/>
  <c r="AF288" i="5"/>
  <c r="AG288" i="5" s="1"/>
  <c r="Z292" i="5"/>
  <c r="AA292" i="5" s="1"/>
  <c r="AR295" i="5"/>
  <c r="AS295" i="5" s="1"/>
  <c r="AF302" i="5"/>
  <c r="AG302" i="5" s="1"/>
  <c r="AF303" i="5"/>
  <c r="AG303" i="5" s="1"/>
  <c r="AF320" i="5"/>
  <c r="AG320" i="5" s="1"/>
  <c r="Z322" i="5"/>
  <c r="AA322" i="5" s="1"/>
  <c r="Z327" i="5"/>
  <c r="AA327" i="5" s="1"/>
  <c r="Z331" i="5"/>
  <c r="AA331" i="5" s="1"/>
  <c r="Z335" i="5"/>
  <c r="AA335" i="5" s="1"/>
  <c r="AF338" i="5"/>
  <c r="AG338" i="5" s="1"/>
  <c r="Z347" i="5"/>
  <c r="AA347" i="5" s="1"/>
  <c r="AL347" i="5"/>
  <c r="AM347" i="5" s="1"/>
  <c r="Z367" i="5"/>
  <c r="AA367" i="5" s="1"/>
  <c r="AF368" i="5"/>
  <c r="AG368" i="5" s="1"/>
  <c r="AR376" i="5"/>
  <c r="AS376" i="5" s="1"/>
  <c r="AF345" i="5"/>
  <c r="AG345" i="5" s="1"/>
  <c r="Z106" i="5"/>
  <c r="AA106" i="5" s="1"/>
  <c r="Z219" i="5"/>
  <c r="AA219" i="5" s="1"/>
  <c r="Z227" i="5"/>
  <c r="AA227" i="5" s="1"/>
  <c r="Z232" i="5"/>
  <c r="AA232" i="5"/>
  <c r="AF249" i="5"/>
  <c r="AG249" i="5" s="1"/>
  <c r="AR250" i="5"/>
  <c r="AS250" i="5" s="1"/>
  <c r="AR252" i="5"/>
  <c r="AS252" i="5" s="1"/>
  <c r="AF257" i="5"/>
  <c r="AG257" i="5" s="1"/>
  <c r="AL274" i="5"/>
  <c r="AM274" i="5" s="1"/>
  <c r="AO274" i="5"/>
  <c r="AL303" i="5"/>
  <c r="AM303" i="5" s="1"/>
  <c r="AO303" i="5"/>
  <c r="AR303" i="5" s="1"/>
  <c r="AS303" i="5" s="1"/>
  <c r="AL335" i="5"/>
  <c r="AM335" i="5" s="1"/>
  <c r="AO335" i="5"/>
  <c r="AL338" i="5"/>
  <c r="AM338" i="5" s="1"/>
  <c r="AO338" i="5"/>
  <c r="AR338" i="5" s="1"/>
  <c r="AS338" i="5" s="1"/>
  <c r="AL340" i="5"/>
  <c r="AM340" i="5" s="1"/>
  <c r="AO340" i="5"/>
  <c r="AR340" i="5" s="1"/>
  <c r="AS340" i="5" s="1"/>
  <c r="AP137" i="5"/>
  <c r="AR137" i="5" s="1"/>
  <c r="AS137" i="5" s="1"/>
  <c r="AL137" i="5"/>
  <c r="AM137" i="5" s="1"/>
  <c r="AQ312" i="5"/>
  <c r="AL312" i="5"/>
  <c r="AM312" i="5" s="1"/>
  <c r="AG341" i="5"/>
  <c r="AR104" i="5"/>
  <c r="AS104" i="5" s="1"/>
  <c r="Z105" i="5"/>
  <c r="AA105" i="5" s="1"/>
  <c r="AR108" i="5"/>
  <c r="AS108" i="5" s="1"/>
  <c r="Z109" i="5"/>
  <c r="AA109" i="5" s="1"/>
  <c r="Z126" i="5"/>
  <c r="AA126" i="5" s="1"/>
  <c r="AF158" i="5"/>
  <c r="AG158" i="5" s="1"/>
  <c r="AO175" i="5"/>
  <c r="AR175" i="5" s="1"/>
  <c r="AS175" i="5" s="1"/>
  <c r="AL175" i="5"/>
  <c r="AM175" i="5" s="1"/>
  <c r="AF184" i="5"/>
  <c r="AG184" i="5" s="1"/>
  <c r="AF189" i="5"/>
  <c r="AG189" i="5" s="1"/>
  <c r="AF194" i="5"/>
  <c r="AG194" i="5" s="1"/>
  <c r="AF208" i="5"/>
  <c r="AG208" i="5" s="1"/>
  <c r="AF213" i="5"/>
  <c r="AG213" i="5" s="1"/>
  <c r="AF225" i="5"/>
  <c r="AG225" i="5" s="1"/>
  <c r="AL245" i="5"/>
  <c r="AM245" i="5" s="1"/>
  <c r="AP245" i="5"/>
  <c r="AR259" i="5"/>
  <c r="AS259" i="5" s="1"/>
  <c r="AQ271" i="5"/>
  <c r="AL271" i="5"/>
  <c r="AM271" i="5" s="1"/>
  <c r="AQ278" i="5"/>
  <c r="AL278" i="5"/>
  <c r="AM278" i="5" s="1"/>
  <c r="AR248" i="5"/>
  <c r="AS248" i="5" s="1"/>
  <c r="AR256" i="5"/>
  <c r="AS256" i="5" s="1"/>
  <c r="AQ308" i="5"/>
  <c r="AR308" i="5" s="1"/>
  <c r="AS308" i="5" s="1"/>
  <c r="AL308" i="5"/>
  <c r="AM308" i="5" s="1"/>
  <c r="AL372" i="5"/>
  <c r="AM372" i="5" s="1"/>
  <c r="AO372" i="5"/>
  <c r="AR103" i="5"/>
  <c r="AS103" i="5" s="1"/>
  <c r="Z104" i="5"/>
  <c r="AA104" i="5" s="1"/>
  <c r="AR107" i="5"/>
  <c r="AS107" i="5" s="1"/>
  <c r="Z108" i="5"/>
  <c r="AA108" i="5" s="1"/>
  <c r="Z111" i="5"/>
  <c r="AA111" i="5" s="1"/>
  <c r="AF111" i="5"/>
  <c r="AG111" i="5" s="1"/>
  <c r="Z118" i="5"/>
  <c r="AA118" i="5" s="1"/>
  <c r="Z122" i="5"/>
  <c r="AA122" i="5" s="1"/>
  <c r="AF129" i="5"/>
  <c r="AG129" i="5" s="1"/>
  <c r="AL136" i="5"/>
  <c r="AM136" i="5" s="1"/>
  <c r="AP136" i="5"/>
  <c r="AR136" i="5" s="1"/>
  <c r="AS136" i="5" s="1"/>
  <c r="AF140" i="5"/>
  <c r="AG140" i="5" s="1"/>
  <c r="AF154" i="5"/>
  <c r="AG154" i="5" s="1"/>
  <c r="AF163" i="5"/>
  <c r="AG163" i="5" s="1"/>
  <c r="AR169" i="5"/>
  <c r="AS169" i="5" s="1"/>
  <c r="AF175" i="5"/>
  <c r="AG175" i="5" s="1"/>
  <c r="AF178" i="5"/>
  <c r="AG178" i="5" s="1"/>
  <c r="AF190" i="5"/>
  <c r="AG190" i="5" s="1"/>
  <c r="AF204" i="5"/>
  <c r="AG204" i="5" s="1"/>
  <c r="AF209" i="5"/>
  <c r="AG209" i="5" s="1"/>
  <c r="AF221" i="5"/>
  <c r="AG221" i="5" s="1"/>
  <c r="Z223" i="5"/>
  <c r="AA223" i="5" s="1"/>
  <c r="AO230" i="5"/>
  <c r="AR230" i="5" s="1"/>
  <c r="AS230" i="5" s="1"/>
  <c r="AL230" i="5"/>
  <c r="AM230" i="5" s="1"/>
  <c r="Z248" i="5"/>
  <c r="AA248" i="5" s="1"/>
  <c r="AO249" i="5"/>
  <c r="AR249" i="5" s="1"/>
  <c r="AS249" i="5" s="1"/>
  <c r="Z256" i="5"/>
  <c r="AA256" i="5" s="1"/>
  <c r="AO257" i="5"/>
  <c r="AQ263" i="5"/>
  <c r="AR263" i="5" s="1"/>
  <c r="AS263" i="5" s="1"/>
  <c r="AL263" i="5"/>
  <c r="AM263" i="5" s="1"/>
  <c r="AR275" i="5"/>
  <c r="AS275" i="5" s="1"/>
  <c r="AO277" i="5"/>
  <c r="AR277" i="5" s="1"/>
  <c r="AS277" i="5" s="1"/>
  <c r="AL317" i="5"/>
  <c r="AM317" i="5" s="1"/>
  <c r="AO317" i="5"/>
  <c r="Z113" i="5"/>
  <c r="AA113" i="5" s="1"/>
  <c r="AF118" i="5"/>
  <c r="AG118" i="5" s="1"/>
  <c r="AF120" i="5"/>
  <c r="AG120" i="5" s="1"/>
  <c r="AL122" i="5"/>
  <c r="AM122" i="5" s="1"/>
  <c r="Z123" i="5"/>
  <c r="AA123" i="5" s="1"/>
  <c r="AF123" i="5"/>
  <c r="AG123" i="5" s="1"/>
  <c r="AF126" i="5"/>
  <c r="AG126" i="5" s="1"/>
  <c r="Z127" i="5"/>
  <c r="AA127" i="5" s="1"/>
  <c r="AL128" i="5"/>
  <c r="AM128" i="5" s="1"/>
  <c r="Z137" i="5"/>
  <c r="AA137" i="5" s="1"/>
  <c r="AR139" i="5"/>
  <c r="AS139" i="5" s="1"/>
  <c r="Z142" i="5"/>
  <c r="AA142" i="5" s="1"/>
  <c r="AF145" i="5"/>
  <c r="AG145" i="5" s="1"/>
  <c r="Z150" i="5"/>
  <c r="AA150" i="5" s="1"/>
  <c r="AR152" i="5"/>
  <c r="AS152" i="5" s="1"/>
  <c r="Z153" i="5"/>
  <c r="AA153" i="5" s="1"/>
  <c r="AR156" i="5"/>
  <c r="AS156" i="5" s="1"/>
  <c r="Z157" i="5"/>
  <c r="AA157" i="5" s="1"/>
  <c r="AR160" i="5"/>
  <c r="AS160" i="5" s="1"/>
  <c r="Z161" i="5"/>
  <c r="AA161" i="5" s="1"/>
  <c r="AR164" i="5"/>
  <c r="AS164" i="5" s="1"/>
  <c r="Z165" i="5"/>
  <c r="AA165" i="5" s="1"/>
  <c r="AL167" i="5"/>
  <c r="AM167" i="5" s="1"/>
  <c r="AF168" i="5"/>
  <c r="AG168" i="5" s="1"/>
  <c r="AL169" i="5"/>
  <c r="AM169" i="5" s="1"/>
  <c r="Z175" i="5"/>
  <c r="AA175" i="5" s="1"/>
  <c r="AF177" i="5"/>
  <c r="AG177" i="5" s="1"/>
  <c r="AF180" i="5"/>
  <c r="AG180" i="5" s="1"/>
  <c r="AF183" i="5"/>
  <c r="AG183" i="5" s="1"/>
  <c r="Z188" i="5"/>
  <c r="AA188" i="5" s="1"/>
  <c r="AR191" i="5"/>
  <c r="AS191" i="5" s="1"/>
  <c r="Z192" i="5"/>
  <c r="AA192" i="5" s="1"/>
  <c r="AR195" i="5"/>
  <c r="AS195" i="5" s="1"/>
  <c r="Z196" i="5"/>
  <c r="AA196" i="5" s="1"/>
  <c r="Z203" i="5"/>
  <c r="AA203" i="5" s="1"/>
  <c r="Z207" i="5"/>
  <c r="AA207" i="5" s="1"/>
  <c r="Z211" i="5"/>
  <c r="AA211" i="5" s="1"/>
  <c r="Z215" i="5"/>
  <c r="AA215" i="5" s="1"/>
  <c r="Z246" i="5"/>
  <c r="AA246" i="5" s="1"/>
  <c r="AR246" i="5"/>
  <c r="AS246" i="5" s="1"/>
  <c r="AF250" i="5"/>
  <c r="AG250" i="5" s="1"/>
  <c r="AL253" i="5"/>
  <c r="AM253" i="5" s="1"/>
  <c r="Z254" i="5"/>
  <c r="AA254" i="5" s="1"/>
  <c r="AR254" i="5"/>
  <c r="AS254" i="5" s="1"/>
  <c r="AF258" i="5"/>
  <c r="AG258" i="5" s="1"/>
  <c r="AL260" i="5"/>
  <c r="AM260" i="5" s="1"/>
  <c r="Z261" i="5"/>
  <c r="AA261" i="5" s="1"/>
  <c r="Z263" i="5"/>
  <c r="AA263" i="5" s="1"/>
  <c r="Z264" i="5"/>
  <c r="AA264" i="5" s="1"/>
  <c r="Z271" i="5"/>
  <c r="AA271" i="5" s="1"/>
  <c r="AF274" i="5"/>
  <c r="AG274" i="5" s="1"/>
  <c r="Z280" i="5"/>
  <c r="AA280" i="5" s="1"/>
  <c r="AQ307" i="5"/>
  <c r="AL307" i="5"/>
  <c r="AM307" i="5" s="1"/>
  <c r="AQ311" i="5"/>
  <c r="AL311" i="5"/>
  <c r="AM311" i="5" s="1"/>
  <c r="AP344" i="5"/>
  <c r="AL344" i="5"/>
  <c r="AM344" i="5" s="1"/>
  <c r="AF114" i="5"/>
  <c r="AG114" i="5" s="1"/>
  <c r="AF116" i="5"/>
  <c r="AG116" i="5" s="1"/>
  <c r="AL118" i="5"/>
  <c r="AM118" i="5" s="1"/>
  <c r="Z119" i="5"/>
  <c r="AA119" i="5" s="1"/>
  <c r="AF119" i="5"/>
  <c r="AG119" i="5" s="1"/>
  <c r="Z125" i="5"/>
  <c r="AA125" i="5" s="1"/>
  <c r="Z128" i="5"/>
  <c r="AA128" i="5" s="1"/>
  <c r="Z131" i="5"/>
  <c r="AA131" i="5" s="1"/>
  <c r="Z133" i="5"/>
  <c r="AA133" i="5" s="1"/>
  <c r="Z135" i="5"/>
  <c r="AA135" i="5" s="1"/>
  <c r="Z136" i="5"/>
  <c r="AA136" i="5" s="1"/>
  <c r="Z144" i="5"/>
  <c r="AA144" i="5" s="1"/>
  <c r="AF147" i="5"/>
  <c r="AG147" i="5" s="1"/>
  <c r="Z152" i="5"/>
  <c r="AA152" i="5" s="1"/>
  <c r="AR155" i="5"/>
  <c r="AS155" i="5" s="1"/>
  <c r="Z156" i="5"/>
  <c r="AA156" i="5" s="1"/>
  <c r="AR159" i="5"/>
  <c r="AS159" i="5" s="1"/>
  <c r="Z160" i="5"/>
  <c r="AA160" i="5" s="1"/>
  <c r="AR163" i="5"/>
  <c r="AS163" i="5" s="1"/>
  <c r="Z164" i="5"/>
  <c r="AA164" i="5" s="1"/>
  <c r="AF167" i="5"/>
  <c r="AG167" i="5" s="1"/>
  <c r="AL171" i="5"/>
  <c r="AM171" i="5" s="1"/>
  <c r="AF172" i="5"/>
  <c r="AG172" i="5" s="1"/>
  <c r="AL173" i="5"/>
  <c r="AM173" i="5" s="1"/>
  <c r="Z182" i="5"/>
  <c r="AA182" i="5" s="1"/>
  <c r="AF185" i="5"/>
  <c r="AG185" i="5" s="1"/>
  <c r="AR190" i="5"/>
  <c r="AS190" i="5" s="1"/>
  <c r="Z191" i="5"/>
  <c r="AA191" i="5" s="1"/>
  <c r="AR194" i="5"/>
  <c r="AS194" i="5" s="1"/>
  <c r="Z195" i="5"/>
  <c r="AA195" i="5" s="1"/>
  <c r="AR198" i="5"/>
  <c r="AS198" i="5" s="1"/>
  <c r="Z202" i="5"/>
  <c r="AA202" i="5" s="1"/>
  <c r="Z206" i="5"/>
  <c r="AA206" i="5" s="1"/>
  <c r="Z210" i="5"/>
  <c r="AA210" i="5" s="1"/>
  <c r="Z214" i="5"/>
  <c r="AA214" i="5" s="1"/>
  <c r="AF218" i="5"/>
  <c r="AG218" i="5" s="1"/>
  <c r="Z221" i="5"/>
  <c r="AA221" i="5" s="1"/>
  <c r="AF222" i="5"/>
  <c r="AG222" i="5" s="1"/>
  <c r="Z225" i="5"/>
  <c r="AA225" i="5" s="1"/>
  <c r="AF226" i="5"/>
  <c r="AG226" i="5" s="1"/>
  <c r="Z229" i="5"/>
  <c r="AA229" i="5" s="1"/>
  <c r="AF230" i="5"/>
  <c r="AG230" i="5" s="1"/>
  <c r="AR231" i="5"/>
  <c r="AS231" i="5" s="1"/>
  <c r="Z234" i="5"/>
  <c r="AA234" i="5" s="1"/>
  <c r="AF234" i="5"/>
  <c r="AG234" i="5" s="1"/>
  <c r="Z236" i="5"/>
  <c r="AA236" i="5" s="1"/>
  <c r="AF236" i="5"/>
  <c r="AG236" i="5" s="1"/>
  <c r="Z238" i="5"/>
  <c r="AA238" i="5" s="1"/>
  <c r="AF238" i="5"/>
  <c r="AG238" i="5" s="1"/>
  <c r="Z240" i="5"/>
  <c r="AA240" i="5" s="1"/>
  <c r="AF240" i="5"/>
  <c r="AG240" i="5" s="1"/>
  <c r="Z242" i="5"/>
  <c r="AA242" i="5" s="1"/>
  <c r="AF242" i="5"/>
  <c r="AG242" i="5" s="1"/>
  <c r="Z244" i="5"/>
  <c r="AA244" i="5" s="1"/>
  <c r="AF244" i="5"/>
  <c r="AG244" i="5" s="1"/>
  <c r="Z251" i="5"/>
  <c r="AA251" i="5" s="1"/>
  <c r="AL252" i="5"/>
  <c r="AM252" i="5" s="1"/>
  <c r="AF253" i="5"/>
  <c r="AG253" i="5" s="1"/>
  <c r="AF259" i="5"/>
  <c r="AG259" i="5" s="1"/>
  <c r="AF260" i="5"/>
  <c r="AG260" i="5" s="1"/>
  <c r="Z262" i="5"/>
  <c r="AA262" i="5" s="1"/>
  <c r="AR265" i="5"/>
  <c r="AS265" i="5" s="1"/>
  <c r="AL266" i="5"/>
  <c r="AM266" i="5" s="1"/>
  <c r="Z270" i="5"/>
  <c r="AA270" i="5" s="1"/>
  <c r="AR271" i="5"/>
  <c r="AS271" i="5" s="1"/>
  <c r="AG276" i="5"/>
  <c r="AL276" i="5"/>
  <c r="AM276" i="5" s="1"/>
  <c r="AR287" i="5"/>
  <c r="AS287" i="5" s="1"/>
  <c r="AF296" i="5"/>
  <c r="AG296" i="5" s="1"/>
  <c r="AO302" i="5"/>
  <c r="AQ306" i="5"/>
  <c r="AL306" i="5"/>
  <c r="AM306" i="5" s="1"/>
  <c r="AQ310" i="5"/>
  <c r="AR310" i="5" s="1"/>
  <c r="AS310" i="5" s="1"/>
  <c r="AL310" i="5"/>
  <c r="AM310" i="5" s="1"/>
  <c r="AQ314" i="5"/>
  <c r="AR314" i="5" s="1"/>
  <c r="AS314" i="5" s="1"/>
  <c r="AL314" i="5"/>
  <c r="AM314" i="5" s="1"/>
  <c r="AO316" i="5"/>
  <c r="AR316" i="5" s="1"/>
  <c r="AS316" i="5" s="1"/>
  <c r="AO320" i="5"/>
  <c r="AF337" i="5"/>
  <c r="AG337" i="5" s="1"/>
  <c r="AP343" i="5"/>
  <c r="AL343" i="5"/>
  <c r="AM343" i="5" s="1"/>
  <c r="AL346" i="5"/>
  <c r="AM346" i="5" s="1"/>
  <c r="AO346" i="5"/>
  <c r="AR346" i="5" s="1"/>
  <c r="AS346" i="5" s="1"/>
  <c r="AL114" i="5"/>
  <c r="AM114" i="5" s="1"/>
  <c r="Z115" i="5"/>
  <c r="AA115" i="5" s="1"/>
  <c r="AF115" i="5"/>
  <c r="AG115" i="5" s="1"/>
  <c r="Z121" i="5"/>
  <c r="AA121" i="5" s="1"/>
  <c r="Z134" i="5"/>
  <c r="AA134" i="5" s="1"/>
  <c r="AF141" i="5"/>
  <c r="AG141" i="5" s="1"/>
  <c r="Z146" i="5"/>
  <c r="AA146" i="5" s="1"/>
  <c r="AF149" i="5"/>
  <c r="AG149" i="5" s="1"/>
  <c r="AR154" i="5"/>
  <c r="AS154" i="5" s="1"/>
  <c r="Z155" i="5"/>
  <c r="AA155" i="5" s="1"/>
  <c r="AR158" i="5"/>
  <c r="AS158" i="5" s="1"/>
  <c r="Z159" i="5"/>
  <c r="AA159" i="5" s="1"/>
  <c r="AR162" i="5"/>
  <c r="AS162" i="5" s="1"/>
  <c r="Z163" i="5"/>
  <c r="AA163" i="5" s="1"/>
  <c r="AR166" i="5"/>
  <c r="AS166" i="5" s="1"/>
  <c r="Z167" i="5"/>
  <c r="AA167" i="5" s="1"/>
  <c r="AF169" i="5"/>
  <c r="AG169" i="5" s="1"/>
  <c r="AF171" i="5"/>
  <c r="AG171" i="5" s="1"/>
  <c r="AF176" i="5"/>
  <c r="AG176" i="5" s="1"/>
  <c r="Z179" i="5"/>
  <c r="AA179" i="5" s="1"/>
  <c r="AF179" i="5"/>
  <c r="AG179" i="5" s="1"/>
  <c r="AF181" i="5"/>
  <c r="AG181" i="5" s="1"/>
  <c r="Z184" i="5"/>
  <c r="AA184" i="5" s="1"/>
  <c r="AF187" i="5"/>
  <c r="AG187" i="5" s="1"/>
  <c r="AR189" i="5"/>
  <c r="AS189" i="5" s="1"/>
  <c r="Z190" i="5"/>
  <c r="AA190" i="5" s="1"/>
  <c r="AR193" i="5"/>
  <c r="AS193" i="5" s="1"/>
  <c r="Z194" i="5"/>
  <c r="AA194" i="5" s="1"/>
  <c r="AR197" i="5"/>
  <c r="AS197" i="5" s="1"/>
  <c r="Z198" i="5"/>
  <c r="AA198" i="5" s="1"/>
  <c r="Z205" i="5"/>
  <c r="AA205" i="5" s="1"/>
  <c r="Z209" i="5"/>
  <c r="AA209" i="5" s="1"/>
  <c r="Z213" i="5"/>
  <c r="AA213" i="5" s="1"/>
  <c r="AR216" i="5"/>
  <c r="AS216" i="5" s="1"/>
  <c r="AF246" i="5"/>
  <c r="AG246" i="5" s="1"/>
  <c r="Z250" i="5"/>
  <c r="AA250" i="5" s="1"/>
  <c r="AF254" i="5"/>
  <c r="AG254" i="5" s="1"/>
  <c r="Z258" i="5"/>
  <c r="AA258" i="5" s="1"/>
  <c r="AP264" i="5"/>
  <c r="AL264" i="5"/>
  <c r="AM264" i="5" s="1"/>
  <c r="AF265" i="5"/>
  <c r="AG265" i="5" s="1"/>
  <c r="AF266" i="5"/>
  <c r="AG266" i="5" s="1"/>
  <c r="AL275" i="5"/>
  <c r="AM275" i="5" s="1"/>
  <c r="Z277" i="5"/>
  <c r="AA277" i="5" s="1"/>
  <c r="AF292" i="5"/>
  <c r="AG292" i="5" s="1"/>
  <c r="AQ305" i="5"/>
  <c r="AL305" i="5"/>
  <c r="AM305" i="5" s="1"/>
  <c r="AQ309" i="5"/>
  <c r="AL309" i="5"/>
  <c r="AM309" i="5" s="1"/>
  <c r="AQ313" i="5"/>
  <c r="AL313" i="5"/>
  <c r="AM313" i="5" s="1"/>
  <c r="AP336" i="5"/>
  <c r="AL336" i="5"/>
  <c r="AM336" i="5" s="1"/>
  <c r="AF282" i="5"/>
  <c r="AG282" i="5" s="1"/>
  <c r="AR290" i="5"/>
  <c r="AS290" i="5" s="1"/>
  <c r="AR294" i="5"/>
  <c r="AS294" i="5" s="1"/>
  <c r="Z305" i="5"/>
  <c r="AA305" i="5" s="1"/>
  <c r="Z306" i="5"/>
  <c r="AA306" i="5" s="1"/>
  <c r="Z307" i="5"/>
  <c r="AA307" i="5" s="1"/>
  <c r="Z308" i="5"/>
  <c r="AA308" i="5" s="1"/>
  <c r="Z309" i="5"/>
  <c r="AA309" i="5" s="1"/>
  <c r="Z310" i="5"/>
  <c r="AA310" i="5" s="1"/>
  <c r="Z311" i="5"/>
  <c r="AA311" i="5" s="1"/>
  <c r="Z312" i="5"/>
  <c r="AA312" i="5" s="1"/>
  <c r="Z313" i="5"/>
  <c r="AA313" i="5" s="1"/>
  <c r="Z314" i="5"/>
  <c r="AA314" i="5" s="1"/>
  <c r="AL321" i="5"/>
  <c r="AM321" i="5" s="1"/>
  <c r="AO361" i="5"/>
  <c r="AR361" i="5" s="1"/>
  <c r="AS361" i="5" s="1"/>
  <c r="AL361" i="5"/>
  <c r="AM361" i="5" s="1"/>
  <c r="AF262" i="5"/>
  <c r="AG262" i="5" s="1"/>
  <c r="Z265" i="5"/>
  <c r="AA265" i="5" s="1"/>
  <c r="AL265" i="5"/>
  <c r="AM265" i="5" s="1"/>
  <c r="Z266" i="5"/>
  <c r="AA266" i="5" s="1"/>
  <c r="AF269" i="5"/>
  <c r="AG269" i="5" s="1"/>
  <c r="AF270" i="5"/>
  <c r="AG270" i="5" s="1"/>
  <c r="AL272" i="5"/>
  <c r="AM272" i="5" s="1"/>
  <c r="Z273" i="5"/>
  <c r="AA273" i="5" s="1"/>
  <c r="AL273" i="5"/>
  <c r="AM273" i="5" s="1"/>
  <c r="Z274" i="5"/>
  <c r="AA274" i="5" s="1"/>
  <c r="AF277" i="5"/>
  <c r="AG277" i="5" s="1"/>
  <c r="AF278" i="5"/>
  <c r="AG278" i="5" s="1"/>
  <c r="AL280" i="5"/>
  <c r="AM280" i="5" s="1"/>
  <c r="Z281" i="5"/>
  <c r="AA281" i="5" s="1"/>
  <c r="AF284" i="5"/>
  <c r="AG284" i="5" s="1"/>
  <c r="AR289" i="5"/>
  <c r="AS289" i="5" s="1"/>
  <c r="Z290" i="5"/>
  <c r="AA290" i="5" s="1"/>
  <c r="AR293" i="5"/>
  <c r="AS293" i="5" s="1"/>
  <c r="Z294" i="5"/>
  <c r="AA294" i="5" s="1"/>
  <c r="AR297" i="5"/>
  <c r="AS297" i="5" s="1"/>
  <c r="Z304" i="5"/>
  <c r="AA304" i="5" s="1"/>
  <c r="AF315" i="5"/>
  <c r="AG315" i="5" s="1"/>
  <c r="AF323" i="5"/>
  <c r="AG323" i="5" s="1"/>
  <c r="AL323" i="5"/>
  <c r="AM323" i="5" s="1"/>
  <c r="AL341" i="5"/>
  <c r="AM341" i="5" s="1"/>
  <c r="Z342" i="5"/>
  <c r="AA342" i="5" s="1"/>
  <c r="AL342" i="5"/>
  <c r="AM342" i="5" s="1"/>
  <c r="Z343" i="5"/>
  <c r="AA343" i="5" s="1"/>
  <c r="AF361" i="5"/>
  <c r="AG361" i="5" s="1"/>
  <c r="AF263" i="5"/>
  <c r="AG263" i="5" s="1"/>
  <c r="AF264" i="5"/>
  <c r="AG264" i="5" s="1"/>
  <c r="Z267" i="5"/>
  <c r="AA267" i="5" s="1"/>
  <c r="Z268" i="5"/>
  <c r="AA268" i="5" s="1"/>
  <c r="AF271" i="5"/>
  <c r="AG271" i="5" s="1"/>
  <c r="AF272" i="5"/>
  <c r="AG272" i="5" s="1"/>
  <c r="Z275" i="5"/>
  <c r="AA275" i="5" s="1"/>
  <c r="Z276" i="5"/>
  <c r="AA276" i="5" s="1"/>
  <c r="AF279" i="5"/>
  <c r="AG279" i="5" s="1"/>
  <c r="AF280" i="5"/>
  <c r="AG280" i="5" s="1"/>
  <c r="Z283" i="5"/>
  <c r="AA283" i="5" s="1"/>
  <c r="AF286" i="5"/>
  <c r="AG286" i="5" s="1"/>
  <c r="AR288" i="5"/>
  <c r="AS288" i="5" s="1"/>
  <c r="Z289" i="5"/>
  <c r="AA289" i="5" s="1"/>
  <c r="AR292" i="5"/>
  <c r="AS292" i="5" s="1"/>
  <c r="Z293" i="5"/>
  <c r="AA293" i="5" s="1"/>
  <c r="AR296" i="5"/>
  <c r="AS296" i="5" s="1"/>
  <c r="Z297" i="5"/>
  <c r="AA297" i="5" s="1"/>
  <c r="Z301" i="5"/>
  <c r="AA301" i="5" s="1"/>
  <c r="Z302" i="5"/>
  <c r="AA302" i="5" s="1"/>
  <c r="Z303" i="5"/>
  <c r="AA303" i="5" s="1"/>
  <c r="AF305" i="5"/>
  <c r="AG305" i="5" s="1"/>
  <c r="AF306" i="5"/>
  <c r="AG306" i="5" s="1"/>
  <c r="AF307" i="5"/>
  <c r="AG307" i="5" s="1"/>
  <c r="AF308" i="5"/>
  <c r="AG308" i="5" s="1"/>
  <c r="AF309" i="5"/>
  <c r="AG309" i="5" s="1"/>
  <c r="AF310" i="5"/>
  <c r="AG310" i="5" s="1"/>
  <c r="AF311" i="5"/>
  <c r="AG311" i="5" s="1"/>
  <c r="AF312" i="5"/>
  <c r="AG312" i="5" s="1"/>
  <c r="AF313" i="5"/>
  <c r="AG313" i="5" s="1"/>
  <c r="AF314" i="5"/>
  <c r="AG314" i="5" s="1"/>
  <c r="Z316" i="5"/>
  <c r="AA316" i="5" s="1"/>
  <c r="Z317" i="5"/>
  <c r="AA317" i="5" s="1"/>
  <c r="Z318" i="5"/>
  <c r="AA318" i="5" s="1"/>
  <c r="Z319" i="5"/>
  <c r="AA319" i="5" s="1"/>
  <c r="Z320" i="5"/>
  <c r="AA320" i="5" s="1"/>
  <c r="AF328" i="5"/>
  <c r="AG328" i="5" s="1"/>
  <c r="AF332" i="5"/>
  <c r="AG332" i="5" s="1"/>
  <c r="AL337" i="5"/>
  <c r="AM337" i="5" s="1"/>
  <c r="Z340" i="5"/>
  <c r="AA340" i="5" s="1"/>
  <c r="AR342" i="5"/>
  <c r="AS342" i="5" s="1"/>
  <c r="AR344" i="5"/>
  <c r="AS344" i="5" s="1"/>
  <c r="AL345" i="5"/>
  <c r="AM345" i="5" s="1"/>
  <c r="AF348" i="5"/>
  <c r="AG348" i="5" s="1"/>
  <c r="AF352" i="5"/>
  <c r="AG352" i="5" s="1"/>
  <c r="AF356" i="5"/>
  <c r="AG356" i="5" s="1"/>
  <c r="AL359" i="5"/>
  <c r="AM359" i="5" s="1"/>
  <c r="AO363" i="5"/>
  <c r="AL363" i="5"/>
  <c r="AM363" i="5" s="1"/>
  <c r="AF324" i="5"/>
  <c r="AG324" i="5" s="1"/>
  <c r="AL324" i="5"/>
  <c r="AM324" i="5" s="1"/>
  <c r="AF325" i="5"/>
  <c r="AG325" i="5" s="1"/>
  <c r="AL325" i="5"/>
  <c r="AM325" i="5" s="1"/>
  <c r="AF327" i="5"/>
  <c r="AG327" i="5" s="1"/>
  <c r="AF331" i="5"/>
  <c r="AG331" i="5" s="1"/>
  <c r="AF335" i="5"/>
  <c r="AG335" i="5" s="1"/>
  <c r="Z337" i="5"/>
  <c r="AA337" i="5" s="1"/>
  <c r="AF340" i="5"/>
  <c r="AG340" i="5" s="1"/>
  <c r="AF341" i="5"/>
  <c r="Z344" i="5"/>
  <c r="AA344" i="5" s="1"/>
  <c r="Z345" i="5"/>
  <c r="AA345" i="5" s="1"/>
  <c r="Z363" i="5"/>
  <c r="AA363" i="5" s="1"/>
  <c r="AF365" i="5"/>
  <c r="AG365" i="5" s="1"/>
  <c r="AO369" i="5"/>
  <c r="AL369" i="5"/>
  <c r="AM369" i="5" s="1"/>
  <c r="AP373" i="5"/>
  <c r="AR373" i="5" s="1"/>
  <c r="AS373" i="5" s="1"/>
  <c r="AL373" i="5"/>
  <c r="AM373" i="5" s="1"/>
  <c r="Z376" i="5"/>
  <c r="AA376" i="5" s="1"/>
  <c r="Z378" i="5"/>
  <c r="AA378" i="5" s="1"/>
  <c r="Z379" i="5"/>
  <c r="AA379" i="5" s="1"/>
  <c r="Z380" i="5"/>
  <c r="AA380" i="5" s="1"/>
  <c r="Z381" i="5"/>
  <c r="AA381" i="5" s="1"/>
  <c r="AF395" i="5"/>
  <c r="AG395" i="5" s="1"/>
  <c r="Z321" i="5"/>
  <c r="AA321" i="5" s="1"/>
  <c r="Z329" i="5"/>
  <c r="AA329" i="5" s="1"/>
  <c r="Z333" i="5"/>
  <c r="AA333" i="5" s="1"/>
  <c r="Z338" i="5"/>
  <c r="AA338" i="5" s="1"/>
  <c r="Z339" i="5"/>
  <c r="AA339" i="5" s="1"/>
  <c r="AF342" i="5"/>
  <c r="AG342" i="5" s="1"/>
  <c r="AF343" i="5"/>
  <c r="AG343" i="5" s="1"/>
  <c r="Z346" i="5"/>
  <c r="AA346" i="5" s="1"/>
  <c r="Z348" i="5"/>
  <c r="AA348" i="5" s="1"/>
  <c r="Z349" i="5"/>
  <c r="AA349" i="5" s="1"/>
  <c r="Z350" i="5"/>
  <c r="AA350" i="5" s="1"/>
  <c r="Z351" i="5"/>
  <c r="AA351" i="5" s="1"/>
  <c r="Z352" i="5"/>
  <c r="AA352" i="5" s="1"/>
  <c r="Z353" i="5"/>
  <c r="AA353" i="5" s="1"/>
  <c r="Z354" i="5"/>
  <c r="AA354" i="5" s="1"/>
  <c r="Z355" i="5"/>
  <c r="AA355" i="5" s="1"/>
  <c r="Z356" i="5"/>
  <c r="AA356" i="5" s="1"/>
  <c r="Z357" i="5"/>
  <c r="AA357" i="5" s="1"/>
  <c r="Z358" i="5"/>
  <c r="AA358" i="5" s="1"/>
  <c r="AF359" i="5"/>
  <c r="AG359" i="5" s="1"/>
  <c r="AR360" i="5"/>
  <c r="AS360" i="5" s="1"/>
  <c r="AF362" i="5"/>
  <c r="AG362" i="5" s="1"/>
  <c r="Z365" i="5"/>
  <c r="AA365" i="5" s="1"/>
  <c r="AF367" i="5"/>
  <c r="AG367" i="5" s="1"/>
  <c r="AF369" i="5"/>
  <c r="AG369" i="5" s="1"/>
  <c r="Z373" i="5"/>
  <c r="AA373" i="5" s="1"/>
  <c r="Z375" i="5"/>
  <c r="AA375" i="5" s="1"/>
  <c r="AL376" i="5"/>
  <c r="AM376" i="5" s="1"/>
  <c r="Z382" i="5"/>
  <c r="AA382" i="5" s="1"/>
  <c r="Z383" i="5"/>
  <c r="AA383" i="5" s="1"/>
  <c r="Z384" i="5"/>
  <c r="AA384" i="5" s="1"/>
  <c r="Z385" i="5"/>
  <c r="AA385" i="5" s="1"/>
  <c r="Z386" i="5"/>
  <c r="AA386" i="5" s="1"/>
  <c r="Z387" i="5"/>
  <c r="AA387" i="5" s="1"/>
  <c r="Z388" i="5"/>
  <c r="AA388" i="5" s="1"/>
  <c r="Z389" i="5"/>
  <c r="AA389" i="5" s="1"/>
  <c r="Z390" i="5"/>
  <c r="AA390" i="5" s="1"/>
  <c r="Z391" i="5"/>
  <c r="AA391" i="5" s="1"/>
  <c r="AL392" i="5"/>
  <c r="AM392" i="5" s="1"/>
  <c r="AP392" i="5"/>
  <c r="AF393" i="5"/>
  <c r="AG393" i="5" s="1"/>
  <c r="AL367" i="5"/>
  <c r="AM367" i="5" s="1"/>
  <c r="AL368" i="5"/>
  <c r="AM368" i="5" s="1"/>
  <c r="AF370" i="5"/>
  <c r="AG370" i="5" s="1"/>
  <c r="Z374" i="5"/>
  <c r="AA374" i="5" s="1"/>
  <c r="Z371" i="5"/>
  <c r="AA371" i="5" s="1"/>
  <c r="AF373" i="5"/>
  <c r="AG373" i="5" s="1"/>
  <c r="AF378" i="5"/>
  <c r="AG378" i="5" s="1"/>
  <c r="AF379" i="5"/>
  <c r="AG379" i="5" s="1"/>
  <c r="AF382" i="5"/>
  <c r="AG382" i="5" s="1"/>
  <c r="AF383" i="5"/>
  <c r="AG383" i="5" s="1"/>
  <c r="AF386" i="5"/>
  <c r="AG386" i="5" s="1"/>
  <c r="AF387" i="5"/>
  <c r="AG387" i="5" s="1"/>
  <c r="AF390" i="5"/>
  <c r="AG390" i="5" s="1"/>
  <c r="AF391" i="5"/>
  <c r="AG391" i="5" s="1"/>
  <c r="Z392" i="5"/>
  <c r="AA392" i="5" s="1"/>
  <c r="AF394" i="5"/>
  <c r="AG394" i="5" s="1"/>
  <c r="AR301" i="5"/>
  <c r="AS301" i="5" s="1"/>
  <c r="AR302" i="5"/>
  <c r="AS302" i="5" s="1"/>
  <c r="AR315" i="5"/>
  <c r="AS315" i="5" s="1"/>
  <c r="AR317" i="5"/>
  <c r="AS317" i="5" s="1"/>
  <c r="AR319" i="5"/>
  <c r="AS319" i="5" s="1"/>
  <c r="AR320" i="5"/>
  <c r="AS320" i="5" s="1"/>
  <c r="AR323" i="5"/>
  <c r="AS323" i="5" s="1"/>
  <c r="AR304" i="5"/>
  <c r="AS304" i="5" s="1"/>
  <c r="AR305" i="5"/>
  <c r="AS305" i="5" s="1"/>
  <c r="AR306" i="5"/>
  <c r="AS306" i="5" s="1"/>
  <c r="AR307" i="5"/>
  <c r="AS307" i="5" s="1"/>
  <c r="AR309" i="5"/>
  <c r="AS309" i="5" s="1"/>
  <c r="AR311" i="5"/>
  <c r="AS311" i="5" s="1"/>
  <c r="AR312" i="5"/>
  <c r="AS312" i="5" s="1"/>
  <c r="AR313" i="5"/>
  <c r="AS313" i="5" s="1"/>
  <c r="AL304" i="5"/>
  <c r="AM304" i="5" s="1"/>
  <c r="AL315" i="5"/>
  <c r="AM315" i="5" s="1"/>
  <c r="AP322" i="5"/>
  <c r="AR322" i="5" s="1"/>
  <c r="AS322" i="5" s="1"/>
  <c r="AP323" i="5"/>
  <c r="AP324" i="5"/>
  <c r="AR324" i="5" s="1"/>
  <c r="AS324" i="5" s="1"/>
  <c r="AP325" i="5"/>
  <c r="AR325" i="5" s="1"/>
  <c r="AS325" i="5" s="1"/>
  <c r="Z326" i="5"/>
  <c r="AA326" i="5" s="1"/>
  <c r="AO326" i="5"/>
  <c r="AR326" i="5" s="1"/>
  <c r="AS326" i="5" s="1"/>
  <c r="AL326" i="5"/>
  <c r="AM326" i="5" s="1"/>
  <c r="Z328" i="5"/>
  <c r="AA328" i="5" s="1"/>
  <c r="AO328" i="5"/>
  <c r="AR328" i="5" s="1"/>
  <c r="AS328" i="5" s="1"/>
  <c r="AL328" i="5"/>
  <c r="AM328" i="5" s="1"/>
  <c r="Z330" i="5"/>
  <c r="AA330" i="5" s="1"/>
  <c r="AO330" i="5"/>
  <c r="AR330" i="5" s="1"/>
  <c r="AS330" i="5" s="1"/>
  <c r="AL330" i="5"/>
  <c r="AM330" i="5" s="1"/>
  <c r="Z332" i="5"/>
  <c r="AA332" i="5" s="1"/>
  <c r="AO332" i="5"/>
  <c r="AR332" i="5" s="1"/>
  <c r="AS332" i="5" s="1"/>
  <c r="AL332" i="5"/>
  <c r="AM332" i="5" s="1"/>
  <c r="Z334" i="5"/>
  <c r="AA334" i="5" s="1"/>
  <c r="AO334" i="5"/>
  <c r="AR334" i="5" s="1"/>
  <c r="AS334" i="5" s="1"/>
  <c r="AL334" i="5"/>
  <c r="AM334" i="5" s="1"/>
  <c r="AF336" i="5"/>
  <c r="AG336" i="5" s="1"/>
  <c r="AR336" i="5"/>
  <c r="AS336" i="5" s="1"/>
  <c r="AR339" i="5"/>
  <c r="AS339" i="5" s="1"/>
  <c r="AR343" i="5"/>
  <c r="AS343" i="5" s="1"/>
  <c r="AQ366" i="5"/>
  <c r="AR366" i="5" s="1"/>
  <c r="AS366" i="5" s="1"/>
  <c r="AL366" i="5"/>
  <c r="AM366" i="5" s="1"/>
  <c r="AP370" i="5"/>
  <c r="AL370" i="5"/>
  <c r="AM370" i="5" s="1"/>
  <c r="AQ321" i="5"/>
  <c r="AR321" i="5" s="1"/>
  <c r="AS321" i="5" s="1"/>
  <c r="AR335" i="5"/>
  <c r="AS335" i="5" s="1"/>
  <c r="AR359" i="5"/>
  <c r="AS359" i="5" s="1"/>
  <c r="AO362" i="5"/>
  <c r="AR362" i="5" s="1"/>
  <c r="AS362" i="5" s="1"/>
  <c r="AL362" i="5"/>
  <c r="AM362" i="5" s="1"/>
  <c r="AL382" i="5"/>
  <c r="AM382" i="5" s="1"/>
  <c r="AP382" i="5"/>
  <c r="AO327" i="5"/>
  <c r="AR327" i="5" s="1"/>
  <c r="AS327" i="5" s="1"/>
  <c r="AL327" i="5"/>
  <c r="AM327" i="5" s="1"/>
  <c r="AO329" i="5"/>
  <c r="AR329" i="5" s="1"/>
  <c r="AS329" i="5" s="1"/>
  <c r="AL329" i="5"/>
  <c r="AM329" i="5" s="1"/>
  <c r="AO331" i="5"/>
  <c r="AR331" i="5" s="1"/>
  <c r="AS331" i="5" s="1"/>
  <c r="AL331" i="5"/>
  <c r="AM331" i="5" s="1"/>
  <c r="AO333" i="5"/>
  <c r="AR333" i="5" s="1"/>
  <c r="AS333" i="5" s="1"/>
  <c r="AL333" i="5"/>
  <c r="AM333" i="5" s="1"/>
  <c r="AR337" i="5"/>
  <c r="AS337" i="5" s="1"/>
  <c r="AR341" i="5"/>
  <c r="AS341" i="5" s="1"/>
  <c r="AR345" i="5"/>
  <c r="AS345" i="5" s="1"/>
  <c r="AR348" i="5"/>
  <c r="AS348" i="5" s="1"/>
  <c r="AR349" i="5"/>
  <c r="AS349" i="5" s="1"/>
  <c r="AR350" i="5"/>
  <c r="AS350" i="5" s="1"/>
  <c r="AR351" i="5"/>
  <c r="AS351" i="5" s="1"/>
  <c r="AR352" i="5"/>
  <c r="AS352" i="5" s="1"/>
  <c r="AR353" i="5"/>
  <c r="AS353" i="5" s="1"/>
  <c r="AR354" i="5"/>
  <c r="AS354" i="5" s="1"/>
  <c r="AR355" i="5"/>
  <c r="AS355" i="5" s="1"/>
  <c r="AR356" i="5"/>
  <c r="AS356" i="5" s="1"/>
  <c r="AR357" i="5"/>
  <c r="AS357" i="5" s="1"/>
  <c r="AR358" i="5"/>
  <c r="AS358" i="5" s="1"/>
  <c r="AR368" i="5"/>
  <c r="AS368" i="5" s="1"/>
  <c r="AL348" i="5"/>
  <c r="AM348" i="5" s="1"/>
  <c r="AL349" i="5"/>
  <c r="AM349" i="5" s="1"/>
  <c r="AL350" i="5"/>
  <c r="AM350" i="5" s="1"/>
  <c r="AL351" i="5"/>
  <c r="AM351" i="5" s="1"/>
  <c r="AL352" i="5"/>
  <c r="AM352" i="5" s="1"/>
  <c r="AL353" i="5"/>
  <c r="AM353" i="5" s="1"/>
  <c r="AL354" i="5"/>
  <c r="AM354" i="5" s="1"/>
  <c r="AL355" i="5"/>
  <c r="AM355" i="5" s="1"/>
  <c r="AL356" i="5"/>
  <c r="AM356" i="5" s="1"/>
  <c r="AL357" i="5"/>
  <c r="AM357" i="5" s="1"/>
  <c r="AL358" i="5"/>
  <c r="AM358" i="5" s="1"/>
  <c r="Z360" i="5"/>
  <c r="AA360" i="5" s="1"/>
  <c r="AL360" i="5"/>
  <c r="AM360" i="5" s="1"/>
  <c r="AQ364" i="5"/>
  <c r="AR364" i="5" s="1"/>
  <c r="AS364" i="5" s="1"/>
  <c r="AR365" i="5"/>
  <c r="AS365" i="5" s="1"/>
  <c r="Z366" i="5"/>
  <c r="AA366" i="5" s="1"/>
  <c r="AR369" i="5"/>
  <c r="AS369" i="5" s="1"/>
  <c r="Z370" i="5"/>
  <c r="AA370" i="5" s="1"/>
  <c r="AL386" i="5"/>
  <c r="AM386" i="5" s="1"/>
  <c r="AP386" i="5"/>
  <c r="AL394" i="5"/>
  <c r="AM394" i="5" s="1"/>
  <c r="AO394" i="5"/>
  <c r="AR394" i="5" s="1"/>
  <c r="AS394" i="5" s="1"/>
  <c r="Z359" i="5"/>
  <c r="AA359" i="5" s="1"/>
  <c r="AR370" i="5"/>
  <c r="AS370" i="5" s="1"/>
  <c r="AL390" i="5"/>
  <c r="AM390" i="5" s="1"/>
  <c r="AP390" i="5"/>
  <c r="Z362" i="5"/>
  <c r="AA362" i="5" s="1"/>
  <c r="AR363" i="5"/>
  <c r="AS363" i="5" s="1"/>
  <c r="Z364" i="5"/>
  <c r="AA364" i="5" s="1"/>
  <c r="AR367" i="5"/>
  <c r="AS367" i="5" s="1"/>
  <c r="Z368" i="5"/>
  <c r="AA368" i="5" s="1"/>
  <c r="AP371" i="5"/>
  <c r="AR371" i="5" s="1"/>
  <c r="AS371" i="5" s="1"/>
  <c r="AL371" i="5"/>
  <c r="AM371" i="5" s="1"/>
  <c r="AP375" i="5"/>
  <c r="AL375" i="5"/>
  <c r="AM375" i="5" s="1"/>
  <c r="AL378" i="5"/>
  <c r="AM378" i="5" s="1"/>
  <c r="AP378" i="5"/>
  <c r="AR378" i="5" s="1"/>
  <c r="AS378" i="5" s="1"/>
  <c r="AL393" i="5"/>
  <c r="AM393" i="5" s="1"/>
  <c r="AO393" i="5"/>
  <c r="AR393" i="5" s="1"/>
  <c r="AS393" i="5" s="1"/>
  <c r="AL395" i="5"/>
  <c r="AM395" i="5" s="1"/>
  <c r="AO395" i="5"/>
  <c r="AR395" i="5" s="1"/>
  <c r="AS395" i="5" s="1"/>
  <c r="AL379" i="5"/>
  <c r="AM379" i="5" s="1"/>
  <c r="AP379" i="5"/>
  <c r="AR379" i="5" s="1"/>
  <c r="AS379" i="5" s="1"/>
  <c r="AL383" i="5"/>
  <c r="AM383" i="5" s="1"/>
  <c r="AP383" i="5"/>
  <c r="AL387" i="5"/>
  <c r="AM387" i="5" s="1"/>
  <c r="AP387" i="5"/>
  <c r="AR387" i="5" s="1"/>
  <c r="AS387" i="5" s="1"/>
  <c r="AL391" i="5"/>
  <c r="AM391" i="5" s="1"/>
  <c r="AP391" i="5"/>
  <c r="AR391" i="5" s="1"/>
  <c r="AS391" i="5" s="1"/>
  <c r="AO396" i="5"/>
  <c r="AR396" i="5" s="1"/>
  <c r="AS396" i="5" s="1"/>
  <c r="AL396" i="5"/>
  <c r="AM396" i="5" s="1"/>
  <c r="AF372" i="5"/>
  <c r="AG372" i="5" s="1"/>
  <c r="AF376" i="5"/>
  <c r="AG376" i="5" s="1"/>
  <c r="AF380" i="5"/>
  <c r="AG380" i="5" s="1"/>
  <c r="AL380" i="5"/>
  <c r="AM380" i="5" s="1"/>
  <c r="AP380" i="5"/>
  <c r="AR380" i="5" s="1"/>
  <c r="AS380" i="5" s="1"/>
  <c r="AR382" i="5"/>
  <c r="AS382" i="5" s="1"/>
  <c r="AF384" i="5"/>
  <c r="AG384" i="5" s="1"/>
  <c r="AL384" i="5"/>
  <c r="AM384" i="5" s="1"/>
  <c r="AP384" i="5"/>
  <c r="AR384" i="5" s="1"/>
  <c r="AS384" i="5" s="1"/>
  <c r="AR386" i="5"/>
  <c r="AS386" i="5" s="1"/>
  <c r="AF388" i="5"/>
  <c r="AG388" i="5" s="1"/>
  <c r="AL388" i="5"/>
  <c r="AM388" i="5" s="1"/>
  <c r="AP388" i="5"/>
  <c r="AR388" i="5" s="1"/>
  <c r="AS388" i="5" s="1"/>
  <c r="AR390" i="5"/>
  <c r="AS390" i="5" s="1"/>
  <c r="Z393" i="5"/>
  <c r="AA393" i="5" s="1"/>
  <c r="Z394" i="5"/>
  <c r="AA394" i="5" s="1"/>
  <c r="Z395" i="5"/>
  <c r="AA395" i="5" s="1"/>
  <c r="AF371" i="5"/>
  <c r="AG371" i="5" s="1"/>
  <c r="AL374" i="5"/>
  <c r="AM374" i="5" s="1"/>
  <c r="AF375" i="5"/>
  <c r="AG375" i="5" s="1"/>
  <c r="AR375" i="5"/>
  <c r="AS375" i="5" s="1"/>
  <c r="AF381" i="5"/>
  <c r="AG381" i="5" s="1"/>
  <c r="AL381" i="5"/>
  <c r="AM381" i="5" s="1"/>
  <c r="AP381" i="5"/>
  <c r="AR381" i="5" s="1"/>
  <c r="AS381" i="5" s="1"/>
  <c r="AR383" i="5"/>
  <c r="AS383" i="5" s="1"/>
  <c r="AF385" i="5"/>
  <c r="AG385" i="5" s="1"/>
  <c r="AL385" i="5"/>
  <c r="AM385" i="5" s="1"/>
  <c r="AP385" i="5"/>
  <c r="AR385" i="5" s="1"/>
  <c r="AS385" i="5" s="1"/>
  <c r="AF389" i="5"/>
  <c r="AG389" i="5" s="1"/>
  <c r="AL389" i="5"/>
  <c r="AM389" i="5" s="1"/>
  <c r="AP389" i="5"/>
  <c r="AR389" i="5" s="1"/>
  <c r="AS389" i="5" s="1"/>
  <c r="AQ202" i="5"/>
  <c r="AR202" i="5" s="1"/>
  <c r="AS202" i="5" s="1"/>
  <c r="AL202" i="5"/>
  <c r="AM202" i="5" s="1"/>
  <c r="AQ203" i="5"/>
  <c r="AR203" i="5" s="1"/>
  <c r="AS203" i="5" s="1"/>
  <c r="AL203" i="5"/>
  <c r="AM203" i="5" s="1"/>
  <c r="AQ204" i="5"/>
  <c r="AR204" i="5" s="1"/>
  <c r="AS204" i="5" s="1"/>
  <c r="AL204" i="5"/>
  <c r="AM204" i="5" s="1"/>
  <c r="AQ205" i="5"/>
  <c r="AL205" i="5"/>
  <c r="AM205" i="5" s="1"/>
  <c r="AQ206" i="5"/>
  <c r="AR206" i="5" s="1"/>
  <c r="AS206" i="5" s="1"/>
  <c r="AL206" i="5"/>
  <c r="AM206" i="5" s="1"/>
  <c r="AQ207" i="5"/>
  <c r="AL207" i="5"/>
  <c r="AM207" i="5" s="1"/>
  <c r="AQ208" i="5"/>
  <c r="AR208" i="5" s="1"/>
  <c r="AS208" i="5" s="1"/>
  <c r="AL208" i="5"/>
  <c r="AM208" i="5" s="1"/>
  <c r="AQ209" i="5"/>
  <c r="AL209" i="5"/>
  <c r="AM209" i="5" s="1"/>
  <c r="AQ210" i="5"/>
  <c r="AR210" i="5" s="1"/>
  <c r="AS210" i="5" s="1"/>
  <c r="AL210" i="5"/>
  <c r="AM210" i="5" s="1"/>
  <c r="AQ211" i="5"/>
  <c r="AR211" i="5" s="1"/>
  <c r="AS211" i="5" s="1"/>
  <c r="AL211" i="5"/>
  <c r="AM211" i="5" s="1"/>
  <c r="AQ212" i="5"/>
  <c r="AR212" i="5" s="1"/>
  <c r="AS212" i="5" s="1"/>
  <c r="AL212" i="5"/>
  <c r="AM212" i="5" s="1"/>
  <c r="AR214" i="5"/>
  <c r="AS214" i="5" s="1"/>
  <c r="AR205" i="5"/>
  <c r="AS205" i="5" s="1"/>
  <c r="AR207" i="5"/>
  <c r="AS207" i="5" s="1"/>
  <c r="AR209" i="5"/>
  <c r="AS209" i="5" s="1"/>
  <c r="AR213" i="5"/>
  <c r="AS213" i="5" s="1"/>
  <c r="AL213" i="5"/>
  <c r="AM213" i="5" s="1"/>
  <c r="AL214" i="5"/>
  <c r="AM214" i="5" s="1"/>
  <c r="AL215" i="5"/>
  <c r="AM215" i="5" s="1"/>
  <c r="AL216" i="5"/>
  <c r="AM216" i="5" s="1"/>
  <c r="AL219" i="5"/>
  <c r="AM219" i="5" s="1"/>
  <c r="AO219" i="5"/>
  <c r="AR219" i="5" s="1"/>
  <c r="AS219" i="5" s="1"/>
  <c r="AL221" i="5"/>
  <c r="AM221" i="5" s="1"/>
  <c r="AO221" i="5"/>
  <c r="AR221" i="5" s="1"/>
  <c r="AS221" i="5" s="1"/>
  <c r="AL223" i="5"/>
  <c r="AM223" i="5" s="1"/>
  <c r="AO223" i="5"/>
  <c r="AR223" i="5" s="1"/>
  <c r="AS223" i="5" s="1"/>
  <c r="AL225" i="5"/>
  <c r="AM225" i="5" s="1"/>
  <c r="AO225" i="5"/>
  <c r="AR225" i="5" s="1"/>
  <c r="AS225" i="5" s="1"/>
  <c r="AL227" i="5"/>
  <c r="AM227" i="5" s="1"/>
  <c r="AO227" i="5"/>
  <c r="AR227" i="5" s="1"/>
  <c r="AS227" i="5" s="1"/>
  <c r="AL229" i="5"/>
  <c r="AM229" i="5" s="1"/>
  <c r="AO229" i="5"/>
  <c r="AR229" i="5" s="1"/>
  <c r="AS229" i="5" s="1"/>
  <c r="AL232" i="5"/>
  <c r="AM232" i="5" s="1"/>
  <c r="AO232" i="5"/>
  <c r="AR232" i="5" s="1"/>
  <c r="AS232" i="5" s="1"/>
  <c r="AP251" i="5"/>
  <c r="AR251" i="5" s="1"/>
  <c r="AS251" i="5" s="1"/>
  <c r="AL251" i="5"/>
  <c r="AM251" i="5" s="1"/>
  <c r="AO283" i="5"/>
  <c r="AR283" i="5" s="1"/>
  <c r="AS283" i="5" s="1"/>
  <c r="AL283" i="5"/>
  <c r="AM283" i="5" s="1"/>
  <c r="Z217" i="5"/>
  <c r="AA217" i="5" s="1"/>
  <c r="AL231" i="5"/>
  <c r="AM231" i="5" s="1"/>
  <c r="Z218" i="5"/>
  <c r="AA218" i="5" s="1"/>
  <c r="AL218" i="5"/>
  <c r="AM218" i="5" s="1"/>
  <c r="AO218" i="5"/>
  <c r="AR218" i="5" s="1"/>
  <c r="AS218" i="5" s="1"/>
  <c r="Z220" i="5"/>
  <c r="AA220" i="5" s="1"/>
  <c r="AL220" i="5"/>
  <c r="AM220" i="5" s="1"/>
  <c r="AO220" i="5"/>
  <c r="AR220" i="5" s="1"/>
  <c r="AS220" i="5" s="1"/>
  <c r="Z222" i="5"/>
  <c r="AA222" i="5" s="1"/>
  <c r="AL222" i="5"/>
  <c r="AM222" i="5" s="1"/>
  <c r="AO222" i="5"/>
  <c r="AR222" i="5" s="1"/>
  <c r="AS222" i="5" s="1"/>
  <c r="Z224" i="5"/>
  <c r="AA224" i="5" s="1"/>
  <c r="AL224" i="5"/>
  <c r="AM224" i="5" s="1"/>
  <c r="AO224" i="5"/>
  <c r="AR224" i="5" s="1"/>
  <c r="AS224" i="5" s="1"/>
  <c r="Z226" i="5"/>
  <c r="AA226" i="5" s="1"/>
  <c r="AL226" i="5"/>
  <c r="AM226" i="5" s="1"/>
  <c r="AO226" i="5"/>
  <c r="AR226" i="5" s="1"/>
  <c r="AS226" i="5" s="1"/>
  <c r="Z228" i="5"/>
  <c r="AA228" i="5" s="1"/>
  <c r="AL228" i="5"/>
  <c r="AM228" i="5" s="1"/>
  <c r="AO228" i="5"/>
  <c r="AR228" i="5" s="1"/>
  <c r="AS228" i="5" s="1"/>
  <c r="Z230" i="5"/>
  <c r="AA230" i="5" s="1"/>
  <c r="Z233" i="5"/>
  <c r="AA233" i="5" s="1"/>
  <c r="AL233" i="5"/>
  <c r="AM233" i="5" s="1"/>
  <c r="AO233" i="5"/>
  <c r="AR233" i="5" s="1"/>
  <c r="AS233" i="5" s="1"/>
  <c r="AL234" i="5"/>
  <c r="AM234" i="5" s="1"/>
  <c r="AO234" i="5"/>
  <c r="AR234" i="5" s="1"/>
  <c r="AS234" i="5" s="1"/>
  <c r="AL235" i="5"/>
  <c r="AM235" i="5" s="1"/>
  <c r="AO235" i="5"/>
  <c r="AR235" i="5" s="1"/>
  <c r="AS235" i="5" s="1"/>
  <c r="AL236" i="5"/>
  <c r="AM236" i="5" s="1"/>
  <c r="AO236" i="5"/>
  <c r="AR236" i="5" s="1"/>
  <c r="AS236" i="5" s="1"/>
  <c r="AL237" i="5"/>
  <c r="AM237" i="5" s="1"/>
  <c r="AO237" i="5"/>
  <c r="AR237" i="5" s="1"/>
  <c r="AS237" i="5" s="1"/>
  <c r="AL238" i="5"/>
  <c r="AM238" i="5" s="1"/>
  <c r="AO238" i="5"/>
  <c r="AR238" i="5" s="1"/>
  <c r="AS238" i="5" s="1"/>
  <c r="AL239" i="5"/>
  <c r="AM239" i="5" s="1"/>
  <c r="AO239" i="5"/>
  <c r="AR239" i="5" s="1"/>
  <c r="AS239" i="5" s="1"/>
  <c r="AL240" i="5"/>
  <c r="AM240" i="5" s="1"/>
  <c r="AO240" i="5"/>
  <c r="AR240" i="5" s="1"/>
  <c r="AS240" i="5" s="1"/>
  <c r="AL241" i="5"/>
  <c r="AM241" i="5" s="1"/>
  <c r="AO241" i="5"/>
  <c r="AR241" i="5" s="1"/>
  <c r="AS241" i="5" s="1"/>
  <c r="AL242" i="5"/>
  <c r="AM242" i="5" s="1"/>
  <c r="AO242" i="5"/>
  <c r="AR242" i="5" s="1"/>
  <c r="AS242" i="5" s="1"/>
  <c r="AL243" i="5"/>
  <c r="AM243" i="5" s="1"/>
  <c r="AO243" i="5"/>
  <c r="AR243" i="5" s="1"/>
  <c r="AS243" i="5" s="1"/>
  <c r="AL244" i="5"/>
  <c r="AM244" i="5" s="1"/>
  <c r="AO244" i="5"/>
  <c r="AR244" i="5" s="1"/>
  <c r="AS244" i="5" s="1"/>
  <c r="AP247" i="5"/>
  <c r="AR247" i="5" s="1"/>
  <c r="AS247" i="5" s="1"/>
  <c r="AL247" i="5"/>
  <c r="AM247" i="5" s="1"/>
  <c r="AP255" i="5"/>
  <c r="AR255" i="5" s="1"/>
  <c r="AS255" i="5" s="1"/>
  <c r="AL255" i="5"/>
  <c r="AM255" i="5" s="1"/>
  <c r="AR253" i="5"/>
  <c r="AS253" i="5" s="1"/>
  <c r="AR257" i="5"/>
  <c r="AS257" i="5" s="1"/>
  <c r="AR260" i="5"/>
  <c r="AS260" i="5" s="1"/>
  <c r="AR264" i="5"/>
  <c r="AS264" i="5" s="1"/>
  <c r="AR268" i="5"/>
  <c r="AS268" i="5" s="1"/>
  <c r="AR272" i="5"/>
  <c r="AS272" i="5" s="1"/>
  <c r="AR276" i="5"/>
  <c r="AS276" i="5" s="1"/>
  <c r="AR280" i="5"/>
  <c r="AS280" i="5" s="1"/>
  <c r="AO285" i="5"/>
  <c r="AR285" i="5" s="1"/>
  <c r="AS285" i="5" s="1"/>
  <c r="AL285" i="5"/>
  <c r="AM285" i="5" s="1"/>
  <c r="AF248" i="5"/>
  <c r="AG248" i="5" s="1"/>
  <c r="AF252" i="5"/>
  <c r="AG252" i="5" s="1"/>
  <c r="AF256" i="5"/>
  <c r="AG256" i="5" s="1"/>
  <c r="AR245" i="5"/>
  <c r="AS245" i="5" s="1"/>
  <c r="AL246" i="5"/>
  <c r="AM246" i="5" s="1"/>
  <c r="AF247" i="5"/>
  <c r="AG247" i="5" s="1"/>
  <c r="AL250" i="5"/>
  <c r="AM250" i="5" s="1"/>
  <c r="AF251" i="5"/>
  <c r="AG251" i="5" s="1"/>
  <c r="AL254" i="5"/>
  <c r="AM254" i="5" s="1"/>
  <c r="AF255" i="5"/>
  <c r="AG255" i="5" s="1"/>
  <c r="AR258" i="5"/>
  <c r="AS258" i="5" s="1"/>
  <c r="AR262" i="5"/>
  <c r="AS262" i="5" s="1"/>
  <c r="AR266" i="5"/>
  <c r="AS266" i="5" s="1"/>
  <c r="AR270" i="5"/>
  <c r="AS270" i="5" s="1"/>
  <c r="AR274" i="5"/>
  <c r="AS274" i="5" s="1"/>
  <c r="AR278" i="5"/>
  <c r="AS278" i="5" s="1"/>
  <c r="AO281" i="5"/>
  <c r="AR281" i="5" s="1"/>
  <c r="AS281" i="5" s="1"/>
  <c r="AL281" i="5"/>
  <c r="AM281" i="5" s="1"/>
  <c r="Z282" i="5"/>
  <c r="AA282" i="5" s="1"/>
  <c r="AO282" i="5"/>
  <c r="AR282" i="5" s="1"/>
  <c r="AS282" i="5" s="1"/>
  <c r="AL282" i="5"/>
  <c r="AM282" i="5" s="1"/>
  <c r="Z284" i="5"/>
  <c r="AA284" i="5" s="1"/>
  <c r="AO284" i="5"/>
  <c r="AR284" i="5" s="1"/>
  <c r="AS284" i="5" s="1"/>
  <c r="AL284" i="5"/>
  <c r="AM284" i="5" s="1"/>
  <c r="Z286" i="5"/>
  <c r="AA286" i="5" s="1"/>
  <c r="AO286" i="5"/>
  <c r="AR286" i="5" s="1"/>
  <c r="AS286" i="5" s="1"/>
  <c r="AL286" i="5"/>
  <c r="AM286" i="5" s="1"/>
  <c r="AL287" i="5"/>
  <c r="AM287" i="5" s="1"/>
  <c r="AL288" i="5"/>
  <c r="AM288" i="5" s="1"/>
  <c r="AL289" i="5"/>
  <c r="AM289" i="5" s="1"/>
  <c r="AL290" i="5"/>
  <c r="AM290" i="5" s="1"/>
  <c r="AL291" i="5"/>
  <c r="AM291" i="5" s="1"/>
  <c r="AL292" i="5"/>
  <c r="AM292" i="5" s="1"/>
  <c r="AL293" i="5"/>
  <c r="AM293" i="5" s="1"/>
  <c r="AL294" i="5"/>
  <c r="AM294" i="5" s="1"/>
  <c r="AL295" i="5"/>
  <c r="AM295" i="5" s="1"/>
  <c r="AL296" i="5"/>
  <c r="AM296" i="5" s="1"/>
  <c r="AL297" i="5"/>
  <c r="AM297" i="5" s="1"/>
  <c r="AR106" i="5"/>
  <c r="AS106" i="5" s="1"/>
  <c r="AR110" i="5"/>
  <c r="AS110" i="5" s="1"/>
  <c r="AR105" i="5"/>
  <c r="AS105" i="5" s="1"/>
  <c r="AR109" i="5"/>
  <c r="AS109" i="5" s="1"/>
  <c r="AO114" i="5"/>
  <c r="AR114" i="5" s="1"/>
  <c r="AS114" i="5" s="1"/>
  <c r="AR125" i="5"/>
  <c r="AS125" i="5" s="1"/>
  <c r="AO184" i="5"/>
  <c r="AR184" i="5" s="1"/>
  <c r="AS184" i="5" s="1"/>
  <c r="AL184" i="5"/>
  <c r="AM184" i="5" s="1"/>
  <c r="AL103" i="5"/>
  <c r="AM103" i="5" s="1"/>
  <c r="AL104" i="5"/>
  <c r="AM104" i="5" s="1"/>
  <c r="AL105" i="5"/>
  <c r="AM105" i="5" s="1"/>
  <c r="AL106" i="5"/>
  <c r="AM106" i="5" s="1"/>
  <c r="AL107" i="5"/>
  <c r="AM107" i="5" s="1"/>
  <c r="AL108" i="5"/>
  <c r="AM108" i="5" s="1"/>
  <c r="AL109" i="5"/>
  <c r="AM109" i="5" s="1"/>
  <c r="AL110" i="5"/>
  <c r="AM110" i="5" s="1"/>
  <c r="AL113" i="5"/>
  <c r="AM113" i="5" s="1"/>
  <c r="AO113" i="5"/>
  <c r="AR113" i="5" s="1"/>
  <c r="AS113" i="5" s="1"/>
  <c r="AL117" i="5"/>
  <c r="AM117" i="5" s="1"/>
  <c r="AO117" i="5"/>
  <c r="AR117" i="5" s="1"/>
  <c r="AS117" i="5" s="1"/>
  <c r="AL121" i="5"/>
  <c r="AM121" i="5" s="1"/>
  <c r="AO121" i="5"/>
  <c r="AR121" i="5" s="1"/>
  <c r="AS121" i="5" s="1"/>
  <c r="AL125" i="5"/>
  <c r="AM125" i="5" s="1"/>
  <c r="AR126" i="5"/>
  <c r="AS126" i="5" s="1"/>
  <c r="AL129" i="5"/>
  <c r="AM129" i="5" s="1"/>
  <c r="AR130" i="5"/>
  <c r="AS130" i="5" s="1"/>
  <c r="AL131" i="5"/>
  <c r="AM131" i="5" s="1"/>
  <c r="Z132" i="5"/>
  <c r="AA132" i="5" s="1"/>
  <c r="Z138" i="5"/>
  <c r="AA138" i="5" s="1"/>
  <c r="AO146" i="5"/>
  <c r="AR146" i="5" s="1"/>
  <c r="AS146" i="5" s="1"/>
  <c r="AL146" i="5"/>
  <c r="AM146" i="5" s="1"/>
  <c r="AO118" i="5"/>
  <c r="AR118" i="5" s="1"/>
  <c r="AS118" i="5" s="1"/>
  <c r="AL112" i="5"/>
  <c r="AM112" i="5" s="1"/>
  <c r="AO112" i="5"/>
  <c r="AR112" i="5" s="1"/>
  <c r="AS112" i="5" s="1"/>
  <c r="AL116" i="5"/>
  <c r="AM116" i="5" s="1"/>
  <c r="AO116" i="5"/>
  <c r="AR116" i="5" s="1"/>
  <c r="AS116" i="5" s="1"/>
  <c r="AL120" i="5"/>
  <c r="AM120" i="5" s="1"/>
  <c r="AO120" i="5"/>
  <c r="AR120" i="5" s="1"/>
  <c r="AS120" i="5" s="1"/>
  <c r="AL124" i="5"/>
  <c r="AM124" i="5" s="1"/>
  <c r="AO124" i="5"/>
  <c r="AR124" i="5" s="1"/>
  <c r="AS124" i="5" s="1"/>
  <c r="AL126" i="5"/>
  <c r="AM126" i="5" s="1"/>
  <c r="AR127" i="5"/>
  <c r="AS127" i="5" s="1"/>
  <c r="AL130" i="5"/>
  <c r="AM130" i="5" s="1"/>
  <c r="AL133" i="5"/>
  <c r="AM133" i="5" s="1"/>
  <c r="AO133" i="5"/>
  <c r="AR133" i="5" s="1"/>
  <c r="AS133" i="5" s="1"/>
  <c r="AF134" i="5"/>
  <c r="AG134" i="5" s="1"/>
  <c r="AO140" i="5"/>
  <c r="AR140" i="5" s="1"/>
  <c r="AS140" i="5" s="1"/>
  <c r="AL140" i="5"/>
  <c r="AM140" i="5" s="1"/>
  <c r="AO148" i="5"/>
  <c r="AR148" i="5" s="1"/>
  <c r="AS148" i="5" s="1"/>
  <c r="AL148" i="5"/>
  <c r="AM148" i="5" s="1"/>
  <c r="AO168" i="5"/>
  <c r="AR168" i="5" s="1"/>
  <c r="AS168" i="5" s="1"/>
  <c r="AL168" i="5"/>
  <c r="AM168" i="5" s="1"/>
  <c r="AO122" i="5"/>
  <c r="AR122" i="5" s="1"/>
  <c r="AS122" i="5" s="1"/>
  <c r="AR129" i="5"/>
  <c r="AS129" i="5" s="1"/>
  <c r="AO144" i="5"/>
  <c r="AR144" i="5" s="1"/>
  <c r="AS144" i="5" s="1"/>
  <c r="AL144" i="5"/>
  <c r="AM144" i="5" s="1"/>
  <c r="AO176" i="5"/>
  <c r="AR176" i="5" s="1"/>
  <c r="AS176" i="5" s="1"/>
  <c r="AL176" i="5"/>
  <c r="AM176" i="5" s="1"/>
  <c r="AL111" i="5"/>
  <c r="AM111" i="5" s="1"/>
  <c r="AO111" i="5"/>
  <c r="AR111" i="5" s="1"/>
  <c r="AS111" i="5" s="1"/>
  <c r="AL115" i="5"/>
  <c r="AM115" i="5" s="1"/>
  <c r="AO115" i="5"/>
  <c r="AR115" i="5" s="1"/>
  <c r="AS115" i="5" s="1"/>
  <c r="AL119" i="5"/>
  <c r="AM119" i="5" s="1"/>
  <c r="AO119" i="5"/>
  <c r="AR119" i="5" s="1"/>
  <c r="AS119" i="5" s="1"/>
  <c r="AL123" i="5"/>
  <c r="AM123" i="5" s="1"/>
  <c r="AO123" i="5"/>
  <c r="AR123" i="5" s="1"/>
  <c r="AS123" i="5" s="1"/>
  <c r="AL127" i="5"/>
  <c r="AM127" i="5" s="1"/>
  <c r="AR128" i="5"/>
  <c r="AS128" i="5" s="1"/>
  <c r="AL132" i="5"/>
  <c r="AM132" i="5" s="1"/>
  <c r="AO132" i="5"/>
  <c r="AR132" i="5" s="1"/>
  <c r="AS132" i="5" s="1"/>
  <c r="AF133" i="5"/>
  <c r="AG133" i="5" s="1"/>
  <c r="AF136" i="5"/>
  <c r="AG136" i="5" s="1"/>
  <c r="AL138" i="5"/>
  <c r="AM138" i="5" s="1"/>
  <c r="AO138" i="5"/>
  <c r="AR138" i="5" s="1"/>
  <c r="AS138" i="5" s="1"/>
  <c r="AO142" i="5"/>
  <c r="AR142" i="5" s="1"/>
  <c r="AS142" i="5" s="1"/>
  <c r="AL142" i="5"/>
  <c r="AM142" i="5" s="1"/>
  <c r="AO150" i="5"/>
  <c r="AR150" i="5" s="1"/>
  <c r="AS150" i="5" s="1"/>
  <c r="AL150" i="5"/>
  <c r="AM150" i="5" s="1"/>
  <c r="AO172" i="5"/>
  <c r="AR172" i="5" s="1"/>
  <c r="AS172" i="5" s="1"/>
  <c r="AL172" i="5"/>
  <c r="AM172" i="5" s="1"/>
  <c r="Z139" i="5"/>
  <c r="AA139" i="5" s="1"/>
  <c r="AL139" i="5"/>
  <c r="AM139" i="5" s="1"/>
  <c r="Z141" i="5"/>
  <c r="AA141" i="5" s="1"/>
  <c r="AO141" i="5"/>
  <c r="AR141" i="5" s="1"/>
  <c r="AS141" i="5" s="1"/>
  <c r="AL141" i="5"/>
  <c r="AM141" i="5" s="1"/>
  <c r="Z143" i="5"/>
  <c r="AA143" i="5" s="1"/>
  <c r="AO143" i="5"/>
  <c r="AR143" i="5" s="1"/>
  <c r="AS143" i="5" s="1"/>
  <c r="AL143" i="5"/>
  <c r="AM143" i="5" s="1"/>
  <c r="Z145" i="5"/>
  <c r="AA145" i="5" s="1"/>
  <c r="AO145" i="5"/>
  <c r="AR145" i="5" s="1"/>
  <c r="AS145" i="5" s="1"/>
  <c r="AL145" i="5"/>
  <c r="AM145" i="5" s="1"/>
  <c r="Z147" i="5"/>
  <c r="AA147" i="5" s="1"/>
  <c r="AO147" i="5"/>
  <c r="AR147" i="5" s="1"/>
  <c r="AS147" i="5" s="1"/>
  <c r="AL147" i="5"/>
  <c r="AM147" i="5" s="1"/>
  <c r="Z149" i="5"/>
  <c r="AA149" i="5" s="1"/>
  <c r="AO149" i="5"/>
  <c r="AR149" i="5" s="1"/>
  <c r="AS149" i="5" s="1"/>
  <c r="AL149" i="5"/>
  <c r="AM149" i="5" s="1"/>
  <c r="Z151" i="5"/>
  <c r="AA151" i="5" s="1"/>
  <c r="AO151" i="5"/>
  <c r="AR151" i="5" s="1"/>
  <c r="AS151" i="5" s="1"/>
  <c r="AL151" i="5"/>
  <c r="AM151" i="5" s="1"/>
  <c r="AR170" i="5"/>
  <c r="AS170" i="5" s="1"/>
  <c r="AR174" i="5"/>
  <c r="AS174" i="5" s="1"/>
  <c r="AL152" i="5"/>
  <c r="AM152" i="5" s="1"/>
  <c r="AL153" i="5"/>
  <c r="AM153" i="5" s="1"/>
  <c r="AL154" i="5"/>
  <c r="AM154" i="5" s="1"/>
  <c r="AL155" i="5"/>
  <c r="AM155" i="5" s="1"/>
  <c r="AL156" i="5"/>
  <c r="AM156" i="5" s="1"/>
  <c r="AL157" i="5"/>
  <c r="AM157" i="5" s="1"/>
  <c r="AL158" i="5"/>
  <c r="AM158" i="5" s="1"/>
  <c r="AL159" i="5"/>
  <c r="AM159" i="5" s="1"/>
  <c r="AL160" i="5"/>
  <c r="AM160" i="5" s="1"/>
  <c r="AL161" i="5"/>
  <c r="AM161" i="5" s="1"/>
  <c r="AL162" i="5"/>
  <c r="AM162" i="5" s="1"/>
  <c r="AL163" i="5"/>
  <c r="AM163" i="5" s="1"/>
  <c r="AL164" i="5"/>
  <c r="AM164" i="5" s="1"/>
  <c r="AL165" i="5"/>
  <c r="AM165" i="5" s="1"/>
  <c r="AL166" i="5"/>
  <c r="AM166" i="5" s="1"/>
  <c r="Z170" i="5"/>
  <c r="AA170" i="5" s="1"/>
  <c r="AL170" i="5"/>
  <c r="AM170" i="5" s="1"/>
  <c r="Z174" i="5"/>
  <c r="AA174" i="5" s="1"/>
  <c r="AL174" i="5"/>
  <c r="AM174" i="5" s="1"/>
  <c r="Z178" i="5"/>
  <c r="AA178" i="5" s="1"/>
  <c r="AL178" i="5"/>
  <c r="AM178" i="5" s="1"/>
  <c r="AO178" i="5"/>
  <c r="AR178" i="5" s="1"/>
  <c r="AS178" i="5" s="1"/>
  <c r="AL179" i="5"/>
  <c r="AM179" i="5" s="1"/>
  <c r="AO179" i="5"/>
  <c r="AR179" i="5" s="1"/>
  <c r="AS179" i="5" s="1"/>
  <c r="AL180" i="5"/>
  <c r="AM180" i="5" s="1"/>
  <c r="AO180" i="5"/>
  <c r="AR180" i="5" s="1"/>
  <c r="AS180" i="5" s="1"/>
  <c r="AL181" i="5"/>
  <c r="AM181" i="5" s="1"/>
  <c r="AO181" i="5"/>
  <c r="AR181" i="5" s="1"/>
  <c r="AS181" i="5" s="1"/>
  <c r="AO186" i="5"/>
  <c r="AR186" i="5" s="1"/>
  <c r="AS186" i="5" s="1"/>
  <c r="AL186" i="5"/>
  <c r="AM186" i="5" s="1"/>
  <c r="Z169" i="5"/>
  <c r="AA169" i="5" s="1"/>
  <c r="Z173" i="5"/>
  <c r="AA173" i="5" s="1"/>
  <c r="Z177" i="5"/>
  <c r="AA177" i="5" s="1"/>
  <c r="Z168" i="5"/>
  <c r="AA168" i="5" s="1"/>
  <c r="Z172" i="5"/>
  <c r="AA172" i="5" s="1"/>
  <c r="Z176" i="5"/>
  <c r="AA176" i="5" s="1"/>
  <c r="AL177" i="5"/>
  <c r="AM177" i="5" s="1"/>
  <c r="AO177" i="5"/>
  <c r="AR177" i="5" s="1"/>
  <c r="AS177" i="5" s="1"/>
  <c r="Z180" i="5"/>
  <c r="AA180" i="5" s="1"/>
  <c r="Z181" i="5"/>
  <c r="AA181" i="5" s="1"/>
  <c r="AO182" i="5"/>
  <c r="AR182" i="5" s="1"/>
  <c r="AS182" i="5" s="1"/>
  <c r="AL182" i="5"/>
  <c r="AM182" i="5" s="1"/>
  <c r="Z183" i="5"/>
  <c r="AA183" i="5" s="1"/>
  <c r="AO183" i="5"/>
  <c r="AR183" i="5" s="1"/>
  <c r="AS183" i="5" s="1"/>
  <c r="AL183" i="5"/>
  <c r="AM183" i="5" s="1"/>
  <c r="Z185" i="5"/>
  <c r="AA185" i="5" s="1"/>
  <c r="AO185" i="5"/>
  <c r="AR185" i="5" s="1"/>
  <c r="AS185" i="5" s="1"/>
  <c r="AL185" i="5"/>
  <c r="AM185" i="5" s="1"/>
  <c r="Z187" i="5"/>
  <c r="AA187" i="5" s="1"/>
  <c r="AO187" i="5"/>
  <c r="AR187" i="5" s="1"/>
  <c r="AS187" i="5" s="1"/>
  <c r="AL187" i="5"/>
  <c r="AM187" i="5" s="1"/>
  <c r="AL188" i="5"/>
  <c r="AM188" i="5" s="1"/>
  <c r="AL189" i="5"/>
  <c r="AM189" i="5" s="1"/>
  <c r="AL190" i="5"/>
  <c r="AM190" i="5" s="1"/>
  <c r="AL191" i="5"/>
  <c r="AM191" i="5" s="1"/>
  <c r="AL192" i="5"/>
  <c r="AM192" i="5" s="1"/>
  <c r="AL193" i="5"/>
  <c r="AM193" i="5" s="1"/>
  <c r="AL194" i="5"/>
  <c r="AM194" i="5" s="1"/>
  <c r="AL195" i="5"/>
  <c r="AM195" i="5" s="1"/>
  <c r="AL196" i="5"/>
  <c r="AM196" i="5" s="1"/>
  <c r="AL197" i="5"/>
  <c r="AM197" i="5" s="1"/>
  <c r="AL198" i="5"/>
  <c r="AM198" i="5" s="1"/>
  <c r="CR16" i="6"/>
  <c r="CQ16" i="6"/>
  <c r="CR28" i="6"/>
  <c r="CQ28" i="6"/>
  <c r="CQ43" i="6"/>
  <c r="CR43" i="6"/>
  <c r="CR4" i="6"/>
  <c r="CQ4" i="6"/>
  <c r="CR20" i="6"/>
  <c r="CQ20" i="6"/>
  <c r="CQ21" i="6"/>
  <c r="CR8" i="6"/>
  <c r="CQ9" i="6"/>
  <c r="CQ15" i="6"/>
  <c r="CR15" i="6"/>
  <c r="CQ27" i="6"/>
  <c r="CR27" i="6"/>
  <c r="CR32" i="6"/>
  <c r="CR36" i="6"/>
  <c r="CR44" i="6"/>
  <c r="CQ7" i="6"/>
  <c r="CR7" i="6"/>
  <c r="CQ39" i="6"/>
  <c r="CR39" i="6"/>
  <c r="CQ5" i="6"/>
  <c r="CR12" i="6"/>
  <c r="CQ12" i="6"/>
  <c r="CQ13" i="6"/>
  <c r="CR24" i="6"/>
  <c r="CQ24" i="6"/>
  <c r="CQ25" i="6"/>
  <c r="CW4" i="6"/>
  <c r="CW8" i="6"/>
  <c r="CR9" i="6"/>
  <c r="CM10" i="6"/>
  <c r="CM14" i="6"/>
  <c r="CM18" i="6"/>
  <c r="CW20" i="6"/>
  <c r="CR21" i="6"/>
  <c r="CM22" i="6"/>
  <c r="CW24" i="6"/>
  <c r="CR25" i="6"/>
  <c r="CM26" i="6"/>
  <c r="CW28" i="6"/>
  <c r="CR29" i="6"/>
  <c r="CM30" i="6"/>
  <c r="CR37" i="6"/>
  <c r="CM38" i="6"/>
  <c r="CR41" i="6"/>
  <c r="CM42" i="6"/>
  <c r="CW58" i="6"/>
  <c r="CP61" i="6"/>
  <c r="CR61" i="6" s="1"/>
  <c r="CR69" i="6"/>
  <c r="CM72" i="6"/>
  <c r="CW74" i="6"/>
  <c r="CR95" i="6"/>
  <c r="CQ95" i="6"/>
  <c r="CQ97" i="6"/>
  <c r="CR97" i="6"/>
  <c r="CR104" i="6"/>
  <c r="CQ104" i="6"/>
  <c r="CV139" i="6"/>
  <c r="CW139" i="6"/>
  <c r="CV157" i="6"/>
  <c r="CW157" i="6"/>
  <c r="CL222" i="6"/>
  <c r="CN222" i="6"/>
  <c r="CM222" i="6"/>
  <c r="CN6" i="6"/>
  <c r="CM7" i="6"/>
  <c r="CP8" i="6"/>
  <c r="CQ8" i="6" s="1"/>
  <c r="CL12" i="6"/>
  <c r="CM15" i="6"/>
  <c r="CL20" i="6"/>
  <c r="CN22" i="6"/>
  <c r="CL24" i="6"/>
  <c r="CM27" i="6"/>
  <c r="CP28" i="6"/>
  <c r="CN30" i="6"/>
  <c r="CL32" i="6"/>
  <c r="CL36" i="6"/>
  <c r="CM39" i="6"/>
  <c r="CP40" i="6"/>
  <c r="CR40" i="6" s="1"/>
  <c r="CN42" i="6"/>
  <c r="CM43" i="6"/>
  <c r="CN46" i="6"/>
  <c r="CP49" i="6"/>
  <c r="CR57" i="6"/>
  <c r="CM60" i="6"/>
  <c r="CR73" i="6"/>
  <c r="CL77" i="6"/>
  <c r="CQ86" i="6"/>
  <c r="CM103" i="6"/>
  <c r="CQ105" i="6"/>
  <c r="CR105" i="6"/>
  <c r="CL109" i="6"/>
  <c r="CO109" i="6"/>
  <c r="CR109" i="6" s="1"/>
  <c r="CR112" i="6"/>
  <c r="CQ112" i="6"/>
  <c r="CQ118" i="6"/>
  <c r="CV149" i="6"/>
  <c r="CW149" i="6"/>
  <c r="CM4" i="6"/>
  <c r="CL5" i="6"/>
  <c r="CV7" i="6"/>
  <c r="CM8" i="6"/>
  <c r="CL9" i="6"/>
  <c r="CN11" i="6"/>
  <c r="CV11" i="6"/>
  <c r="CM12" i="6"/>
  <c r="CL13" i="6"/>
  <c r="CV15" i="6"/>
  <c r="CM16" i="6"/>
  <c r="CL17" i="6"/>
  <c r="CN19" i="6"/>
  <c r="CV19" i="6"/>
  <c r="CM20" i="6"/>
  <c r="CL21" i="6"/>
  <c r="CN23" i="6"/>
  <c r="CV23" i="6"/>
  <c r="CM24" i="6"/>
  <c r="CL25" i="6"/>
  <c r="CV27" i="6"/>
  <c r="CM28" i="6"/>
  <c r="CL29" i="6"/>
  <c r="CN31" i="6"/>
  <c r="CV31" i="6"/>
  <c r="CQ32" i="6"/>
  <c r="CL33" i="6"/>
  <c r="CN35" i="6"/>
  <c r="CV35" i="6"/>
  <c r="CQ36" i="6"/>
  <c r="CL37" i="6"/>
  <c r="CV39" i="6"/>
  <c r="CQ40" i="6"/>
  <c r="CL41" i="6"/>
  <c r="CV43" i="6"/>
  <c r="CQ44" i="6"/>
  <c r="CM45" i="6"/>
  <c r="CR48" i="6"/>
  <c r="CM48" i="6"/>
  <c r="CW48" i="6"/>
  <c r="CV49" i="6"/>
  <c r="CL52" i="6"/>
  <c r="CR54" i="6"/>
  <c r="CV54" i="6"/>
  <c r="CL55" i="6"/>
  <c r="CN55" i="6"/>
  <c r="CW55" i="6"/>
  <c r="CM58" i="6"/>
  <c r="CM59" i="6"/>
  <c r="CM61" i="6"/>
  <c r="CQ62" i="6"/>
  <c r="CR64" i="6"/>
  <c r="CM64" i="6"/>
  <c r="CW64" i="6"/>
  <c r="CL65" i="6"/>
  <c r="CV65" i="6"/>
  <c r="CL68" i="6"/>
  <c r="CR70" i="6"/>
  <c r="CV70" i="6"/>
  <c r="CN71" i="6"/>
  <c r="CW71" i="6"/>
  <c r="CM74" i="6"/>
  <c r="CM75" i="6"/>
  <c r="CM77" i="6"/>
  <c r="CR77" i="6"/>
  <c r="CQ81" i="6"/>
  <c r="CR81" i="6"/>
  <c r="CP84" i="6"/>
  <c r="CR84" i="6" s="1"/>
  <c r="CL85" i="6"/>
  <c r="CO85" i="6"/>
  <c r="CR85" i="6" s="1"/>
  <c r="CR88" i="6"/>
  <c r="CQ88" i="6"/>
  <c r="CL94" i="6"/>
  <c r="CM94" i="6"/>
  <c r="CQ94" i="6"/>
  <c r="CR102" i="6"/>
  <c r="CR111" i="6"/>
  <c r="CQ111" i="6"/>
  <c r="CM111" i="6"/>
  <c r="CQ113" i="6"/>
  <c r="CR113" i="6"/>
  <c r="CP116" i="6"/>
  <c r="CL117" i="6"/>
  <c r="CO117" i="6"/>
  <c r="CR117" i="6" s="1"/>
  <c r="CR120" i="6"/>
  <c r="CQ120" i="6"/>
  <c r="CV125" i="6"/>
  <c r="CW125" i="6"/>
  <c r="CQ128" i="6"/>
  <c r="CQ130" i="6"/>
  <c r="CR130" i="6"/>
  <c r="CV131" i="6"/>
  <c r="CW131" i="6"/>
  <c r="CP133" i="6"/>
  <c r="CM133" i="6"/>
  <c r="CV141" i="6"/>
  <c r="CW141" i="6"/>
  <c r="CP188" i="6"/>
  <c r="CL188" i="6"/>
  <c r="CR5" i="6"/>
  <c r="CM6" i="6"/>
  <c r="CW12" i="6"/>
  <c r="CR13" i="6"/>
  <c r="CW16" i="6"/>
  <c r="CR17" i="6"/>
  <c r="CW32" i="6"/>
  <c r="CR33" i="6"/>
  <c r="CM34" i="6"/>
  <c r="CW36" i="6"/>
  <c r="CW40" i="6"/>
  <c r="CP45" i="6"/>
  <c r="CQ45" i="6" s="1"/>
  <c r="CN47" i="6"/>
  <c r="CR53" i="6"/>
  <c r="CM56" i="6"/>
  <c r="CN63" i="6"/>
  <c r="CM95" i="6"/>
  <c r="CL101" i="6"/>
  <c r="CO101" i="6"/>
  <c r="CR101" i="6" s="1"/>
  <c r="CW101" i="6"/>
  <c r="CL110" i="6"/>
  <c r="CM110" i="6"/>
  <c r="CV133" i="6"/>
  <c r="CW133" i="6"/>
  <c r="CQ136" i="6"/>
  <c r="CQ138" i="6"/>
  <c r="CR138" i="6"/>
  <c r="CP141" i="6"/>
  <c r="CM141" i="6"/>
  <c r="CR156" i="6"/>
  <c r="CQ156" i="6"/>
  <c r="CL175" i="6"/>
  <c r="CN175" i="6"/>
  <c r="CM175" i="6"/>
  <c r="CP212" i="6"/>
  <c r="CM212" i="6"/>
  <c r="CL238" i="6"/>
  <c r="CN238" i="6"/>
  <c r="CM238" i="6"/>
  <c r="CL4" i="6"/>
  <c r="CN10" i="6"/>
  <c r="CN14" i="6"/>
  <c r="CL16" i="6"/>
  <c r="CN18" i="6"/>
  <c r="CN26" i="6"/>
  <c r="CN34" i="6"/>
  <c r="CN38" i="6"/>
  <c r="CL44" i="6"/>
  <c r="CN51" i="6"/>
  <c r="CQ58" i="6"/>
  <c r="CN67" i="6"/>
  <c r="CQ74" i="6"/>
  <c r="CM76" i="6"/>
  <c r="CR80" i="6"/>
  <c r="CQ80" i="6"/>
  <c r="CL86" i="6"/>
  <c r="CM86" i="6"/>
  <c r="CR103" i="6"/>
  <c r="CQ103" i="6"/>
  <c r="CL118" i="6"/>
  <c r="CM118" i="6"/>
  <c r="CR148" i="6"/>
  <c r="CQ148" i="6"/>
  <c r="CV197" i="6"/>
  <c r="CW197" i="6"/>
  <c r="CN207" i="6"/>
  <c r="CL207" i="6"/>
  <c r="CR210" i="6"/>
  <c r="CQ210" i="6"/>
  <c r="CW44" i="6"/>
  <c r="CM47" i="6"/>
  <c r="CM49" i="6"/>
  <c r="CR49" i="6"/>
  <c r="CQ50" i="6"/>
  <c r="CR52" i="6"/>
  <c r="CM52" i="6"/>
  <c r="CW52" i="6"/>
  <c r="CV53" i="6"/>
  <c r="CL56" i="6"/>
  <c r="CQ56" i="6"/>
  <c r="CW57" i="6"/>
  <c r="CR58" i="6"/>
  <c r="CL59" i="6"/>
  <c r="CN59" i="6"/>
  <c r="CW59" i="6"/>
  <c r="CM62" i="6"/>
  <c r="CM63" i="6"/>
  <c r="CM65" i="6"/>
  <c r="CR65" i="6"/>
  <c r="CQ66" i="6"/>
  <c r="CR68" i="6"/>
  <c r="CM68" i="6"/>
  <c r="CW68" i="6"/>
  <c r="CV69" i="6"/>
  <c r="CL72" i="6"/>
  <c r="CQ72" i="6"/>
  <c r="CW73" i="6"/>
  <c r="CR74" i="6"/>
  <c r="CL75" i="6"/>
  <c r="CN75" i="6"/>
  <c r="CW75" i="6"/>
  <c r="CM78" i="6"/>
  <c r="CR87" i="6"/>
  <c r="CQ87" i="6"/>
  <c r="CM87" i="6"/>
  <c r="CW88" i="6"/>
  <c r="CQ89" i="6"/>
  <c r="CR89" i="6"/>
  <c r="CP92" i="6"/>
  <c r="CW92" i="6"/>
  <c r="CL93" i="6"/>
  <c r="CO93" i="6"/>
  <c r="CR93" i="6" s="1"/>
  <c r="CL95" i="6"/>
  <c r="CR96" i="6"/>
  <c r="CQ96" i="6"/>
  <c r="CL102" i="6"/>
  <c r="CM102" i="6"/>
  <c r="CQ102" i="6"/>
  <c r="CW103" i="6"/>
  <c r="CN110" i="6"/>
  <c r="CR119" i="6"/>
  <c r="CQ119" i="6"/>
  <c r="CM119" i="6"/>
  <c r="CW120" i="6"/>
  <c r="CQ121" i="6"/>
  <c r="CR121" i="6"/>
  <c r="CP124" i="6"/>
  <c r="CR124" i="6" s="1"/>
  <c r="CW124" i="6"/>
  <c r="CL125" i="6"/>
  <c r="CO125" i="6"/>
  <c r="CV165" i="6"/>
  <c r="CW165" i="6"/>
  <c r="CQ166" i="6"/>
  <c r="CR166" i="6"/>
  <c r="CR178" i="6"/>
  <c r="CQ178" i="6"/>
  <c r="CN183" i="6"/>
  <c r="CL183" i="6"/>
  <c r="CM183" i="6"/>
  <c r="CV48" i="6"/>
  <c r="CQ49" i="6"/>
  <c r="CL50" i="6"/>
  <c r="CV52" i="6"/>
  <c r="CQ53" i="6"/>
  <c r="CL54" i="6"/>
  <c r="CV56" i="6"/>
  <c r="CQ57" i="6"/>
  <c r="CL58" i="6"/>
  <c r="CV60" i="6"/>
  <c r="CL62" i="6"/>
  <c r="CV64" i="6"/>
  <c r="CQ65" i="6"/>
  <c r="CL66" i="6"/>
  <c r="CV68" i="6"/>
  <c r="CQ69" i="6"/>
  <c r="CL70" i="6"/>
  <c r="CV72" i="6"/>
  <c r="CQ73" i="6"/>
  <c r="CL74" i="6"/>
  <c r="CV76" i="6"/>
  <c r="CQ77" i="6"/>
  <c r="CV78" i="6"/>
  <c r="CL81" i="6"/>
  <c r="CV81" i="6"/>
  <c r="CL82" i="6"/>
  <c r="CN82" i="6"/>
  <c r="CL83" i="6"/>
  <c r="CW83" i="6"/>
  <c r="CQ85" i="6"/>
  <c r="CL89" i="6"/>
  <c r="CV89" i="6"/>
  <c r="CL90" i="6"/>
  <c r="CN90" i="6"/>
  <c r="CL91" i="6"/>
  <c r="CW91" i="6"/>
  <c r="CL97" i="6"/>
  <c r="CV97" i="6"/>
  <c r="CL98" i="6"/>
  <c r="CN98" i="6"/>
  <c r="CL99" i="6"/>
  <c r="CW99" i="6"/>
  <c r="CQ101" i="6"/>
  <c r="CL105" i="6"/>
  <c r="CV105" i="6"/>
  <c r="CL106" i="6"/>
  <c r="CN106" i="6"/>
  <c r="CL107" i="6"/>
  <c r="CW107" i="6"/>
  <c r="CL113" i="6"/>
  <c r="CV113" i="6"/>
  <c r="CL114" i="6"/>
  <c r="CN114" i="6"/>
  <c r="CL115" i="6"/>
  <c r="CW115" i="6"/>
  <c r="CL121" i="6"/>
  <c r="CV121" i="6"/>
  <c r="CL122" i="6"/>
  <c r="CN122" i="6"/>
  <c r="CL123" i="6"/>
  <c r="CW123" i="6"/>
  <c r="CR125" i="6"/>
  <c r="CQ125" i="6"/>
  <c r="CL127" i="6"/>
  <c r="CN127" i="6"/>
  <c r="CM127" i="6"/>
  <c r="CO128" i="6"/>
  <c r="CR128" i="6" s="1"/>
  <c r="CL128" i="6"/>
  <c r="CL135" i="6"/>
  <c r="CN135" i="6"/>
  <c r="CM135" i="6"/>
  <c r="CO136" i="6"/>
  <c r="CR136" i="6" s="1"/>
  <c r="CL136" i="6"/>
  <c r="CR144" i="6"/>
  <c r="CQ144" i="6"/>
  <c r="CR152" i="6"/>
  <c r="CQ152" i="6"/>
  <c r="CR160" i="6"/>
  <c r="CQ160" i="6"/>
  <c r="CN172" i="6"/>
  <c r="CL172" i="6"/>
  <c r="CV180" i="6"/>
  <c r="CW180" i="6"/>
  <c r="CW181" i="6"/>
  <c r="CN199" i="6"/>
  <c r="CL199" i="6"/>
  <c r="CM199" i="6"/>
  <c r="CV204" i="6"/>
  <c r="CW204" i="6"/>
  <c r="CO206" i="6"/>
  <c r="CM206" i="6"/>
  <c r="CL78" i="6"/>
  <c r="CN78" i="6"/>
  <c r="CW79" i="6"/>
  <c r="CV80" i="6"/>
  <c r="CR83" i="6"/>
  <c r="CM83" i="6"/>
  <c r="CV83" i="6"/>
  <c r="CQ84" i="6"/>
  <c r="CM85" i="6"/>
  <c r="CW86" i="6"/>
  <c r="CV88" i="6"/>
  <c r="CR91" i="6"/>
  <c r="CM91" i="6"/>
  <c r="CV91" i="6"/>
  <c r="CR92" i="6"/>
  <c r="CQ92" i="6"/>
  <c r="CM93" i="6"/>
  <c r="CW94" i="6"/>
  <c r="CV96" i="6"/>
  <c r="CR99" i="6"/>
  <c r="CM99" i="6"/>
  <c r="CV99" i="6"/>
  <c r="CR100" i="6"/>
  <c r="CQ100" i="6"/>
  <c r="CM101" i="6"/>
  <c r="CW102" i="6"/>
  <c r="CV104" i="6"/>
  <c r="CR107" i="6"/>
  <c r="CM107" i="6"/>
  <c r="CV107" i="6"/>
  <c r="CR108" i="6"/>
  <c r="CQ108" i="6"/>
  <c r="CM109" i="6"/>
  <c r="CW110" i="6"/>
  <c r="CV112" i="6"/>
  <c r="CR115" i="6"/>
  <c r="CM115" i="6"/>
  <c r="CV115" i="6"/>
  <c r="CR116" i="6"/>
  <c r="CQ116" i="6"/>
  <c r="CM117" i="6"/>
  <c r="CW118" i="6"/>
  <c r="CV120" i="6"/>
  <c r="CR123" i="6"/>
  <c r="CM123" i="6"/>
  <c r="CV123" i="6"/>
  <c r="CQ124" i="6"/>
  <c r="CM125" i="6"/>
  <c r="CO126" i="6"/>
  <c r="CR126" i="6" s="1"/>
  <c r="CL126" i="6"/>
  <c r="CN129" i="6"/>
  <c r="CL129" i="6"/>
  <c r="CW130" i="6"/>
  <c r="CO134" i="6"/>
  <c r="CR134" i="6" s="1"/>
  <c r="CL134" i="6"/>
  <c r="CN137" i="6"/>
  <c r="CL137" i="6"/>
  <c r="CW138" i="6"/>
  <c r="CQ170" i="6"/>
  <c r="CR170" i="6"/>
  <c r="CL171" i="6"/>
  <c r="CN171" i="6"/>
  <c r="CW176" i="6"/>
  <c r="CL178" i="6"/>
  <c r="CM178" i="6"/>
  <c r="CW178" i="6"/>
  <c r="CV178" i="6"/>
  <c r="CR192" i="6"/>
  <c r="CQ192" i="6"/>
  <c r="CV196" i="6"/>
  <c r="CW196" i="6"/>
  <c r="CM80" i="6"/>
  <c r="CM84" i="6"/>
  <c r="CM88" i="6"/>
  <c r="CM92" i="6"/>
  <c r="CM96" i="6"/>
  <c r="CM100" i="6"/>
  <c r="CM104" i="6"/>
  <c r="CM108" i="6"/>
  <c r="CM112" i="6"/>
  <c r="CM116" i="6"/>
  <c r="CM120" i="6"/>
  <c r="CM124" i="6"/>
  <c r="CV127" i="6"/>
  <c r="CL131" i="6"/>
  <c r="CN131" i="6"/>
  <c r="CV135" i="6"/>
  <c r="CL139" i="6"/>
  <c r="CN139" i="6"/>
  <c r="CQ142" i="6"/>
  <c r="CL143" i="6"/>
  <c r="CN143" i="6"/>
  <c r="CQ146" i="6"/>
  <c r="CL147" i="6"/>
  <c r="CN147" i="6"/>
  <c r="CQ150" i="6"/>
  <c r="CL151" i="6"/>
  <c r="CN151" i="6"/>
  <c r="CQ154" i="6"/>
  <c r="CL155" i="6"/>
  <c r="CN155" i="6"/>
  <c r="CQ158" i="6"/>
  <c r="CL159" i="6"/>
  <c r="CN159" i="6"/>
  <c r="CQ162" i="6"/>
  <c r="CW163" i="6"/>
  <c r="CR165" i="6"/>
  <c r="CL167" i="6"/>
  <c r="CN167" i="6"/>
  <c r="CR168" i="6"/>
  <c r="CM169" i="6"/>
  <c r="CV172" i="6"/>
  <c r="CW172" i="6"/>
  <c r="CR173" i="6"/>
  <c r="CP180" i="6"/>
  <c r="CL180" i="6"/>
  <c r="CR181" i="6"/>
  <c r="CR184" i="6"/>
  <c r="CQ184" i="6"/>
  <c r="CV188" i="6"/>
  <c r="CW188" i="6"/>
  <c r="CW189" i="6"/>
  <c r="CN191" i="6"/>
  <c r="CL191" i="6"/>
  <c r="CP196" i="6"/>
  <c r="CL196" i="6"/>
  <c r="CR197" i="6"/>
  <c r="CR200" i="6"/>
  <c r="CR201" i="6"/>
  <c r="CM126" i="6"/>
  <c r="CQ126" i="6"/>
  <c r="CW128" i="6"/>
  <c r="CV129" i="6"/>
  <c r="CN133" i="6"/>
  <c r="CL133" i="6"/>
  <c r="CM134" i="6"/>
  <c r="CQ134" i="6"/>
  <c r="CW136" i="6"/>
  <c r="CV137" i="6"/>
  <c r="CN141" i="6"/>
  <c r="CL141" i="6"/>
  <c r="CM142" i="6"/>
  <c r="CR142" i="6"/>
  <c r="CW144" i="6"/>
  <c r="CR145" i="6"/>
  <c r="CM146" i="6"/>
  <c r="CR146" i="6"/>
  <c r="CW148" i="6"/>
  <c r="CR149" i="6"/>
  <c r="CM150" i="6"/>
  <c r="CR150" i="6"/>
  <c r="CW152" i="6"/>
  <c r="CR153" i="6"/>
  <c r="CM154" i="6"/>
  <c r="CR154" i="6"/>
  <c r="CW156" i="6"/>
  <c r="CR157" i="6"/>
  <c r="CM158" i="6"/>
  <c r="CR158" i="6"/>
  <c r="CW160" i="6"/>
  <c r="CR161" i="6"/>
  <c r="CM162" i="6"/>
  <c r="CL163" i="6"/>
  <c r="CN163" i="6"/>
  <c r="CR164" i="6"/>
  <c r="CM165" i="6"/>
  <c r="CM182" i="6"/>
  <c r="CR185" i="6"/>
  <c r="CM198" i="6"/>
  <c r="CP204" i="6"/>
  <c r="CR204" i="6" s="1"/>
  <c r="CL204" i="6"/>
  <c r="CR205" i="6"/>
  <c r="CQ208" i="6"/>
  <c r="CV143" i="6"/>
  <c r="CM144" i="6"/>
  <c r="CL145" i="6"/>
  <c r="CV147" i="6"/>
  <c r="CM148" i="6"/>
  <c r="CL149" i="6"/>
  <c r="CV151" i="6"/>
  <c r="CM152" i="6"/>
  <c r="CL153" i="6"/>
  <c r="CV155" i="6"/>
  <c r="CM156" i="6"/>
  <c r="CL157" i="6"/>
  <c r="CV159" i="6"/>
  <c r="CM160" i="6"/>
  <c r="CL161" i="6"/>
  <c r="CV163" i="6"/>
  <c r="CQ164" i="6"/>
  <c r="CL165" i="6"/>
  <c r="CV167" i="6"/>
  <c r="CQ168" i="6"/>
  <c r="CL169" i="6"/>
  <c r="CL173" i="6"/>
  <c r="CV173" i="6"/>
  <c r="CL174" i="6"/>
  <c r="CN174" i="6"/>
  <c r="CW175" i="6"/>
  <c r="CM177" i="6"/>
  <c r="CQ177" i="6"/>
  <c r="CL179" i="6"/>
  <c r="CW179" i="6"/>
  <c r="CQ181" i="6"/>
  <c r="CL185" i="6"/>
  <c r="CV185" i="6"/>
  <c r="CL186" i="6"/>
  <c r="CN186" i="6"/>
  <c r="CL187" i="6"/>
  <c r="CW187" i="6"/>
  <c r="CQ189" i="6"/>
  <c r="CL193" i="6"/>
  <c r="CV193" i="6"/>
  <c r="CL194" i="6"/>
  <c r="CN194" i="6"/>
  <c r="CL195" i="6"/>
  <c r="CW195" i="6"/>
  <c r="CQ197" i="6"/>
  <c r="CP200" i="6"/>
  <c r="CQ200" i="6" s="1"/>
  <c r="CW200" i="6"/>
  <c r="CL201" i="6"/>
  <c r="CV201" i="6"/>
  <c r="CL202" i="6"/>
  <c r="CN202" i="6"/>
  <c r="CL203" i="6"/>
  <c r="CW203" i="6"/>
  <c r="CQ205" i="6"/>
  <c r="CP208" i="6"/>
  <c r="CR208" i="6" s="1"/>
  <c r="CW208" i="6"/>
  <c r="CL209" i="6"/>
  <c r="CV209" i="6"/>
  <c r="CL210" i="6"/>
  <c r="CM210" i="6"/>
  <c r="CL226" i="6"/>
  <c r="CN226" i="6"/>
  <c r="CM226" i="6"/>
  <c r="CL242" i="6"/>
  <c r="CN242" i="6"/>
  <c r="CM242" i="6"/>
  <c r="CL142" i="6"/>
  <c r="CV144" i="6"/>
  <c r="CQ145" i="6"/>
  <c r="CL146" i="6"/>
  <c r="CV148" i="6"/>
  <c r="CQ149" i="6"/>
  <c r="CL150" i="6"/>
  <c r="CV152" i="6"/>
  <c r="CQ153" i="6"/>
  <c r="CL154" i="6"/>
  <c r="CV156" i="6"/>
  <c r="CQ157" i="6"/>
  <c r="CL158" i="6"/>
  <c r="CV160" i="6"/>
  <c r="CQ161" i="6"/>
  <c r="CL162" i="6"/>
  <c r="CV164" i="6"/>
  <c r="CQ165" i="6"/>
  <c r="CL166" i="6"/>
  <c r="CV168" i="6"/>
  <c r="CQ169" i="6"/>
  <c r="CL170" i="6"/>
  <c r="CW171" i="6"/>
  <c r="CM173" i="6"/>
  <c r="CQ173" i="6"/>
  <c r="CL176" i="6"/>
  <c r="CR179" i="6"/>
  <c r="CM179" i="6"/>
  <c r="CV179" i="6"/>
  <c r="CR180" i="6"/>
  <c r="CQ180" i="6"/>
  <c r="CM181" i="6"/>
  <c r="CW182" i="6"/>
  <c r="CV184" i="6"/>
  <c r="CR187" i="6"/>
  <c r="CM187" i="6"/>
  <c r="CV187" i="6"/>
  <c r="CR188" i="6"/>
  <c r="CQ188" i="6"/>
  <c r="CM189" i="6"/>
  <c r="CW190" i="6"/>
  <c r="CV192" i="6"/>
  <c r="CR195" i="6"/>
  <c r="CM195" i="6"/>
  <c r="CV195" i="6"/>
  <c r="CR196" i="6"/>
  <c r="CQ196" i="6"/>
  <c r="CM197" i="6"/>
  <c r="CW198" i="6"/>
  <c r="CR203" i="6"/>
  <c r="CM203" i="6"/>
  <c r="CV203" i="6"/>
  <c r="CQ204" i="6"/>
  <c r="CM205" i="6"/>
  <c r="CW206" i="6"/>
  <c r="CV212" i="6"/>
  <c r="CW212" i="6"/>
  <c r="CL230" i="6"/>
  <c r="CN230" i="6"/>
  <c r="CM230" i="6"/>
  <c r="CL246" i="6"/>
  <c r="CN246" i="6"/>
  <c r="CM246" i="6"/>
  <c r="CR176" i="6"/>
  <c r="CM176" i="6"/>
  <c r="CV176" i="6"/>
  <c r="CL181" i="6"/>
  <c r="CL182" i="6"/>
  <c r="CN182" i="6"/>
  <c r="CW183" i="6"/>
  <c r="CQ185" i="6"/>
  <c r="CL189" i="6"/>
  <c r="CL190" i="6"/>
  <c r="CN190" i="6"/>
  <c r="CW191" i="6"/>
  <c r="CQ193" i="6"/>
  <c r="CL197" i="6"/>
  <c r="CL198" i="6"/>
  <c r="CN198" i="6"/>
  <c r="CW199" i="6"/>
  <c r="CQ201" i="6"/>
  <c r="CL205" i="6"/>
  <c r="CL206" i="6"/>
  <c r="CN206" i="6"/>
  <c r="CW207" i="6"/>
  <c r="CQ209" i="6"/>
  <c r="CL218" i="6"/>
  <c r="CN218" i="6"/>
  <c r="CM218" i="6"/>
  <c r="CL234" i="6"/>
  <c r="CN234" i="6"/>
  <c r="CM234" i="6"/>
  <c r="CL217" i="6"/>
  <c r="CO217" i="6"/>
  <c r="CR217" i="6" s="1"/>
  <c r="CL221" i="6"/>
  <c r="CO221" i="6"/>
  <c r="CR221" i="6" s="1"/>
  <c r="CL225" i="6"/>
  <c r="CO225" i="6"/>
  <c r="CR225" i="6" s="1"/>
  <c r="CL229" i="6"/>
  <c r="CO229" i="6"/>
  <c r="CR229" i="6" s="1"/>
  <c r="CL233" i="6"/>
  <c r="CO233" i="6"/>
  <c r="CR233" i="6" s="1"/>
  <c r="CL237" i="6"/>
  <c r="CO237" i="6"/>
  <c r="CR237" i="6" s="1"/>
  <c r="CL241" i="6"/>
  <c r="CO241" i="6"/>
  <c r="CR241" i="6" s="1"/>
  <c r="CL245" i="6"/>
  <c r="CO245" i="6"/>
  <c r="CR245" i="6" s="1"/>
  <c r="CM180" i="6"/>
  <c r="CM184" i="6"/>
  <c r="CM188" i="6"/>
  <c r="CM192" i="6"/>
  <c r="CM196" i="6"/>
  <c r="CM200" i="6"/>
  <c r="CM204" i="6"/>
  <c r="CM208" i="6"/>
  <c r="CN212" i="6"/>
  <c r="CL212" i="6"/>
  <c r="CM214" i="6"/>
  <c r="CR216" i="6"/>
  <c r="CQ216" i="6"/>
  <c r="CW218" i="6"/>
  <c r="CR220" i="6"/>
  <c r="CQ220" i="6"/>
  <c r="CW222" i="6"/>
  <c r="CR224" i="6"/>
  <c r="CQ224" i="6"/>
  <c r="CW226" i="6"/>
  <c r="CR228" i="6"/>
  <c r="CQ228" i="6"/>
  <c r="CW230" i="6"/>
  <c r="CR232" i="6"/>
  <c r="CQ232" i="6"/>
  <c r="CW234" i="6"/>
  <c r="CR236" i="6"/>
  <c r="CQ236" i="6"/>
  <c r="CW238" i="6"/>
  <c r="CR240" i="6"/>
  <c r="CQ240" i="6"/>
  <c r="CW242" i="6"/>
  <c r="CR244" i="6"/>
  <c r="CQ244" i="6"/>
  <c r="CW246" i="6"/>
  <c r="CV210" i="6"/>
  <c r="CR211" i="6"/>
  <c r="CL214" i="6"/>
  <c r="CN214" i="6"/>
  <c r="CR215" i="6"/>
  <c r="CR219" i="6"/>
  <c r="CR223" i="6"/>
  <c r="CR227" i="6"/>
  <c r="CR231" i="6"/>
  <c r="CR235" i="6"/>
  <c r="CR239" i="6"/>
  <c r="CR243" i="6"/>
  <c r="CR247" i="6"/>
  <c r="CQ215" i="6"/>
  <c r="CL216" i="6"/>
  <c r="CV218" i="6"/>
  <c r="CQ219" i="6"/>
  <c r="CL220" i="6"/>
  <c r="CV222" i="6"/>
  <c r="CQ223" i="6"/>
  <c r="CL224" i="6"/>
  <c r="CV226" i="6"/>
  <c r="CQ227" i="6"/>
  <c r="CL228" i="6"/>
  <c r="CV230" i="6"/>
  <c r="CQ231" i="6"/>
  <c r="CL232" i="6"/>
  <c r="CV234" i="6"/>
  <c r="CQ235" i="6"/>
  <c r="CL236" i="6"/>
  <c r="CV238" i="6"/>
  <c r="CQ239" i="6"/>
  <c r="CL240" i="6"/>
  <c r="CV242" i="6"/>
  <c r="CQ243" i="6"/>
  <c r="CL244" i="6"/>
  <c r="CV246" i="6"/>
  <c r="CQ247" i="6"/>
  <c r="CM216" i="6"/>
  <c r="CM220" i="6"/>
  <c r="CM224" i="6"/>
  <c r="CM228" i="6"/>
  <c r="CM232" i="6"/>
  <c r="CM236" i="6"/>
  <c r="CM240" i="6"/>
  <c r="CM244" i="6"/>
  <c r="CV247" i="6"/>
  <c r="AR372" i="5" l="1"/>
  <c r="AS372" i="5"/>
  <c r="CR190" i="6"/>
  <c r="CQ190" i="6"/>
  <c r="CR246" i="6"/>
  <c r="CQ246" i="6"/>
  <c r="CR242" i="6"/>
  <c r="CQ242" i="6"/>
  <c r="CQ174" i="6"/>
  <c r="CR174" i="6"/>
  <c r="CR143" i="6"/>
  <c r="CQ143" i="6"/>
  <c r="CR137" i="6"/>
  <c r="CQ137" i="6"/>
  <c r="CR127" i="6"/>
  <c r="CQ127" i="6"/>
  <c r="CQ75" i="6"/>
  <c r="CR75" i="6"/>
  <c r="CR59" i="6"/>
  <c r="CQ59" i="6"/>
  <c r="CR47" i="6"/>
  <c r="CQ47" i="6"/>
  <c r="CR55" i="6"/>
  <c r="CQ55" i="6"/>
  <c r="CQ241" i="6"/>
  <c r="CQ225" i="6"/>
  <c r="CR182" i="6"/>
  <c r="CQ182" i="6"/>
  <c r="CR129" i="6"/>
  <c r="CQ129" i="6"/>
  <c r="CQ114" i="6"/>
  <c r="CR114" i="6"/>
  <c r="CQ38" i="6"/>
  <c r="CR38" i="6"/>
  <c r="CR63" i="6"/>
  <c r="CQ63" i="6"/>
  <c r="CR45" i="6"/>
  <c r="CR218" i="6"/>
  <c r="CQ218" i="6"/>
  <c r="CR206" i="6"/>
  <c r="CQ206" i="6"/>
  <c r="CR202" i="6"/>
  <c r="CQ202" i="6"/>
  <c r="CR186" i="6"/>
  <c r="CQ186" i="6"/>
  <c r="CR151" i="6"/>
  <c r="CQ151" i="6"/>
  <c r="CR131" i="6"/>
  <c r="CQ131" i="6"/>
  <c r="CR171" i="6"/>
  <c r="CQ171" i="6"/>
  <c r="CQ122" i="6"/>
  <c r="CR122" i="6"/>
  <c r="CQ117" i="6"/>
  <c r="CQ90" i="6"/>
  <c r="CR90" i="6"/>
  <c r="CQ61" i="6"/>
  <c r="CR207" i="6"/>
  <c r="CQ207" i="6"/>
  <c r="CR34" i="6"/>
  <c r="CQ34" i="6"/>
  <c r="CQ14" i="6"/>
  <c r="CR14" i="6"/>
  <c r="CR238" i="6"/>
  <c r="CQ238" i="6"/>
  <c r="CR23" i="6"/>
  <c r="CQ23" i="6"/>
  <c r="CR19" i="6"/>
  <c r="CQ19" i="6"/>
  <c r="CR30" i="6"/>
  <c r="CQ30" i="6"/>
  <c r="CR22" i="6"/>
  <c r="CQ22" i="6"/>
  <c r="CR222" i="6"/>
  <c r="CQ222" i="6"/>
  <c r="CR159" i="6"/>
  <c r="CQ159" i="6"/>
  <c r="CR78" i="6"/>
  <c r="CQ78" i="6"/>
  <c r="CR199" i="6"/>
  <c r="CQ199" i="6"/>
  <c r="CQ106" i="6"/>
  <c r="CR106" i="6"/>
  <c r="CR110" i="6"/>
  <c r="CQ110" i="6"/>
  <c r="CQ18" i="6"/>
  <c r="CR18" i="6"/>
  <c r="CR6" i="6"/>
  <c r="CQ6" i="6"/>
  <c r="CQ233" i="6"/>
  <c r="CQ217" i="6"/>
  <c r="CR212" i="6"/>
  <c r="CQ212" i="6"/>
  <c r="CR133" i="6"/>
  <c r="CQ133" i="6"/>
  <c r="CR191" i="6"/>
  <c r="CQ191" i="6"/>
  <c r="CR147" i="6"/>
  <c r="CQ147" i="6"/>
  <c r="CR172" i="6"/>
  <c r="CQ172" i="6"/>
  <c r="CQ109" i="6"/>
  <c r="CQ82" i="6"/>
  <c r="CR82" i="6"/>
  <c r="CQ67" i="6"/>
  <c r="CR67" i="6"/>
  <c r="CR71" i="6"/>
  <c r="CQ71" i="6"/>
  <c r="CR11" i="6"/>
  <c r="CQ11" i="6"/>
  <c r="CR42" i="6"/>
  <c r="CQ42" i="6"/>
  <c r="CQ245" i="6"/>
  <c r="CQ237" i="6"/>
  <c r="CQ229" i="6"/>
  <c r="CQ221" i="6"/>
  <c r="CR214" i="6"/>
  <c r="CQ214" i="6"/>
  <c r="CR234" i="6"/>
  <c r="CQ234" i="6"/>
  <c r="CR198" i="6"/>
  <c r="CQ198" i="6"/>
  <c r="CR230" i="6"/>
  <c r="CQ230" i="6"/>
  <c r="CR226" i="6"/>
  <c r="CQ226" i="6"/>
  <c r="CR194" i="6"/>
  <c r="CQ194" i="6"/>
  <c r="CR163" i="6"/>
  <c r="CQ163" i="6"/>
  <c r="CR141" i="6"/>
  <c r="CQ141" i="6"/>
  <c r="CR167" i="6"/>
  <c r="CQ167" i="6"/>
  <c r="CR155" i="6"/>
  <c r="CQ155" i="6"/>
  <c r="CR139" i="6"/>
  <c r="CQ139" i="6"/>
  <c r="CR135" i="6"/>
  <c r="CQ135" i="6"/>
  <c r="CQ98" i="6"/>
  <c r="CR98" i="6"/>
  <c r="CQ93" i="6"/>
  <c r="CR183" i="6"/>
  <c r="CQ183" i="6"/>
  <c r="CQ51" i="6"/>
  <c r="CR51" i="6"/>
  <c r="CQ26" i="6"/>
  <c r="CR26" i="6"/>
  <c r="CQ10" i="6"/>
  <c r="CR10" i="6"/>
  <c r="CQ175" i="6"/>
  <c r="CR175" i="6"/>
  <c r="CR35" i="6"/>
  <c r="CQ35" i="6"/>
  <c r="CR31" i="6"/>
  <c r="CQ31" i="6"/>
  <c r="CQ46" i="6"/>
  <c r="CR46" i="6"/>
  <c r="AC5" i="5" l="1"/>
  <c r="AD5" i="5"/>
  <c r="AE5" i="5"/>
  <c r="AC6" i="5"/>
  <c r="AD6" i="5"/>
  <c r="AE6" i="5"/>
  <c r="AC7" i="5"/>
  <c r="AD7" i="5"/>
  <c r="AE7" i="5"/>
  <c r="AC8" i="5"/>
  <c r="AD8" i="5"/>
  <c r="AE8" i="5"/>
  <c r="AC9" i="5"/>
  <c r="AD9" i="5"/>
  <c r="AE9" i="5"/>
  <c r="AC10" i="5"/>
  <c r="AD10" i="5"/>
  <c r="AE10" i="5"/>
  <c r="AC11" i="5"/>
  <c r="AD11" i="5"/>
  <c r="AF11" i="5" s="1"/>
  <c r="AG11" i="5" s="1"/>
  <c r="AE11" i="5"/>
  <c r="AC12" i="5"/>
  <c r="AD12" i="5"/>
  <c r="AE12" i="5"/>
  <c r="AC13" i="5"/>
  <c r="AD13" i="5"/>
  <c r="AE13" i="5"/>
  <c r="AC14" i="5"/>
  <c r="AD14" i="5"/>
  <c r="AE14" i="5"/>
  <c r="AC15" i="5"/>
  <c r="AD15" i="5"/>
  <c r="AE15" i="5"/>
  <c r="AC16" i="5"/>
  <c r="AD16" i="5"/>
  <c r="AE16" i="5"/>
  <c r="AC17" i="5"/>
  <c r="AD17" i="5"/>
  <c r="AE17" i="5"/>
  <c r="AC18" i="5"/>
  <c r="AD18" i="5"/>
  <c r="AE18" i="5"/>
  <c r="AC19" i="5"/>
  <c r="AD19" i="5"/>
  <c r="AE19" i="5"/>
  <c r="AC20" i="5"/>
  <c r="AD20" i="5"/>
  <c r="AE20" i="5"/>
  <c r="AC21" i="5"/>
  <c r="AD21" i="5"/>
  <c r="AE21" i="5"/>
  <c r="AC22" i="5"/>
  <c r="AD22" i="5"/>
  <c r="AE22" i="5"/>
  <c r="AC23" i="5"/>
  <c r="AD23" i="5"/>
  <c r="AE23" i="5"/>
  <c r="AC24" i="5"/>
  <c r="AD24" i="5"/>
  <c r="AE24" i="5"/>
  <c r="AC25" i="5"/>
  <c r="AD25" i="5"/>
  <c r="AE25" i="5"/>
  <c r="AC26" i="5"/>
  <c r="AD26" i="5"/>
  <c r="AE26" i="5"/>
  <c r="AC27" i="5"/>
  <c r="AD27" i="5"/>
  <c r="AE27" i="5"/>
  <c r="AC28" i="5"/>
  <c r="AD28" i="5"/>
  <c r="AE28" i="5"/>
  <c r="AC29" i="5"/>
  <c r="AD29" i="5"/>
  <c r="AE29" i="5"/>
  <c r="AC30" i="5"/>
  <c r="AD30" i="5"/>
  <c r="AE30" i="5"/>
  <c r="AC31" i="5"/>
  <c r="AD31" i="5"/>
  <c r="AE31" i="5"/>
  <c r="AC32" i="5"/>
  <c r="AD32" i="5"/>
  <c r="AE32" i="5"/>
  <c r="AC33" i="5"/>
  <c r="AD33" i="5"/>
  <c r="AE33" i="5"/>
  <c r="AC34" i="5"/>
  <c r="AD34" i="5"/>
  <c r="AE34" i="5"/>
  <c r="AC35" i="5"/>
  <c r="AD35" i="5"/>
  <c r="AE35" i="5"/>
  <c r="AC36" i="5"/>
  <c r="AD36" i="5"/>
  <c r="AE36" i="5"/>
  <c r="AC37" i="5"/>
  <c r="AD37" i="5"/>
  <c r="AE37" i="5"/>
  <c r="AC38" i="5"/>
  <c r="AD38" i="5"/>
  <c r="AE38" i="5"/>
  <c r="AC39" i="5"/>
  <c r="AD39" i="5"/>
  <c r="AE39" i="5"/>
  <c r="AC40" i="5"/>
  <c r="AD40" i="5"/>
  <c r="AE40" i="5"/>
  <c r="AC41" i="5"/>
  <c r="AD41" i="5"/>
  <c r="AE41" i="5"/>
  <c r="AC42" i="5"/>
  <c r="AD42" i="5"/>
  <c r="AE42" i="5"/>
  <c r="AC43" i="5"/>
  <c r="AD43" i="5"/>
  <c r="AE43" i="5"/>
  <c r="AC44" i="5"/>
  <c r="AD44" i="5"/>
  <c r="AE44" i="5"/>
  <c r="AC45" i="5"/>
  <c r="AD45" i="5"/>
  <c r="AE45" i="5"/>
  <c r="AC46" i="5"/>
  <c r="AD46" i="5"/>
  <c r="AE46" i="5"/>
  <c r="AC47" i="5"/>
  <c r="AD47" i="5"/>
  <c r="AE47" i="5"/>
  <c r="AC48" i="5"/>
  <c r="AD48" i="5"/>
  <c r="AE48" i="5"/>
  <c r="AC49" i="5"/>
  <c r="AD49" i="5"/>
  <c r="AE49" i="5"/>
  <c r="AC50" i="5"/>
  <c r="AD50" i="5"/>
  <c r="AE50" i="5"/>
  <c r="AC51" i="5"/>
  <c r="AD51" i="5"/>
  <c r="AE51" i="5"/>
  <c r="AC52" i="5"/>
  <c r="AD52" i="5"/>
  <c r="AE52" i="5"/>
  <c r="AC53" i="5"/>
  <c r="AD53" i="5"/>
  <c r="AE53" i="5"/>
  <c r="AC54" i="5"/>
  <c r="AD54" i="5"/>
  <c r="AE54" i="5"/>
  <c r="AC55" i="5"/>
  <c r="AD55" i="5"/>
  <c r="AE55" i="5"/>
  <c r="AC56" i="5"/>
  <c r="AD56" i="5"/>
  <c r="AE56" i="5"/>
  <c r="AC57" i="5"/>
  <c r="AD57" i="5"/>
  <c r="AE57" i="5"/>
  <c r="AC58" i="5"/>
  <c r="AD58" i="5"/>
  <c r="AE58" i="5"/>
  <c r="AC59" i="5"/>
  <c r="AD59" i="5"/>
  <c r="AE59" i="5"/>
  <c r="AC60" i="5"/>
  <c r="AD60" i="5"/>
  <c r="AE60" i="5"/>
  <c r="AC61" i="5"/>
  <c r="AD61" i="5"/>
  <c r="AE61" i="5"/>
  <c r="AC62" i="5"/>
  <c r="AD62" i="5"/>
  <c r="AE62" i="5"/>
  <c r="AC63" i="5"/>
  <c r="AD63" i="5"/>
  <c r="AE63" i="5"/>
  <c r="AC64" i="5"/>
  <c r="AD64" i="5"/>
  <c r="AE64" i="5"/>
  <c r="AC65" i="5"/>
  <c r="AD65" i="5"/>
  <c r="AE65" i="5"/>
  <c r="AC66" i="5"/>
  <c r="AD66" i="5"/>
  <c r="AE66" i="5"/>
  <c r="AC67" i="5"/>
  <c r="AD67" i="5"/>
  <c r="AE67" i="5"/>
  <c r="AC68" i="5"/>
  <c r="AD68" i="5"/>
  <c r="AE68" i="5"/>
  <c r="AC69" i="5"/>
  <c r="AD69" i="5"/>
  <c r="AE69" i="5"/>
  <c r="AC70" i="5"/>
  <c r="AD70" i="5"/>
  <c r="AE70" i="5"/>
  <c r="AC71" i="5"/>
  <c r="AD71" i="5"/>
  <c r="AE71" i="5"/>
  <c r="AC72" i="5"/>
  <c r="AD72" i="5"/>
  <c r="AE72" i="5"/>
  <c r="AC73" i="5"/>
  <c r="AD73" i="5"/>
  <c r="AE73" i="5"/>
  <c r="AC74" i="5"/>
  <c r="AD74" i="5"/>
  <c r="AE74" i="5"/>
  <c r="AC75" i="5"/>
  <c r="AD75" i="5"/>
  <c r="AE75" i="5"/>
  <c r="AC76" i="5"/>
  <c r="AD76" i="5"/>
  <c r="AE76" i="5"/>
  <c r="AC77" i="5"/>
  <c r="AD77" i="5"/>
  <c r="AE77" i="5"/>
  <c r="AC78" i="5"/>
  <c r="AD78" i="5"/>
  <c r="AE78" i="5"/>
  <c r="AC79" i="5"/>
  <c r="AD79" i="5"/>
  <c r="AE79" i="5"/>
  <c r="AC80" i="5"/>
  <c r="AD80" i="5"/>
  <c r="AE80" i="5"/>
  <c r="AC81" i="5"/>
  <c r="AD81" i="5"/>
  <c r="AE81" i="5"/>
  <c r="AC82" i="5"/>
  <c r="AD82" i="5"/>
  <c r="AE82" i="5"/>
  <c r="AC83" i="5"/>
  <c r="AD83" i="5"/>
  <c r="AE83" i="5"/>
  <c r="AC84" i="5"/>
  <c r="AD84" i="5"/>
  <c r="AE84" i="5"/>
  <c r="AC85" i="5"/>
  <c r="AD85" i="5"/>
  <c r="AE85" i="5"/>
  <c r="AC86" i="5"/>
  <c r="AD86" i="5"/>
  <c r="AE86" i="5"/>
  <c r="AC87" i="5"/>
  <c r="AD87" i="5"/>
  <c r="AE87" i="5"/>
  <c r="AC88" i="5"/>
  <c r="AD88" i="5"/>
  <c r="AE88" i="5"/>
  <c r="AC89" i="5"/>
  <c r="AD89" i="5"/>
  <c r="AE89" i="5"/>
  <c r="AC90" i="5"/>
  <c r="AD90" i="5"/>
  <c r="AE90" i="5"/>
  <c r="AC91" i="5"/>
  <c r="AD91" i="5"/>
  <c r="AE91" i="5"/>
  <c r="AC92" i="5"/>
  <c r="AD92" i="5"/>
  <c r="AE92" i="5"/>
  <c r="AC93" i="5"/>
  <c r="AD93" i="5"/>
  <c r="AE93" i="5"/>
  <c r="AC94" i="5"/>
  <c r="AD94" i="5"/>
  <c r="AE94" i="5"/>
  <c r="AC95" i="5"/>
  <c r="AD95" i="5"/>
  <c r="AE95" i="5"/>
  <c r="AC96" i="5"/>
  <c r="AD96" i="5"/>
  <c r="AE96" i="5"/>
  <c r="AC97" i="5"/>
  <c r="AD97" i="5"/>
  <c r="AE97" i="5"/>
  <c r="AC98" i="5"/>
  <c r="AD98" i="5"/>
  <c r="AE98" i="5"/>
  <c r="AC99" i="5"/>
  <c r="AD99" i="5"/>
  <c r="AE99" i="5"/>
  <c r="AD4" i="5"/>
  <c r="AE4" i="5"/>
  <c r="AC4" i="5"/>
  <c r="AI4" i="5"/>
  <c r="BE247" i="6"/>
  <c r="BN247" i="6" s="1"/>
  <c r="BD247" i="6"/>
  <c r="BM247" i="6" s="1"/>
  <c r="BC247" i="6"/>
  <c r="BL247" i="6" s="1"/>
  <c r="BB247" i="6"/>
  <c r="BK247" i="6" s="1"/>
  <c r="BA247" i="6"/>
  <c r="BJ247" i="6" s="1"/>
  <c r="AV247" i="6"/>
  <c r="AU247" i="6"/>
  <c r="AT247" i="6"/>
  <c r="AS247" i="6"/>
  <c r="AR247" i="6"/>
  <c r="AM247" i="6"/>
  <c r="AL247" i="6"/>
  <c r="AK247" i="6"/>
  <c r="AJ247" i="6"/>
  <c r="AI247" i="6"/>
  <c r="AE247" i="6"/>
  <c r="AF247" i="6" s="1"/>
  <c r="AG247" i="6" s="1"/>
  <c r="W247" i="6"/>
  <c r="X247" i="6" s="1"/>
  <c r="Y247" i="6" s="1"/>
  <c r="O247" i="6"/>
  <c r="P247" i="6" s="1"/>
  <c r="Q247" i="6" s="1"/>
  <c r="G247" i="6"/>
  <c r="H247" i="6" s="1"/>
  <c r="I247" i="6" s="1"/>
  <c r="BN246" i="6"/>
  <c r="BE246" i="6"/>
  <c r="BD246" i="6"/>
  <c r="BM246" i="6" s="1"/>
  <c r="BC246" i="6"/>
  <c r="BL246" i="6" s="1"/>
  <c r="BB246" i="6"/>
  <c r="BK246" i="6" s="1"/>
  <c r="BA246" i="6"/>
  <c r="BJ246" i="6" s="1"/>
  <c r="AV246" i="6"/>
  <c r="AU246" i="6"/>
  <c r="AT246" i="6"/>
  <c r="AS246" i="6"/>
  <c r="AR246" i="6"/>
  <c r="AM246" i="6"/>
  <c r="AL246" i="6"/>
  <c r="AK246" i="6"/>
  <c r="AJ246" i="6"/>
  <c r="AI246" i="6"/>
  <c r="AE246" i="6"/>
  <c r="AF246" i="6" s="1"/>
  <c r="AG246" i="6" s="1"/>
  <c r="W246" i="6"/>
  <c r="X246" i="6" s="1"/>
  <c r="Y246" i="6" s="1"/>
  <c r="P246" i="6"/>
  <c r="Q246" i="6" s="1"/>
  <c r="O246" i="6"/>
  <c r="G246" i="6"/>
  <c r="H246" i="6" s="1"/>
  <c r="I246" i="6" s="1"/>
  <c r="BE245" i="6"/>
  <c r="BN245" i="6" s="1"/>
  <c r="BD245" i="6"/>
  <c r="BM245" i="6" s="1"/>
  <c r="BC245" i="6"/>
  <c r="BL245" i="6" s="1"/>
  <c r="BB245" i="6"/>
  <c r="BK245" i="6" s="1"/>
  <c r="BA245" i="6"/>
  <c r="AV245" i="6"/>
  <c r="AU245" i="6"/>
  <c r="AT245" i="6"/>
  <c r="AS245" i="6"/>
  <c r="AR245" i="6"/>
  <c r="AM245" i="6"/>
  <c r="AL245" i="6"/>
  <c r="AK245" i="6"/>
  <c r="AJ245" i="6"/>
  <c r="AI245" i="6"/>
  <c r="AE245" i="6"/>
  <c r="AF245" i="6" s="1"/>
  <c r="AG245" i="6" s="1"/>
  <c r="W245" i="6"/>
  <c r="X245" i="6" s="1"/>
  <c r="Y245" i="6" s="1"/>
  <c r="O245" i="6"/>
  <c r="P245" i="6" s="1"/>
  <c r="Q245" i="6" s="1"/>
  <c r="G245" i="6"/>
  <c r="H245" i="6" s="1"/>
  <c r="I245" i="6" s="1"/>
  <c r="BJ244" i="6"/>
  <c r="BE244" i="6"/>
  <c r="BN244" i="6" s="1"/>
  <c r="BD244" i="6"/>
  <c r="BM244" i="6" s="1"/>
  <c r="BC244" i="6"/>
  <c r="BL244" i="6" s="1"/>
  <c r="BB244" i="6"/>
  <c r="BK244" i="6" s="1"/>
  <c r="BA244" i="6"/>
  <c r="AV244" i="6"/>
  <c r="AU244" i="6"/>
  <c r="AT244" i="6"/>
  <c r="AS244" i="6"/>
  <c r="AR244" i="6"/>
  <c r="AM244" i="6"/>
  <c r="AL244" i="6"/>
  <c r="AK244" i="6"/>
  <c r="AJ244" i="6"/>
  <c r="AI244" i="6"/>
  <c r="AE244" i="6"/>
  <c r="AF244" i="6" s="1"/>
  <c r="AG244" i="6" s="1"/>
  <c r="W244" i="6"/>
  <c r="X244" i="6" s="1"/>
  <c r="Y244" i="6" s="1"/>
  <c r="O244" i="6"/>
  <c r="P244" i="6" s="1"/>
  <c r="Q244" i="6" s="1"/>
  <c r="G244" i="6"/>
  <c r="H244" i="6" s="1"/>
  <c r="I244" i="6" s="1"/>
  <c r="BE243" i="6"/>
  <c r="BN243" i="6" s="1"/>
  <c r="BD243" i="6"/>
  <c r="BM243" i="6" s="1"/>
  <c r="BC243" i="6"/>
  <c r="BL243" i="6" s="1"/>
  <c r="BB243" i="6"/>
  <c r="BK243" i="6" s="1"/>
  <c r="BA243" i="6"/>
  <c r="BJ243" i="6" s="1"/>
  <c r="AV243" i="6"/>
  <c r="AU243" i="6"/>
  <c r="AT243" i="6"/>
  <c r="AS243" i="6"/>
  <c r="AR243" i="6"/>
  <c r="AM243" i="6"/>
  <c r="AL243" i="6"/>
  <c r="AK243" i="6"/>
  <c r="AJ243" i="6"/>
  <c r="AI243" i="6"/>
  <c r="AE243" i="6"/>
  <c r="AF243" i="6" s="1"/>
  <c r="AG243" i="6" s="1"/>
  <c r="W243" i="6"/>
  <c r="X243" i="6" s="1"/>
  <c r="Y243" i="6" s="1"/>
  <c r="P243" i="6"/>
  <c r="Q243" i="6" s="1"/>
  <c r="O243" i="6"/>
  <c r="G243" i="6"/>
  <c r="H243" i="6" s="1"/>
  <c r="I243" i="6" s="1"/>
  <c r="BE242" i="6"/>
  <c r="BN242" i="6" s="1"/>
  <c r="BD242" i="6"/>
  <c r="BM242" i="6" s="1"/>
  <c r="BC242" i="6"/>
  <c r="BL242" i="6" s="1"/>
  <c r="BB242" i="6"/>
  <c r="BK242" i="6" s="1"/>
  <c r="BA242" i="6"/>
  <c r="AV242" i="6"/>
  <c r="AU242" i="6"/>
  <c r="AT242" i="6"/>
  <c r="AS242" i="6"/>
  <c r="AR242" i="6"/>
  <c r="AM242" i="6"/>
  <c r="AL242" i="6"/>
  <c r="AK242" i="6"/>
  <c r="AJ242" i="6"/>
  <c r="AI242" i="6"/>
  <c r="AE242" i="6"/>
  <c r="AF242" i="6" s="1"/>
  <c r="AG242" i="6" s="1"/>
  <c r="W242" i="6"/>
  <c r="X242" i="6" s="1"/>
  <c r="Y242" i="6" s="1"/>
  <c r="O242" i="6"/>
  <c r="P242" i="6" s="1"/>
  <c r="Q242" i="6" s="1"/>
  <c r="G242" i="6"/>
  <c r="H242" i="6" s="1"/>
  <c r="I242" i="6" s="1"/>
  <c r="BJ241" i="6"/>
  <c r="BE241" i="6"/>
  <c r="BN241" i="6" s="1"/>
  <c r="BD241" i="6"/>
  <c r="BM241" i="6" s="1"/>
  <c r="BC241" i="6"/>
  <c r="BL241" i="6" s="1"/>
  <c r="BB241" i="6"/>
  <c r="BK241" i="6" s="1"/>
  <c r="BA241" i="6"/>
  <c r="AV241" i="6"/>
  <c r="AU241" i="6"/>
  <c r="AT241" i="6"/>
  <c r="AS241" i="6"/>
  <c r="AR241" i="6"/>
  <c r="AM241" i="6"/>
  <c r="AL241" i="6"/>
  <c r="AK241" i="6"/>
  <c r="AJ241" i="6"/>
  <c r="AI241" i="6"/>
  <c r="AE241" i="6"/>
  <c r="AF241" i="6" s="1"/>
  <c r="AG241" i="6" s="1"/>
  <c r="W241" i="6"/>
  <c r="X241" i="6" s="1"/>
  <c r="Y241" i="6" s="1"/>
  <c r="O241" i="6"/>
  <c r="P241" i="6" s="1"/>
  <c r="Q241" i="6" s="1"/>
  <c r="G241" i="6"/>
  <c r="H241" i="6" s="1"/>
  <c r="I241" i="6" s="1"/>
  <c r="BN240" i="6"/>
  <c r="BE240" i="6"/>
  <c r="BD240" i="6"/>
  <c r="BM240" i="6" s="1"/>
  <c r="BC240" i="6"/>
  <c r="BL240" i="6" s="1"/>
  <c r="BB240" i="6"/>
  <c r="BK240" i="6" s="1"/>
  <c r="BA240" i="6"/>
  <c r="BJ240" i="6" s="1"/>
  <c r="AV240" i="6"/>
  <c r="AU240" i="6"/>
  <c r="AT240" i="6"/>
  <c r="AS240" i="6"/>
  <c r="AR240" i="6"/>
  <c r="AM240" i="6"/>
  <c r="AL240" i="6"/>
  <c r="AK240" i="6"/>
  <c r="AJ240" i="6"/>
  <c r="AI240" i="6"/>
  <c r="AE240" i="6"/>
  <c r="AF240" i="6" s="1"/>
  <c r="AG240" i="6" s="1"/>
  <c r="W240" i="6"/>
  <c r="X240" i="6" s="1"/>
  <c r="Y240" i="6" s="1"/>
  <c r="O240" i="6"/>
  <c r="P240" i="6" s="1"/>
  <c r="Q240" i="6" s="1"/>
  <c r="G240" i="6"/>
  <c r="H240" i="6" s="1"/>
  <c r="I240" i="6" s="1"/>
  <c r="BN239" i="6"/>
  <c r="BE239" i="6"/>
  <c r="BD239" i="6"/>
  <c r="BM239" i="6" s="1"/>
  <c r="BC239" i="6"/>
  <c r="BL239" i="6" s="1"/>
  <c r="BB239" i="6"/>
  <c r="BK239" i="6" s="1"/>
  <c r="BA239" i="6"/>
  <c r="AV239" i="6"/>
  <c r="AU239" i="6"/>
  <c r="AT239" i="6"/>
  <c r="AS239" i="6"/>
  <c r="AR239" i="6"/>
  <c r="AM239" i="6"/>
  <c r="AL239" i="6"/>
  <c r="AK239" i="6"/>
  <c r="AJ239" i="6"/>
  <c r="AI239" i="6"/>
  <c r="AN239" i="6" s="1"/>
  <c r="AF239" i="6"/>
  <c r="AG239" i="6" s="1"/>
  <c r="AE239" i="6"/>
  <c r="W239" i="6"/>
  <c r="X239" i="6" s="1"/>
  <c r="Y239" i="6" s="1"/>
  <c r="P239" i="6"/>
  <c r="Q239" i="6" s="1"/>
  <c r="O239" i="6"/>
  <c r="H239" i="6"/>
  <c r="I239" i="6" s="1"/>
  <c r="G239" i="6"/>
  <c r="BL238" i="6"/>
  <c r="BE238" i="6"/>
  <c r="BN238" i="6" s="1"/>
  <c r="BD238" i="6"/>
  <c r="BM238" i="6" s="1"/>
  <c r="BC238" i="6"/>
  <c r="BB238" i="6"/>
  <c r="BK238" i="6" s="1"/>
  <c r="BA238" i="6"/>
  <c r="BJ238" i="6" s="1"/>
  <c r="AV238" i="6"/>
  <c r="AU238" i="6"/>
  <c r="AT238" i="6"/>
  <c r="AS238" i="6"/>
  <c r="AR238" i="6"/>
  <c r="AM238" i="6"/>
  <c r="AL238" i="6"/>
  <c r="AK238" i="6"/>
  <c r="AJ238" i="6"/>
  <c r="AI238" i="6"/>
  <c r="AF238" i="6"/>
  <c r="AG238" i="6" s="1"/>
  <c r="AE238" i="6"/>
  <c r="W238" i="6"/>
  <c r="X238" i="6" s="1"/>
  <c r="Y238" i="6" s="1"/>
  <c r="P238" i="6"/>
  <c r="Q238" i="6" s="1"/>
  <c r="O238" i="6"/>
  <c r="H238" i="6"/>
  <c r="I238" i="6" s="1"/>
  <c r="G238" i="6"/>
  <c r="BE237" i="6"/>
  <c r="BN237" i="6" s="1"/>
  <c r="BD237" i="6"/>
  <c r="BM237" i="6" s="1"/>
  <c r="BC237" i="6"/>
  <c r="BL237" i="6" s="1"/>
  <c r="BB237" i="6"/>
  <c r="BK237" i="6" s="1"/>
  <c r="BA237" i="6"/>
  <c r="BJ237" i="6" s="1"/>
  <c r="AV237" i="6"/>
  <c r="AU237" i="6"/>
  <c r="AT237" i="6"/>
  <c r="AS237" i="6"/>
  <c r="AW237" i="6" s="1"/>
  <c r="AR237" i="6"/>
  <c r="AM237" i="6"/>
  <c r="AL237" i="6"/>
  <c r="AK237" i="6"/>
  <c r="AJ237" i="6"/>
  <c r="AI237" i="6"/>
  <c r="AE237" i="6"/>
  <c r="AF237" i="6" s="1"/>
  <c r="AG237" i="6" s="1"/>
  <c r="W237" i="6"/>
  <c r="X237" i="6" s="1"/>
  <c r="Y237" i="6" s="1"/>
  <c r="P237" i="6"/>
  <c r="Q237" i="6" s="1"/>
  <c r="O237" i="6"/>
  <c r="H237" i="6"/>
  <c r="I237" i="6" s="1"/>
  <c r="G237" i="6"/>
  <c r="BE236" i="6"/>
  <c r="BN236" i="6" s="1"/>
  <c r="BD236" i="6"/>
  <c r="BM236" i="6" s="1"/>
  <c r="BC236" i="6"/>
  <c r="BL236" i="6" s="1"/>
  <c r="BB236" i="6"/>
  <c r="BA236" i="6"/>
  <c r="BJ236" i="6" s="1"/>
  <c r="AV236" i="6"/>
  <c r="AU236" i="6"/>
  <c r="AT236" i="6"/>
  <c r="AS236" i="6"/>
  <c r="AW236" i="6" s="1"/>
  <c r="AR236" i="6"/>
  <c r="AM236" i="6"/>
  <c r="AL236" i="6"/>
  <c r="AK236" i="6"/>
  <c r="AJ236" i="6"/>
  <c r="AI236" i="6"/>
  <c r="AE236" i="6"/>
  <c r="AF236" i="6" s="1"/>
  <c r="AG236" i="6" s="1"/>
  <c r="W236" i="6"/>
  <c r="X236" i="6" s="1"/>
  <c r="Y236" i="6" s="1"/>
  <c r="P236" i="6"/>
  <c r="Q236" i="6" s="1"/>
  <c r="O236" i="6"/>
  <c r="H236" i="6"/>
  <c r="I236" i="6" s="1"/>
  <c r="G236" i="6"/>
  <c r="BE235" i="6"/>
  <c r="BN235" i="6" s="1"/>
  <c r="BD235" i="6"/>
  <c r="BM235" i="6" s="1"/>
  <c r="BC235" i="6"/>
  <c r="BL235" i="6" s="1"/>
  <c r="BB235" i="6"/>
  <c r="BK235" i="6" s="1"/>
  <c r="BA235" i="6"/>
  <c r="BJ235" i="6" s="1"/>
  <c r="AV235" i="6"/>
  <c r="AU235" i="6"/>
  <c r="AT235" i="6"/>
  <c r="AS235" i="6"/>
  <c r="AR235" i="6"/>
  <c r="AM235" i="6"/>
  <c r="AL235" i="6"/>
  <c r="AK235" i="6"/>
  <c r="AJ235" i="6"/>
  <c r="AI235" i="6"/>
  <c r="AE235" i="6"/>
  <c r="AF235" i="6" s="1"/>
  <c r="AG235" i="6" s="1"/>
  <c r="W235" i="6"/>
  <c r="X235" i="6" s="1"/>
  <c r="Y235" i="6" s="1"/>
  <c r="P235" i="6"/>
  <c r="Q235" i="6" s="1"/>
  <c r="O235" i="6"/>
  <c r="H235" i="6"/>
  <c r="I235" i="6" s="1"/>
  <c r="G235" i="6"/>
  <c r="BE234" i="6"/>
  <c r="BN234" i="6" s="1"/>
  <c r="BD234" i="6"/>
  <c r="BM234" i="6" s="1"/>
  <c r="BC234" i="6"/>
  <c r="BL234" i="6" s="1"/>
  <c r="BB234" i="6"/>
  <c r="BA234" i="6"/>
  <c r="BJ234" i="6" s="1"/>
  <c r="AV234" i="6"/>
  <c r="AU234" i="6"/>
  <c r="AT234" i="6"/>
  <c r="AS234" i="6"/>
  <c r="AW234" i="6" s="1"/>
  <c r="AR234" i="6"/>
  <c r="AM234" i="6"/>
  <c r="AL234" i="6"/>
  <c r="AK234" i="6"/>
  <c r="AJ234" i="6"/>
  <c r="AI234" i="6"/>
  <c r="AE234" i="6"/>
  <c r="AF234" i="6" s="1"/>
  <c r="AG234" i="6" s="1"/>
  <c r="W234" i="6"/>
  <c r="X234" i="6" s="1"/>
  <c r="Y234" i="6" s="1"/>
  <c r="P234" i="6"/>
  <c r="Q234" i="6" s="1"/>
  <c r="O234" i="6"/>
  <c r="H234" i="6"/>
  <c r="I234" i="6" s="1"/>
  <c r="G234" i="6"/>
  <c r="BE233" i="6"/>
  <c r="BN233" i="6" s="1"/>
  <c r="BD233" i="6"/>
  <c r="BM233" i="6" s="1"/>
  <c r="BC233" i="6"/>
  <c r="BL233" i="6" s="1"/>
  <c r="BB233" i="6"/>
  <c r="BK233" i="6" s="1"/>
  <c r="BA233" i="6"/>
  <c r="AV233" i="6"/>
  <c r="AU233" i="6"/>
  <c r="AT233" i="6"/>
  <c r="AS233" i="6"/>
  <c r="AR233" i="6"/>
  <c r="AM233" i="6"/>
  <c r="AL233" i="6"/>
  <c r="AK233" i="6"/>
  <c r="AJ233" i="6"/>
  <c r="AI233" i="6"/>
  <c r="AE233" i="6"/>
  <c r="AF233" i="6" s="1"/>
  <c r="AG233" i="6" s="1"/>
  <c r="W233" i="6"/>
  <c r="X233" i="6" s="1"/>
  <c r="Y233" i="6" s="1"/>
  <c r="P233" i="6"/>
  <c r="Q233" i="6" s="1"/>
  <c r="O233" i="6"/>
  <c r="H233" i="6"/>
  <c r="I233" i="6" s="1"/>
  <c r="G233" i="6"/>
  <c r="BE232" i="6"/>
  <c r="BN232" i="6" s="1"/>
  <c r="BD232" i="6"/>
  <c r="BM232" i="6" s="1"/>
  <c r="BC232" i="6"/>
  <c r="BL232" i="6" s="1"/>
  <c r="BB232" i="6"/>
  <c r="BK232" i="6" s="1"/>
  <c r="BA232" i="6"/>
  <c r="AV232" i="6"/>
  <c r="AU232" i="6"/>
  <c r="AT232" i="6"/>
  <c r="AS232" i="6"/>
  <c r="AR232" i="6"/>
  <c r="AM232" i="6"/>
  <c r="AL232" i="6"/>
  <c r="AK232" i="6"/>
  <c r="AJ232" i="6"/>
  <c r="AI232" i="6"/>
  <c r="AE232" i="6"/>
  <c r="AF232" i="6" s="1"/>
  <c r="AG232" i="6" s="1"/>
  <c r="W232" i="6"/>
  <c r="X232" i="6" s="1"/>
  <c r="Y232" i="6" s="1"/>
  <c r="P232" i="6"/>
  <c r="Q232" i="6" s="1"/>
  <c r="O232" i="6"/>
  <c r="G232" i="6"/>
  <c r="H232" i="6" s="1"/>
  <c r="I232" i="6" s="1"/>
  <c r="BE231" i="6"/>
  <c r="BN231" i="6" s="1"/>
  <c r="BD231" i="6"/>
  <c r="BM231" i="6" s="1"/>
  <c r="BC231" i="6"/>
  <c r="BL231" i="6" s="1"/>
  <c r="BB231" i="6"/>
  <c r="BK231" i="6" s="1"/>
  <c r="BA231" i="6"/>
  <c r="BJ231" i="6" s="1"/>
  <c r="AV231" i="6"/>
  <c r="AU231" i="6"/>
  <c r="AT231" i="6"/>
  <c r="AS231" i="6"/>
  <c r="AR231" i="6"/>
  <c r="AM231" i="6"/>
  <c r="AL231" i="6"/>
  <c r="AK231" i="6"/>
  <c r="AJ231" i="6"/>
  <c r="AI231" i="6"/>
  <c r="AE231" i="6"/>
  <c r="AF231" i="6" s="1"/>
  <c r="AG231" i="6" s="1"/>
  <c r="W231" i="6"/>
  <c r="X231" i="6" s="1"/>
  <c r="Y231" i="6" s="1"/>
  <c r="P231" i="6"/>
  <c r="Q231" i="6" s="1"/>
  <c r="O231" i="6"/>
  <c r="H231" i="6"/>
  <c r="I231" i="6" s="1"/>
  <c r="G231" i="6"/>
  <c r="BL230" i="6"/>
  <c r="BE230" i="6"/>
  <c r="BN230" i="6" s="1"/>
  <c r="BD230" i="6"/>
  <c r="BM230" i="6" s="1"/>
  <c r="BC230" i="6"/>
  <c r="BB230" i="6"/>
  <c r="BK230" i="6" s="1"/>
  <c r="BA230" i="6"/>
  <c r="BJ230" i="6" s="1"/>
  <c r="AV230" i="6"/>
  <c r="AU230" i="6"/>
  <c r="AT230" i="6"/>
  <c r="AS230" i="6"/>
  <c r="AR230" i="6"/>
  <c r="AM230" i="6"/>
  <c r="AL230" i="6"/>
  <c r="AK230" i="6"/>
  <c r="AJ230" i="6"/>
  <c r="AN230" i="6" s="1"/>
  <c r="AI230" i="6"/>
  <c r="AF230" i="6"/>
  <c r="AG230" i="6" s="1"/>
  <c r="AE230" i="6"/>
  <c r="Y230" i="6"/>
  <c r="W230" i="6"/>
  <c r="X230" i="6" s="1"/>
  <c r="O230" i="6"/>
  <c r="P230" i="6" s="1"/>
  <c r="Q230" i="6" s="1"/>
  <c r="G230" i="6"/>
  <c r="H230" i="6" s="1"/>
  <c r="I230" i="6" s="1"/>
  <c r="BE229" i="6"/>
  <c r="BN229" i="6" s="1"/>
  <c r="BD229" i="6"/>
  <c r="BM229" i="6" s="1"/>
  <c r="BC229" i="6"/>
  <c r="BL229" i="6" s="1"/>
  <c r="BB229" i="6"/>
  <c r="BK229" i="6" s="1"/>
  <c r="BA229" i="6"/>
  <c r="AV229" i="6"/>
  <c r="AU229" i="6"/>
  <c r="AT229" i="6"/>
  <c r="AS229" i="6"/>
  <c r="AR229" i="6"/>
  <c r="AM229" i="6"/>
  <c r="AL229" i="6"/>
  <c r="AK229" i="6"/>
  <c r="AJ229" i="6"/>
  <c r="AI229" i="6"/>
  <c r="AE229" i="6"/>
  <c r="AF229" i="6" s="1"/>
  <c r="AG229" i="6" s="1"/>
  <c r="X229" i="6"/>
  <c r="Y229" i="6" s="1"/>
  <c r="W229" i="6"/>
  <c r="O229" i="6"/>
  <c r="P229" i="6" s="1"/>
  <c r="Q229" i="6" s="1"/>
  <c r="G229" i="6"/>
  <c r="H229" i="6" s="1"/>
  <c r="I229" i="6" s="1"/>
  <c r="BE228" i="6"/>
  <c r="BN228" i="6" s="1"/>
  <c r="BD228" i="6"/>
  <c r="BM228" i="6" s="1"/>
  <c r="BC228" i="6"/>
  <c r="BL228" i="6" s="1"/>
  <c r="BB228" i="6"/>
  <c r="BK228" i="6" s="1"/>
  <c r="BA228" i="6"/>
  <c r="AV228" i="6"/>
  <c r="AU228" i="6"/>
  <c r="AT228" i="6"/>
  <c r="AS228" i="6"/>
  <c r="AR228" i="6"/>
  <c r="AM228" i="6"/>
  <c r="AL228" i="6"/>
  <c r="AK228" i="6"/>
  <c r="AJ228" i="6"/>
  <c r="AI228" i="6"/>
  <c r="AG228" i="6"/>
  <c r="AE228" i="6"/>
  <c r="AF228" i="6" s="1"/>
  <c r="X228" i="6"/>
  <c r="Y228" i="6" s="1"/>
  <c r="W228" i="6"/>
  <c r="O228" i="6"/>
  <c r="P228" i="6" s="1"/>
  <c r="Q228" i="6" s="1"/>
  <c r="G228" i="6"/>
  <c r="H228" i="6" s="1"/>
  <c r="I228" i="6" s="1"/>
  <c r="BE227" i="6"/>
  <c r="BN227" i="6" s="1"/>
  <c r="BD227" i="6"/>
  <c r="BM227" i="6" s="1"/>
  <c r="BC227" i="6"/>
  <c r="BL227" i="6" s="1"/>
  <c r="BB227" i="6"/>
  <c r="BA227" i="6"/>
  <c r="BJ227" i="6" s="1"/>
  <c r="AV227" i="6"/>
  <c r="AU227" i="6"/>
  <c r="AT227" i="6"/>
  <c r="AS227" i="6"/>
  <c r="AR227" i="6"/>
  <c r="AM227" i="6"/>
  <c r="AL227" i="6"/>
  <c r="AK227" i="6"/>
  <c r="AJ227" i="6"/>
  <c r="AI227" i="6"/>
  <c r="AG227" i="6"/>
  <c r="AE227" i="6"/>
  <c r="AF227" i="6" s="1"/>
  <c r="X227" i="6"/>
  <c r="Y227" i="6" s="1"/>
  <c r="W227" i="6"/>
  <c r="O227" i="6"/>
  <c r="P227" i="6" s="1"/>
  <c r="Q227" i="6" s="1"/>
  <c r="G227" i="6"/>
  <c r="H227" i="6" s="1"/>
  <c r="I227" i="6" s="1"/>
  <c r="BE226" i="6"/>
  <c r="BN226" i="6" s="1"/>
  <c r="BD226" i="6"/>
  <c r="BM226" i="6" s="1"/>
  <c r="BC226" i="6"/>
  <c r="BL226" i="6" s="1"/>
  <c r="BB226" i="6"/>
  <c r="BA226" i="6"/>
  <c r="BJ226" i="6" s="1"/>
  <c r="AV226" i="6"/>
  <c r="AU226" i="6"/>
  <c r="AT226" i="6"/>
  <c r="AS226" i="6"/>
  <c r="AR226" i="6"/>
  <c r="AM226" i="6"/>
  <c r="AL226" i="6"/>
  <c r="AK226" i="6"/>
  <c r="AJ226" i="6"/>
  <c r="AI226" i="6"/>
  <c r="AG226" i="6"/>
  <c r="AE226" i="6"/>
  <c r="AF226" i="6" s="1"/>
  <c r="X226" i="6"/>
  <c r="Y226" i="6" s="1"/>
  <c r="W226" i="6"/>
  <c r="O226" i="6"/>
  <c r="P226" i="6" s="1"/>
  <c r="Q226" i="6" s="1"/>
  <c r="G226" i="6"/>
  <c r="H226" i="6" s="1"/>
  <c r="I226" i="6" s="1"/>
  <c r="BE225" i="6"/>
  <c r="BN225" i="6" s="1"/>
  <c r="BD225" i="6"/>
  <c r="BM225" i="6" s="1"/>
  <c r="BC225" i="6"/>
  <c r="BL225" i="6" s="1"/>
  <c r="BB225" i="6"/>
  <c r="BA225" i="6"/>
  <c r="BJ225" i="6" s="1"/>
  <c r="AV225" i="6"/>
  <c r="AU225" i="6"/>
  <c r="AT225" i="6"/>
  <c r="AS225" i="6"/>
  <c r="AR225" i="6"/>
  <c r="AM225" i="6"/>
  <c r="AL225" i="6"/>
  <c r="AK225" i="6"/>
  <c r="AJ225" i="6"/>
  <c r="AI225" i="6"/>
  <c r="AG225" i="6"/>
  <c r="AE225" i="6"/>
  <c r="AF225" i="6" s="1"/>
  <c r="X225" i="6"/>
  <c r="Y225" i="6" s="1"/>
  <c r="W225" i="6"/>
  <c r="O225" i="6"/>
  <c r="P225" i="6" s="1"/>
  <c r="Q225" i="6" s="1"/>
  <c r="G225" i="6"/>
  <c r="H225" i="6" s="1"/>
  <c r="I225" i="6" s="1"/>
  <c r="BM224" i="6"/>
  <c r="BE224" i="6"/>
  <c r="BN224" i="6" s="1"/>
  <c r="BD224" i="6"/>
  <c r="BC224" i="6"/>
  <c r="BL224" i="6" s="1"/>
  <c r="BB224" i="6"/>
  <c r="BK224" i="6" s="1"/>
  <c r="BA224" i="6"/>
  <c r="BJ224" i="6" s="1"/>
  <c r="AV224" i="6"/>
  <c r="AU224" i="6"/>
  <c r="AT224" i="6"/>
  <c r="AS224" i="6"/>
  <c r="AR224" i="6"/>
  <c r="AM224" i="6"/>
  <c r="AL224" i="6"/>
  <c r="AK224" i="6"/>
  <c r="AJ224" i="6"/>
  <c r="AI224" i="6"/>
  <c r="AE224" i="6"/>
  <c r="AF224" i="6" s="1"/>
  <c r="AG224" i="6" s="1"/>
  <c r="W224" i="6"/>
  <c r="X224" i="6" s="1"/>
  <c r="Y224" i="6" s="1"/>
  <c r="O224" i="6"/>
  <c r="P224" i="6" s="1"/>
  <c r="Q224" i="6" s="1"/>
  <c r="H224" i="6"/>
  <c r="I224" i="6" s="1"/>
  <c r="G224" i="6"/>
  <c r="BM223" i="6"/>
  <c r="BE223" i="6"/>
  <c r="BN223" i="6" s="1"/>
  <c r="BD223" i="6"/>
  <c r="BB223" i="6"/>
  <c r="BA223" i="6"/>
  <c r="BJ223" i="6" s="1"/>
  <c r="AV223" i="6"/>
  <c r="AU223" i="6"/>
  <c r="AT223" i="6"/>
  <c r="AS223" i="6"/>
  <c r="AR223" i="6"/>
  <c r="AM223" i="6"/>
  <c r="AL223" i="6"/>
  <c r="AK223" i="6"/>
  <c r="AJ223" i="6"/>
  <c r="AN223" i="6" s="1"/>
  <c r="AI223" i="6"/>
  <c r="AE223" i="6"/>
  <c r="AF223" i="6" s="1"/>
  <c r="AG223" i="6" s="1"/>
  <c r="W223" i="6"/>
  <c r="X223" i="6" s="1"/>
  <c r="Y223" i="6" s="1"/>
  <c r="O223" i="6"/>
  <c r="P223" i="6" s="1"/>
  <c r="Q223" i="6" s="1"/>
  <c r="H223" i="6"/>
  <c r="I223" i="6" s="1"/>
  <c r="G223" i="6"/>
  <c r="BE222" i="6"/>
  <c r="BN222" i="6" s="1"/>
  <c r="BD222" i="6"/>
  <c r="BM222" i="6" s="1"/>
  <c r="BC222" i="6"/>
  <c r="BL222" i="6" s="1"/>
  <c r="BB222" i="6"/>
  <c r="BK222" i="6" s="1"/>
  <c r="BA222" i="6"/>
  <c r="BJ222" i="6" s="1"/>
  <c r="AV222" i="6"/>
  <c r="AU222" i="6"/>
  <c r="AT222" i="6"/>
  <c r="AS222" i="6"/>
  <c r="AW222" i="6" s="1"/>
  <c r="AR222" i="6"/>
  <c r="AM222" i="6"/>
  <c r="AL222" i="6"/>
  <c r="AK222" i="6"/>
  <c r="AJ222" i="6"/>
  <c r="AI222" i="6"/>
  <c r="AE222" i="6"/>
  <c r="AF222" i="6" s="1"/>
  <c r="AG222" i="6" s="1"/>
  <c r="X222" i="6"/>
  <c r="Y222" i="6" s="1"/>
  <c r="W222" i="6"/>
  <c r="O222" i="6"/>
  <c r="P222" i="6" s="1"/>
  <c r="Q222" i="6" s="1"/>
  <c r="G222" i="6"/>
  <c r="H222" i="6" s="1"/>
  <c r="I222" i="6" s="1"/>
  <c r="BE221" i="6"/>
  <c r="BN221" i="6" s="1"/>
  <c r="BD221" i="6"/>
  <c r="BM221" i="6" s="1"/>
  <c r="BC221" i="6"/>
  <c r="BL221" i="6" s="1"/>
  <c r="BB221" i="6"/>
  <c r="BK221" i="6" s="1"/>
  <c r="BO221" i="6" s="1"/>
  <c r="BA221" i="6"/>
  <c r="BJ221" i="6" s="1"/>
  <c r="AV221" i="6"/>
  <c r="AU221" i="6"/>
  <c r="AT221" i="6"/>
  <c r="AS221" i="6"/>
  <c r="AR221" i="6"/>
  <c r="AM221" i="6"/>
  <c r="AL221" i="6"/>
  <c r="AK221" i="6"/>
  <c r="AJ221" i="6"/>
  <c r="AI221" i="6"/>
  <c r="AE221" i="6"/>
  <c r="AF221" i="6" s="1"/>
  <c r="AG221" i="6" s="1"/>
  <c r="W221" i="6"/>
  <c r="X221" i="6" s="1"/>
  <c r="Y221" i="6" s="1"/>
  <c r="O221" i="6"/>
  <c r="P221" i="6" s="1"/>
  <c r="Q221" i="6" s="1"/>
  <c r="H221" i="6"/>
  <c r="I221" i="6" s="1"/>
  <c r="G221" i="6"/>
  <c r="BE220" i="6"/>
  <c r="BN220" i="6" s="1"/>
  <c r="BD220" i="6"/>
  <c r="BM220" i="6" s="1"/>
  <c r="BC220" i="6"/>
  <c r="BL220" i="6" s="1"/>
  <c r="BB220" i="6"/>
  <c r="BK220" i="6" s="1"/>
  <c r="BA220" i="6"/>
  <c r="BJ220" i="6" s="1"/>
  <c r="AV220" i="6"/>
  <c r="AU220" i="6"/>
  <c r="AT220" i="6"/>
  <c r="AS220" i="6"/>
  <c r="AR220" i="6"/>
  <c r="AM220" i="6"/>
  <c r="AL220" i="6"/>
  <c r="AK220" i="6"/>
  <c r="AJ220" i="6"/>
  <c r="AI220" i="6"/>
  <c r="AE220" i="6"/>
  <c r="AF220" i="6" s="1"/>
  <c r="AG220" i="6" s="1"/>
  <c r="X220" i="6"/>
  <c r="Y220" i="6" s="1"/>
  <c r="W220" i="6"/>
  <c r="O220" i="6"/>
  <c r="P220" i="6" s="1"/>
  <c r="Q220" i="6" s="1"/>
  <c r="G220" i="6"/>
  <c r="H220" i="6" s="1"/>
  <c r="I220" i="6" s="1"/>
  <c r="BE219" i="6"/>
  <c r="BN219" i="6" s="1"/>
  <c r="BD219" i="6"/>
  <c r="BM219" i="6" s="1"/>
  <c r="BC219" i="6"/>
  <c r="BL219" i="6" s="1"/>
  <c r="BB219" i="6"/>
  <c r="BK219" i="6" s="1"/>
  <c r="BA219" i="6"/>
  <c r="BJ219" i="6" s="1"/>
  <c r="AV219" i="6"/>
  <c r="AU219" i="6"/>
  <c r="AT219" i="6"/>
  <c r="AS219" i="6"/>
  <c r="AR219" i="6"/>
  <c r="AM219" i="6"/>
  <c r="AL219" i="6"/>
  <c r="AK219" i="6"/>
  <c r="AJ219" i="6"/>
  <c r="AN219" i="6" s="1"/>
  <c r="AI219" i="6"/>
  <c r="AE219" i="6"/>
  <c r="AF219" i="6" s="1"/>
  <c r="AG219" i="6" s="1"/>
  <c r="W219" i="6"/>
  <c r="X219" i="6" s="1"/>
  <c r="Y219" i="6" s="1"/>
  <c r="O219" i="6"/>
  <c r="P219" i="6" s="1"/>
  <c r="Q219" i="6" s="1"/>
  <c r="H219" i="6"/>
  <c r="I219" i="6" s="1"/>
  <c r="G219" i="6"/>
  <c r="BE218" i="6"/>
  <c r="BN218" i="6" s="1"/>
  <c r="BD218" i="6"/>
  <c r="BM218" i="6" s="1"/>
  <c r="BC218" i="6"/>
  <c r="BL218" i="6" s="1"/>
  <c r="BB218" i="6"/>
  <c r="BK218" i="6" s="1"/>
  <c r="BA218" i="6"/>
  <c r="BJ218" i="6" s="1"/>
  <c r="AV218" i="6"/>
  <c r="AU218" i="6"/>
  <c r="AT218" i="6"/>
  <c r="AS218" i="6"/>
  <c r="AW218" i="6" s="1"/>
  <c r="AR218" i="6"/>
  <c r="AM218" i="6"/>
  <c r="AL218" i="6"/>
  <c r="AK218" i="6"/>
  <c r="AJ218" i="6"/>
  <c r="AI218" i="6"/>
  <c r="AE218" i="6"/>
  <c r="AF218" i="6" s="1"/>
  <c r="AG218" i="6" s="1"/>
  <c r="X218" i="6"/>
  <c r="Y218" i="6" s="1"/>
  <c r="W218" i="6"/>
  <c r="O218" i="6"/>
  <c r="P218" i="6" s="1"/>
  <c r="Q218" i="6" s="1"/>
  <c r="G218" i="6"/>
  <c r="H218" i="6" s="1"/>
  <c r="I218" i="6" s="1"/>
  <c r="BE217" i="6"/>
  <c r="BN217" i="6" s="1"/>
  <c r="BD217" i="6"/>
  <c r="BM217" i="6" s="1"/>
  <c r="BC217" i="6"/>
  <c r="BL217" i="6" s="1"/>
  <c r="BB217" i="6"/>
  <c r="BA217" i="6"/>
  <c r="BJ217" i="6" s="1"/>
  <c r="AV217" i="6"/>
  <c r="AU217" i="6"/>
  <c r="AT217" i="6"/>
  <c r="AS217" i="6"/>
  <c r="AR217" i="6"/>
  <c r="AM217" i="6"/>
  <c r="AL217" i="6"/>
  <c r="AK217" i="6"/>
  <c r="AJ217" i="6"/>
  <c r="AI217" i="6"/>
  <c r="AE217" i="6"/>
  <c r="AF217" i="6" s="1"/>
  <c r="AG217" i="6" s="1"/>
  <c r="W217" i="6"/>
  <c r="X217" i="6" s="1"/>
  <c r="Y217" i="6" s="1"/>
  <c r="O217" i="6"/>
  <c r="P217" i="6" s="1"/>
  <c r="Q217" i="6" s="1"/>
  <c r="H217" i="6"/>
  <c r="I217" i="6" s="1"/>
  <c r="G217" i="6"/>
  <c r="BE216" i="6"/>
  <c r="BN216" i="6" s="1"/>
  <c r="BD216" i="6"/>
  <c r="BM216" i="6" s="1"/>
  <c r="BC216" i="6"/>
  <c r="BL216" i="6" s="1"/>
  <c r="BB216" i="6"/>
  <c r="BA216" i="6"/>
  <c r="BJ216" i="6" s="1"/>
  <c r="AV216" i="6"/>
  <c r="AU216" i="6"/>
  <c r="AT216" i="6"/>
  <c r="AS216" i="6"/>
  <c r="AR216" i="6"/>
  <c r="AM216" i="6"/>
  <c r="AL216" i="6"/>
  <c r="AK216" i="6"/>
  <c r="AJ216" i="6"/>
  <c r="AI216" i="6"/>
  <c r="AE216" i="6"/>
  <c r="AF216" i="6" s="1"/>
  <c r="AG216" i="6" s="1"/>
  <c r="X216" i="6"/>
  <c r="Y216" i="6" s="1"/>
  <c r="W216" i="6"/>
  <c r="O216" i="6"/>
  <c r="P216" i="6" s="1"/>
  <c r="Q216" i="6" s="1"/>
  <c r="G216" i="6"/>
  <c r="H216" i="6" s="1"/>
  <c r="I216" i="6" s="1"/>
  <c r="BE215" i="6"/>
  <c r="BN215" i="6" s="1"/>
  <c r="BD215" i="6"/>
  <c r="BM215" i="6" s="1"/>
  <c r="BC215" i="6"/>
  <c r="BL215" i="6" s="1"/>
  <c r="BB215" i="6"/>
  <c r="BA215" i="6"/>
  <c r="BJ215" i="6" s="1"/>
  <c r="AV215" i="6"/>
  <c r="AU215" i="6"/>
  <c r="AT215" i="6"/>
  <c r="AS215" i="6"/>
  <c r="AR215" i="6"/>
  <c r="AM215" i="6"/>
  <c r="AL215" i="6"/>
  <c r="AK215" i="6"/>
  <c r="AJ215" i="6"/>
  <c r="AI215" i="6"/>
  <c r="AE215" i="6"/>
  <c r="AF215" i="6" s="1"/>
  <c r="AG215" i="6" s="1"/>
  <c r="W215" i="6"/>
  <c r="X215" i="6" s="1"/>
  <c r="Y215" i="6" s="1"/>
  <c r="O215" i="6"/>
  <c r="P215" i="6" s="1"/>
  <c r="Q215" i="6" s="1"/>
  <c r="H215" i="6"/>
  <c r="I215" i="6" s="1"/>
  <c r="G215" i="6"/>
  <c r="BE214" i="6"/>
  <c r="BN214" i="6" s="1"/>
  <c r="BD214" i="6"/>
  <c r="BM214" i="6" s="1"/>
  <c r="BC214" i="6"/>
  <c r="BL214" i="6" s="1"/>
  <c r="BB214" i="6"/>
  <c r="BA214" i="6"/>
  <c r="BJ214" i="6" s="1"/>
  <c r="AV214" i="6"/>
  <c r="AU214" i="6"/>
  <c r="AT214" i="6"/>
  <c r="AS214" i="6"/>
  <c r="AR214" i="6"/>
  <c r="AM214" i="6"/>
  <c r="AL214" i="6"/>
  <c r="AK214" i="6"/>
  <c r="AJ214" i="6"/>
  <c r="AI214" i="6"/>
  <c r="AE214" i="6"/>
  <c r="AF214" i="6" s="1"/>
  <c r="AG214" i="6" s="1"/>
  <c r="X214" i="6"/>
  <c r="Y214" i="6" s="1"/>
  <c r="W214" i="6"/>
  <c r="O214" i="6"/>
  <c r="P214" i="6" s="1"/>
  <c r="Q214" i="6" s="1"/>
  <c r="G214" i="6"/>
  <c r="H214" i="6" s="1"/>
  <c r="I214" i="6" s="1"/>
  <c r="BE213" i="6"/>
  <c r="BN213" i="6" s="1"/>
  <c r="BD213" i="6"/>
  <c r="BM213" i="6" s="1"/>
  <c r="BC213" i="6"/>
  <c r="BL213" i="6" s="1"/>
  <c r="BB213" i="6"/>
  <c r="BA213" i="6"/>
  <c r="BJ213" i="6" s="1"/>
  <c r="AV213" i="6"/>
  <c r="AU213" i="6"/>
  <c r="AT213" i="6"/>
  <c r="AS213" i="6"/>
  <c r="AR213" i="6"/>
  <c r="AM213" i="6"/>
  <c r="AL213" i="6"/>
  <c r="AK213" i="6"/>
  <c r="AJ213" i="6"/>
  <c r="AI213" i="6"/>
  <c r="AE213" i="6"/>
  <c r="AF213" i="6" s="1"/>
  <c r="AG213" i="6" s="1"/>
  <c r="W213" i="6"/>
  <c r="X213" i="6" s="1"/>
  <c r="Y213" i="6" s="1"/>
  <c r="O213" i="6"/>
  <c r="P213" i="6" s="1"/>
  <c r="Q213" i="6" s="1"/>
  <c r="H213" i="6"/>
  <c r="I213" i="6" s="1"/>
  <c r="G213" i="6"/>
  <c r="BE212" i="6"/>
  <c r="BN212" i="6" s="1"/>
  <c r="BD212" i="6"/>
  <c r="BM212" i="6" s="1"/>
  <c r="BC212" i="6"/>
  <c r="BL212" i="6" s="1"/>
  <c r="BB212" i="6"/>
  <c r="BA212" i="6"/>
  <c r="BJ212" i="6" s="1"/>
  <c r="AV212" i="6"/>
  <c r="AU212" i="6"/>
  <c r="AT212" i="6"/>
  <c r="AS212" i="6"/>
  <c r="AR212" i="6"/>
  <c r="AM212" i="6"/>
  <c r="AL212" i="6"/>
  <c r="AK212" i="6"/>
  <c r="AJ212" i="6"/>
  <c r="AI212" i="6"/>
  <c r="AE212" i="6"/>
  <c r="AF212" i="6" s="1"/>
  <c r="AG212" i="6" s="1"/>
  <c r="X212" i="6"/>
  <c r="Y212" i="6" s="1"/>
  <c r="W212" i="6"/>
  <c r="O212" i="6"/>
  <c r="P212" i="6" s="1"/>
  <c r="Q212" i="6" s="1"/>
  <c r="G212" i="6"/>
  <c r="H212" i="6" s="1"/>
  <c r="I212" i="6" s="1"/>
  <c r="BE211" i="6"/>
  <c r="BN211" i="6" s="1"/>
  <c r="BD211" i="6"/>
  <c r="BM211" i="6" s="1"/>
  <c r="BC211" i="6"/>
  <c r="BL211" i="6" s="1"/>
  <c r="BB211" i="6"/>
  <c r="BA211" i="6"/>
  <c r="BJ211" i="6" s="1"/>
  <c r="AV211" i="6"/>
  <c r="AU211" i="6"/>
  <c r="AT211" i="6"/>
  <c r="AS211" i="6"/>
  <c r="AR211" i="6"/>
  <c r="AM211" i="6"/>
  <c r="AL211" i="6"/>
  <c r="AK211" i="6"/>
  <c r="AJ211" i="6"/>
  <c r="AI211" i="6"/>
  <c r="AE211" i="6"/>
  <c r="AF211" i="6" s="1"/>
  <c r="AG211" i="6" s="1"/>
  <c r="W211" i="6"/>
  <c r="X211" i="6" s="1"/>
  <c r="Y211" i="6" s="1"/>
  <c r="O211" i="6"/>
  <c r="P211" i="6" s="1"/>
  <c r="Q211" i="6" s="1"/>
  <c r="H211" i="6"/>
  <c r="I211" i="6" s="1"/>
  <c r="G211" i="6"/>
  <c r="BM210" i="6"/>
  <c r="BE210" i="6"/>
  <c r="BN210" i="6" s="1"/>
  <c r="BD210" i="6"/>
  <c r="BC210" i="6"/>
  <c r="BL210" i="6" s="1"/>
  <c r="BB210" i="6"/>
  <c r="BK210" i="6" s="1"/>
  <c r="BA210" i="6"/>
  <c r="BJ210" i="6" s="1"/>
  <c r="AV210" i="6"/>
  <c r="AU210" i="6"/>
  <c r="AT210" i="6"/>
  <c r="AS210" i="6"/>
  <c r="AR210" i="6"/>
  <c r="AM210" i="6"/>
  <c r="AL210" i="6"/>
  <c r="AK210" i="6"/>
  <c r="AJ210" i="6"/>
  <c r="AI210" i="6"/>
  <c r="AE210" i="6"/>
  <c r="AF210" i="6" s="1"/>
  <c r="AG210" i="6" s="1"/>
  <c r="W210" i="6"/>
  <c r="X210" i="6" s="1"/>
  <c r="Y210" i="6" s="1"/>
  <c r="O210" i="6"/>
  <c r="P210" i="6" s="1"/>
  <c r="Q210" i="6" s="1"/>
  <c r="H210" i="6"/>
  <c r="I210" i="6" s="1"/>
  <c r="G210" i="6"/>
  <c r="BE209" i="6"/>
  <c r="BN209" i="6" s="1"/>
  <c r="BD209" i="6"/>
  <c r="BM209" i="6" s="1"/>
  <c r="BC209" i="6"/>
  <c r="BL209" i="6" s="1"/>
  <c r="BB209" i="6"/>
  <c r="BK209" i="6" s="1"/>
  <c r="BA209" i="6"/>
  <c r="BJ209" i="6" s="1"/>
  <c r="AV209" i="6"/>
  <c r="AU209" i="6"/>
  <c r="AT209" i="6"/>
  <c r="AS209" i="6"/>
  <c r="AR209" i="6"/>
  <c r="AM209" i="6"/>
  <c r="AL209" i="6"/>
  <c r="AK209" i="6"/>
  <c r="AJ209" i="6"/>
  <c r="AI209" i="6"/>
  <c r="AE209" i="6"/>
  <c r="AF209" i="6" s="1"/>
  <c r="AG209" i="6" s="1"/>
  <c r="W209" i="6"/>
  <c r="X209" i="6" s="1"/>
  <c r="Y209" i="6" s="1"/>
  <c r="O209" i="6"/>
  <c r="P209" i="6" s="1"/>
  <c r="Q209" i="6" s="1"/>
  <c r="H209" i="6"/>
  <c r="I209" i="6" s="1"/>
  <c r="G209" i="6"/>
  <c r="BE208" i="6"/>
  <c r="BN208" i="6" s="1"/>
  <c r="BD208" i="6"/>
  <c r="BM208" i="6" s="1"/>
  <c r="BC208" i="6"/>
  <c r="BL208" i="6" s="1"/>
  <c r="BB208" i="6"/>
  <c r="BA208" i="6"/>
  <c r="BJ208" i="6" s="1"/>
  <c r="AV208" i="6"/>
  <c r="AU208" i="6"/>
  <c r="AT208" i="6"/>
  <c r="AS208" i="6"/>
  <c r="AR208" i="6"/>
  <c r="AM208" i="6"/>
  <c r="AL208" i="6"/>
  <c r="AK208" i="6"/>
  <c r="AJ208" i="6"/>
  <c r="AI208" i="6"/>
  <c r="AE208" i="6"/>
  <c r="AF208" i="6" s="1"/>
  <c r="AG208" i="6" s="1"/>
  <c r="W208" i="6"/>
  <c r="X208" i="6" s="1"/>
  <c r="Y208" i="6" s="1"/>
  <c r="O208" i="6"/>
  <c r="P208" i="6" s="1"/>
  <c r="Q208" i="6" s="1"/>
  <c r="G208" i="6"/>
  <c r="H208" i="6" s="1"/>
  <c r="I208" i="6" s="1"/>
  <c r="BE207" i="6"/>
  <c r="BN207" i="6" s="1"/>
  <c r="BD207" i="6"/>
  <c r="BM207" i="6" s="1"/>
  <c r="BC207" i="6"/>
  <c r="BL207" i="6" s="1"/>
  <c r="BB207" i="6"/>
  <c r="BA207" i="6"/>
  <c r="BJ207" i="6" s="1"/>
  <c r="AV207" i="6"/>
  <c r="AU207" i="6"/>
  <c r="AT207" i="6"/>
  <c r="AS207" i="6"/>
  <c r="AR207" i="6"/>
  <c r="AM207" i="6"/>
  <c r="AL207" i="6"/>
  <c r="AK207" i="6"/>
  <c r="AJ207" i="6"/>
  <c r="AI207" i="6"/>
  <c r="AE207" i="6"/>
  <c r="AF207" i="6" s="1"/>
  <c r="AG207" i="6" s="1"/>
  <c r="X207" i="6"/>
  <c r="Y207" i="6" s="1"/>
  <c r="W207" i="6"/>
  <c r="Q207" i="6"/>
  <c r="O207" i="6"/>
  <c r="P207" i="6" s="1"/>
  <c r="H207" i="6"/>
  <c r="I207" i="6" s="1"/>
  <c r="G207" i="6"/>
  <c r="BE206" i="6"/>
  <c r="BN206" i="6" s="1"/>
  <c r="BD206" i="6"/>
  <c r="BM206" i="6" s="1"/>
  <c r="BC206" i="6"/>
  <c r="BL206" i="6" s="1"/>
  <c r="BB206" i="6"/>
  <c r="BF206" i="6" s="1"/>
  <c r="BA206" i="6"/>
  <c r="BJ206" i="6" s="1"/>
  <c r="AV206" i="6"/>
  <c r="AU206" i="6"/>
  <c r="AT206" i="6"/>
  <c r="AS206" i="6"/>
  <c r="AR206" i="6"/>
  <c r="AM206" i="6"/>
  <c r="AL206" i="6"/>
  <c r="AK206" i="6"/>
  <c r="AJ206" i="6"/>
  <c r="AI206" i="6"/>
  <c r="AE206" i="6"/>
  <c r="AF206" i="6" s="1"/>
  <c r="AG206" i="6" s="1"/>
  <c r="W206" i="6"/>
  <c r="X206" i="6" s="1"/>
  <c r="Y206" i="6" s="1"/>
  <c r="O206" i="6"/>
  <c r="P206" i="6" s="1"/>
  <c r="Q206" i="6" s="1"/>
  <c r="G206" i="6"/>
  <c r="H206" i="6" s="1"/>
  <c r="I206" i="6" s="1"/>
  <c r="BE205" i="6"/>
  <c r="BN205" i="6" s="1"/>
  <c r="BD205" i="6"/>
  <c r="BM205" i="6" s="1"/>
  <c r="BC205" i="6"/>
  <c r="BL205" i="6" s="1"/>
  <c r="BB205" i="6"/>
  <c r="BA205" i="6"/>
  <c r="BJ205" i="6" s="1"/>
  <c r="AV205" i="6"/>
  <c r="AU205" i="6"/>
  <c r="AT205" i="6"/>
  <c r="AS205" i="6"/>
  <c r="AW205" i="6" s="1"/>
  <c r="AR205" i="6"/>
  <c r="AM205" i="6"/>
  <c r="AL205" i="6"/>
  <c r="AK205" i="6"/>
  <c r="AJ205" i="6"/>
  <c r="AI205" i="6"/>
  <c r="AE205" i="6"/>
  <c r="AF205" i="6" s="1"/>
  <c r="AG205" i="6" s="1"/>
  <c r="X205" i="6"/>
  <c r="Y205" i="6" s="1"/>
  <c r="W205" i="6"/>
  <c r="Q205" i="6"/>
  <c r="O205" i="6"/>
  <c r="P205" i="6" s="1"/>
  <c r="H205" i="6"/>
  <c r="I205" i="6" s="1"/>
  <c r="G205" i="6"/>
  <c r="BE204" i="6"/>
  <c r="BN204" i="6" s="1"/>
  <c r="BD204" i="6"/>
  <c r="BM204" i="6" s="1"/>
  <c r="BC204" i="6"/>
  <c r="BL204" i="6" s="1"/>
  <c r="BB204" i="6"/>
  <c r="BA204" i="6"/>
  <c r="BJ204" i="6" s="1"/>
  <c r="AV204" i="6"/>
  <c r="AU204" i="6"/>
  <c r="AT204" i="6"/>
  <c r="AS204" i="6"/>
  <c r="AR204" i="6"/>
  <c r="AM204" i="6"/>
  <c r="AL204" i="6"/>
  <c r="AK204" i="6"/>
  <c r="AJ204" i="6"/>
  <c r="AN204" i="6" s="1"/>
  <c r="AI204" i="6"/>
  <c r="AE204" i="6"/>
  <c r="AF204" i="6" s="1"/>
  <c r="AG204" i="6" s="1"/>
  <c r="W204" i="6"/>
  <c r="X204" i="6" s="1"/>
  <c r="Y204" i="6" s="1"/>
  <c r="O204" i="6"/>
  <c r="P204" i="6" s="1"/>
  <c r="Q204" i="6" s="1"/>
  <c r="G204" i="6"/>
  <c r="H204" i="6" s="1"/>
  <c r="I204" i="6" s="1"/>
  <c r="BE203" i="6"/>
  <c r="BN203" i="6" s="1"/>
  <c r="BD203" i="6"/>
  <c r="BM203" i="6" s="1"/>
  <c r="BC203" i="6"/>
  <c r="BL203" i="6" s="1"/>
  <c r="BB203" i="6"/>
  <c r="BA203" i="6"/>
  <c r="BJ203" i="6" s="1"/>
  <c r="AV203" i="6"/>
  <c r="AU203" i="6"/>
  <c r="AT203" i="6"/>
  <c r="AS203" i="6"/>
  <c r="AR203" i="6"/>
  <c r="AM203" i="6"/>
  <c r="AL203" i="6"/>
  <c r="AK203" i="6"/>
  <c r="AJ203" i="6"/>
  <c r="AI203" i="6"/>
  <c r="AE203" i="6"/>
  <c r="AF203" i="6" s="1"/>
  <c r="AG203" i="6" s="1"/>
  <c r="X203" i="6"/>
  <c r="Y203" i="6" s="1"/>
  <c r="W203" i="6"/>
  <c r="Q203" i="6"/>
  <c r="O203" i="6"/>
  <c r="P203" i="6" s="1"/>
  <c r="H203" i="6"/>
  <c r="I203" i="6" s="1"/>
  <c r="G203" i="6"/>
  <c r="BE202" i="6"/>
  <c r="BN202" i="6" s="1"/>
  <c r="BD202" i="6"/>
  <c r="BM202" i="6" s="1"/>
  <c r="BC202" i="6"/>
  <c r="BL202" i="6" s="1"/>
  <c r="BB202" i="6"/>
  <c r="BF202" i="6" s="1"/>
  <c r="BA202" i="6"/>
  <c r="BJ202" i="6" s="1"/>
  <c r="AV202" i="6"/>
  <c r="AU202" i="6"/>
  <c r="AT202" i="6"/>
  <c r="AS202" i="6"/>
  <c r="AR202" i="6"/>
  <c r="AM202" i="6"/>
  <c r="AL202" i="6"/>
  <c r="AK202" i="6"/>
  <c r="AJ202" i="6"/>
  <c r="AI202" i="6"/>
  <c r="AE202" i="6"/>
  <c r="AF202" i="6" s="1"/>
  <c r="AG202" i="6" s="1"/>
  <c r="W202" i="6"/>
  <c r="X202" i="6" s="1"/>
  <c r="Y202" i="6" s="1"/>
  <c r="O202" i="6"/>
  <c r="P202" i="6" s="1"/>
  <c r="Q202" i="6" s="1"/>
  <c r="G202" i="6"/>
  <c r="H202" i="6" s="1"/>
  <c r="I202" i="6" s="1"/>
  <c r="BE201" i="6"/>
  <c r="BN201" i="6" s="1"/>
  <c r="BD201" i="6"/>
  <c r="BM201" i="6" s="1"/>
  <c r="BC201" i="6"/>
  <c r="BL201" i="6" s="1"/>
  <c r="BB201" i="6"/>
  <c r="BA201" i="6"/>
  <c r="BJ201" i="6" s="1"/>
  <c r="AV201" i="6"/>
  <c r="AU201" i="6"/>
  <c r="AT201" i="6"/>
  <c r="AS201" i="6"/>
  <c r="AW201" i="6" s="1"/>
  <c r="AR201" i="6"/>
  <c r="AM201" i="6"/>
  <c r="AL201" i="6"/>
  <c r="AK201" i="6"/>
  <c r="AJ201" i="6"/>
  <c r="AI201" i="6"/>
  <c r="AE201" i="6"/>
  <c r="AF201" i="6" s="1"/>
  <c r="AG201" i="6" s="1"/>
  <c r="X201" i="6"/>
  <c r="Y201" i="6" s="1"/>
  <c r="W201" i="6"/>
  <c r="Q201" i="6"/>
  <c r="O201" i="6"/>
  <c r="P201" i="6" s="1"/>
  <c r="H201" i="6"/>
  <c r="I201" i="6" s="1"/>
  <c r="G201" i="6"/>
  <c r="BE200" i="6"/>
  <c r="BN200" i="6" s="1"/>
  <c r="BD200" i="6"/>
  <c r="BM200" i="6" s="1"/>
  <c r="BC200" i="6"/>
  <c r="BL200" i="6" s="1"/>
  <c r="BB200" i="6"/>
  <c r="BA200" i="6"/>
  <c r="BJ200" i="6" s="1"/>
  <c r="AV200" i="6"/>
  <c r="AU200" i="6"/>
  <c r="AT200" i="6"/>
  <c r="AS200" i="6"/>
  <c r="AR200" i="6"/>
  <c r="AM200" i="6"/>
  <c r="AL200" i="6"/>
  <c r="AK200" i="6"/>
  <c r="AJ200" i="6"/>
  <c r="AN200" i="6" s="1"/>
  <c r="AI200" i="6"/>
  <c r="AE200" i="6"/>
  <c r="AF200" i="6" s="1"/>
  <c r="AG200" i="6" s="1"/>
  <c r="W200" i="6"/>
  <c r="X200" i="6" s="1"/>
  <c r="Y200" i="6" s="1"/>
  <c r="O200" i="6"/>
  <c r="P200" i="6" s="1"/>
  <c r="Q200" i="6" s="1"/>
  <c r="G200" i="6"/>
  <c r="H200" i="6" s="1"/>
  <c r="I200" i="6" s="1"/>
  <c r="BE199" i="6"/>
  <c r="BN199" i="6" s="1"/>
  <c r="BD199" i="6"/>
  <c r="BM199" i="6" s="1"/>
  <c r="BC199" i="6"/>
  <c r="BL199" i="6" s="1"/>
  <c r="BB199" i="6"/>
  <c r="BA199" i="6"/>
  <c r="BJ199" i="6" s="1"/>
  <c r="AV199" i="6"/>
  <c r="AU199" i="6"/>
  <c r="AT199" i="6"/>
  <c r="AS199" i="6"/>
  <c r="AR199" i="6"/>
  <c r="AM199" i="6"/>
  <c r="AL199" i="6"/>
  <c r="AK199" i="6"/>
  <c r="AJ199" i="6"/>
  <c r="AI199" i="6"/>
  <c r="AE199" i="6"/>
  <c r="AF199" i="6" s="1"/>
  <c r="AG199" i="6" s="1"/>
  <c r="X199" i="6"/>
  <c r="Y199" i="6" s="1"/>
  <c r="W199" i="6"/>
  <c r="Q199" i="6"/>
  <c r="O199" i="6"/>
  <c r="P199" i="6" s="1"/>
  <c r="H199" i="6"/>
  <c r="I199" i="6" s="1"/>
  <c r="G199" i="6"/>
  <c r="BE198" i="6"/>
  <c r="BN198" i="6" s="1"/>
  <c r="BD198" i="6"/>
  <c r="BM198" i="6" s="1"/>
  <c r="BC198" i="6"/>
  <c r="BL198" i="6" s="1"/>
  <c r="BB198" i="6"/>
  <c r="BF198" i="6" s="1"/>
  <c r="BA198" i="6"/>
  <c r="BJ198" i="6" s="1"/>
  <c r="AV198" i="6"/>
  <c r="AU198" i="6"/>
  <c r="AT198" i="6"/>
  <c r="AS198" i="6"/>
  <c r="AR198" i="6"/>
  <c r="AM198" i="6"/>
  <c r="AL198" i="6"/>
  <c r="AK198" i="6"/>
  <c r="AJ198" i="6"/>
  <c r="AI198" i="6"/>
  <c r="AE198" i="6"/>
  <c r="AF198" i="6" s="1"/>
  <c r="AG198" i="6" s="1"/>
  <c r="W198" i="6"/>
  <c r="X198" i="6" s="1"/>
  <c r="Y198" i="6" s="1"/>
  <c r="O198" i="6"/>
  <c r="P198" i="6" s="1"/>
  <c r="Q198" i="6" s="1"/>
  <c r="G198" i="6"/>
  <c r="H198" i="6" s="1"/>
  <c r="I198" i="6" s="1"/>
  <c r="BE197" i="6"/>
  <c r="BN197" i="6" s="1"/>
  <c r="BD197" i="6"/>
  <c r="BM197" i="6" s="1"/>
  <c r="BC197" i="6"/>
  <c r="BL197" i="6" s="1"/>
  <c r="BB197" i="6"/>
  <c r="BA197" i="6"/>
  <c r="BJ197" i="6" s="1"/>
  <c r="AV197" i="6"/>
  <c r="AU197" i="6"/>
  <c r="AT197" i="6"/>
  <c r="AS197" i="6"/>
  <c r="AW197" i="6" s="1"/>
  <c r="AR197" i="6"/>
  <c r="AM197" i="6"/>
  <c r="AL197" i="6"/>
  <c r="AK197" i="6"/>
  <c r="AJ197" i="6"/>
  <c r="AI197" i="6"/>
  <c r="AE197" i="6"/>
  <c r="AF197" i="6" s="1"/>
  <c r="AG197" i="6" s="1"/>
  <c r="X197" i="6"/>
  <c r="Y197" i="6" s="1"/>
  <c r="W197" i="6"/>
  <c r="Q197" i="6"/>
  <c r="O197" i="6"/>
  <c r="P197" i="6" s="1"/>
  <c r="H197" i="6"/>
  <c r="I197" i="6" s="1"/>
  <c r="G197" i="6"/>
  <c r="BE196" i="6"/>
  <c r="BN196" i="6" s="1"/>
  <c r="BD196" i="6"/>
  <c r="BM196" i="6" s="1"/>
  <c r="BC196" i="6"/>
  <c r="BL196" i="6" s="1"/>
  <c r="BB196" i="6"/>
  <c r="BA196" i="6"/>
  <c r="BJ196" i="6" s="1"/>
  <c r="AV196" i="6"/>
  <c r="AU196" i="6"/>
  <c r="AT196" i="6"/>
  <c r="AS196" i="6"/>
  <c r="AR196" i="6"/>
  <c r="AM196" i="6"/>
  <c r="AL196" i="6"/>
  <c r="AK196" i="6"/>
  <c r="AJ196" i="6"/>
  <c r="AN196" i="6" s="1"/>
  <c r="AI196" i="6"/>
  <c r="AE196" i="6"/>
  <c r="AF196" i="6" s="1"/>
  <c r="AG196" i="6" s="1"/>
  <c r="W196" i="6"/>
  <c r="X196" i="6" s="1"/>
  <c r="Y196" i="6" s="1"/>
  <c r="O196" i="6"/>
  <c r="P196" i="6" s="1"/>
  <c r="Q196" i="6" s="1"/>
  <c r="G196" i="6"/>
  <c r="H196" i="6" s="1"/>
  <c r="I196" i="6" s="1"/>
  <c r="BE195" i="6"/>
  <c r="BN195" i="6" s="1"/>
  <c r="BD195" i="6"/>
  <c r="BM195" i="6" s="1"/>
  <c r="BC195" i="6"/>
  <c r="BL195" i="6" s="1"/>
  <c r="BB195" i="6"/>
  <c r="BA195" i="6"/>
  <c r="BJ195" i="6" s="1"/>
  <c r="AV195" i="6"/>
  <c r="AU195" i="6"/>
  <c r="AT195" i="6"/>
  <c r="AS195" i="6"/>
  <c r="AR195" i="6"/>
  <c r="AM195" i="6"/>
  <c r="AL195" i="6"/>
  <c r="AK195" i="6"/>
  <c r="AJ195" i="6"/>
  <c r="AI195" i="6"/>
  <c r="AE195" i="6"/>
  <c r="AF195" i="6" s="1"/>
  <c r="AG195" i="6" s="1"/>
  <c r="X195" i="6"/>
  <c r="Y195" i="6" s="1"/>
  <c r="W195" i="6"/>
  <c r="Q195" i="6"/>
  <c r="O195" i="6"/>
  <c r="P195" i="6" s="1"/>
  <c r="H195" i="6"/>
  <c r="I195" i="6" s="1"/>
  <c r="G195" i="6"/>
  <c r="BE194" i="6"/>
  <c r="BN194" i="6" s="1"/>
  <c r="BD194" i="6"/>
  <c r="BM194" i="6" s="1"/>
  <c r="BC194" i="6"/>
  <c r="BL194" i="6" s="1"/>
  <c r="BB194" i="6"/>
  <c r="BF194" i="6" s="1"/>
  <c r="BA194" i="6"/>
  <c r="BJ194" i="6" s="1"/>
  <c r="AV194" i="6"/>
  <c r="AU194" i="6"/>
  <c r="AT194" i="6"/>
  <c r="AS194" i="6"/>
  <c r="AR194" i="6"/>
  <c r="AM194" i="6"/>
  <c r="AL194" i="6"/>
  <c r="AK194" i="6"/>
  <c r="AJ194" i="6"/>
  <c r="AI194" i="6"/>
  <c r="AE194" i="6"/>
  <c r="AF194" i="6" s="1"/>
  <c r="AG194" i="6" s="1"/>
  <c r="W194" i="6"/>
  <c r="X194" i="6" s="1"/>
  <c r="Y194" i="6" s="1"/>
  <c r="O194" i="6"/>
  <c r="P194" i="6" s="1"/>
  <c r="Q194" i="6" s="1"/>
  <c r="G194" i="6"/>
  <c r="H194" i="6" s="1"/>
  <c r="I194" i="6" s="1"/>
  <c r="BE193" i="6"/>
  <c r="BN193" i="6" s="1"/>
  <c r="BD193" i="6"/>
  <c r="BM193" i="6" s="1"/>
  <c r="BC193" i="6"/>
  <c r="BL193" i="6" s="1"/>
  <c r="BB193" i="6"/>
  <c r="BK193" i="6" s="1"/>
  <c r="BA193" i="6"/>
  <c r="BJ193" i="6" s="1"/>
  <c r="AV193" i="6"/>
  <c r="AU193" i="6"/>
  <c r="AT193" i="6"/>
  <c r="AS193" i="6"/>
  <c r="AR193" i="6"/>
  <c r="AM193" i="6"/>
  <c r="AL193" i="6"/>
  <c r="AK193" i="6"/>
  <c r="AJ193" i="6"/>
  <c r="AI193" i="6"/>
  <c r="AE193" i="6"/>
  <c r="AF193" i="6" s="1"/>
  <c r="AG193" i="6" s="1"/>
  <c r="X193" i="6"/>
  <c r="Y193" i="6" s="1"/>
  <c r="W193" i="6"/>
  <c r="O193" i="6"/>
  <c r="P193" i="6" s="1"/>
  <c r="Q193" i="6" s="1"/>
  <c r="G193" i="6"/>
  <c r="H193" i="6" s="1"/>
  <c r="I193" i="6" s="1"/>
  <c r="BE192" i="6"/>
  <c r="BN192" i="6" s="1"/>
  <c r="BD192" i="6"/>
  <c r="BM192" i="6" s="1"/>
  <c r="BC192" i="6"/>
  <c r="BL192" i="6" s="1"/>
  <c r="BB192" i="6"/>
  <c r="BA192" i="6"/>
  <c r="BJ192" i="6" s="1"/>
  <c r="AV192" i="6"/>
  <c r="AU192" i="6"/>
  <c r="AT192" i="6"/>
  <c r="AS192" i="6"/>
  <c r="AR192" i="6"/>
  <c r="AM192" i="6"/>
  <c r="AL192" i="6"/>
  <c r="AK192" i="6"/>
  <c r="AJ192" i="6"/>
  <c r="AI192" i="6"/>
  <c r="AE192" i="6"/>
  <c r="AF192" i="6" s="1"/>
  <c r="AG192" i="6" s="1"/>
  <c r="W192" i="6"/>
  <c r="X192" i="6" s="1"/>
  <c r="Y192" i="6" s="1"/>
  <c r="O192" i="6"/>
  <c r="P192" i="6" s="1"/>
  <c r="Q192" i="6" s="1"/>
  <c r="H192" i="6"/>
  <c r="I192" i="6" s="1"/>
  <c r="G192" i="6"/>
  <c r="BM191" i="6"/>
  <c r="BE191" i="6"/>
  <c r="BN191" i="6" s="1"/>
  <c r="BD191" i="6"/>
  <c r="BC191" i="6"/>
  <c r="BL191" i="6" s="1"/>
  <c r="BB191" i="6"/>
  <c r="BK191" i="6" s="1"/>
  <c r="BA191" i="6"/>
  <c r="BJ191" i="6" s="1"/>
  <c r="AV191" i="6"/>
  <c r="AU191" i="6"/>
  <c r="AT191" i="6"/>
  <c r="AS191" i="6"/>
  <c r="AR191" i="6"/>
  <c r="AM191" i="6"/>
  <c r="AL191" i="6"/>
  <c r="AK191" i="6"/>
  <c r="AJ191" i="6"/>
  <c r="AI191" i="6"/>
  <c r="AE191" i="6"/>
  <c r="AF191" i="6" s="1"/>
  <c r="AG191" i="6" s="1"/>
  <c r="X191" i="6"/>
  <c r="Y191" i="6" s="1"/>
  <c r="W191" i="6"/>
  <c r="O191" i="6"/>
  <c r="P191" i="6" s="1"/>
  <c r="Q191" i="6" s="1"/>
  <c r="G191" i="6"/>
  <c r="H191" i="6" s="1"/>
  <c r="I191" i="6" s="1"/>
  <c r="BE190" i="6"/>
  <c r="BN190" i="6" s="1"/>
  <c r="BD190" i="6"/>
  <c r="BM190" i="6" s="1"/>
  <c r="BC190" i="6"/>
  <c r="BL190" i="6" s="1"/>
  <c r="BB190" i="6"/>
  <c r="BK190" i="6" s="1"/>
  <c r="BA190" i="6"/>
  <c r="BJ190" i="6" s="1"/>
  <c r="AV190" i="6"/>
  <c r="AU190" i="6"/>
  <c r="AT190" i="6"/>
  <c r="AS190" i="6"/>
  <c r="AR190" i="6"/>
  <c r="AM190" i="6"/>
  <c r="AL190" i="6"/>
  <c r="AK190" i="6"/>
  <c r="AJ190" i="6"/>
  <c r="AI190" i="6"/>
  <c r="AE190" i="6"/>
  <c r="AF190" i="6" s="1"/>
  <c r="AG190" i="6" s="1"/>
  <c r="W190" i="6"/>
  <c r="X190" i="6" s="1"/>
  <c r="Y190" i="6" s="1"/>
  <c r="O190" i="6"/>
  <c r="P190" i="6" s="1"/>
  <c r="Q190" i="6" s="1"/>
  <c r="H190" i="6"/>
  <c r="I190" i="6" s="1"/>
  <c r="G190" i="6"/>
  <c r="BM189" i="6"/>
  <c r="BE189" i="6"/>
  <c r="BN189" i="6" s="1"/>
  <c r="BD189" i="6"/>
  <c r="BC189" i="6"/>
  <c r="BL189" i="6" s="1"/>
  <c r="BB189" i="6"/>
  <c r="BA189" i="6"/>
  <c r="BJ189" i="6" s="1"/>
  <c r="AV189" i="6"/>
  <c r="AU189" i="6"/>
  <c r="AT189" i="6"/>
  <c r="AS189" i="6"/>
  <c r="AR189" i="6"/>
  <c r="AM189" i="6"/>
  <c r="AL189" i="6"/>
  <c r="AK189" i="6"/>
  <c r="AJ189" i="6"/>
  <c r="AI189" i="6"/>
  <c r="AE189" i="6"/>
  <c r="AF189" i="6" s="1"/>
  <c r="AG189" i="6" s="1"/>
  <c r="W189" i="6"/>
  <c r="X189" i="6" s="1"/>
  <c r="Y189" i="6" s="1"/>
  <c r="O189" i="6"/>
  <c r="P189" i="6" s="1"/>
  <c r="Q189" i="6" s="1"/>
  <c r="G189" i="6"/>
  <c r="H189" i="6" s="1"/>
  <c r="I189" i="6" s="1"/>
  <c r="BE188" i="6"/>
  <c r="BN188" i="6" s="1"/>
  <c r="BD188" i="6"/>
  <c r="BM188" i="6" s="1"/>
  <c r="BC188" i="6"/>
  <c r="BL188" i="6" s="1"/>
  <c r="BB188" i="6"/>
  <c r="BF188" i="6" s="1"/>
  <c r="BA188" i="6"/>
  <c r="BJ188" i="6" s="1"/>
  <c r="AV188" i="6"/>
  <c r="AU188" i="6"/>
  <c r="AT188" i="6"/>
  <c r="AS188" i="6"/>
  <c r="AR188" i="6"/>
  <c r="AM188" i="6"/>
  <c r="AL188" i="6"/>
  <c r="AK188" i="6"/>
  <c r="AJ188" i="6"/>
  <c r="AI188" i="6"/>
  <c r="AE188" i="6"/>
  <c r="AF188" i="6" s="1"/>
  <c r="AG188" i="6" s="1"/>
  <c r="W188" i="6"/>
  <c r="X188" i="6" s="1"/>
  <c r="Y188" i="6" s="1"/>
  <c r="O188" i="6"/>
  <c r="P188" i="6" s="1"/>
  <c r="Q188" i="6" s="1"/>
  <c r="H188" i="6"/>
  <c r="I188" i="6" s="1"/>
  <c r="G188" i="6"/>
  <c r="BE187" i="6"/>
  <c r="BN187" i="6" s="1"/>
  <c r="BD187" i="6"/>
  <c r="BM187" i="6" s="1"/>
  <c r="BC187" i="6"/>
  <c r="BL187" i="6" s="1"/>
  <c r="BB187" i="6"/>
  <c r="BK187" i="6" s="1"/>
  <c r="BA187" i="6"/>
  <c r="BJ187" i="6" s="1"/>
  <c r="AV187" i="6"/>
  <c r="AU187" i="6"/>
  <c r="AT187" i="6"/>
  <c r="AS187" i="6"/>
  <c r="AR187" i="6"/>
  <c r="AM187" i="6"/>
  <c r="AL187" i="6"/>
  <c r="AK187" i="6"/>
  <c r="AJ187" i="6"/>
  <c r="AI187" i="6"/>
  <c r="AE187" i="6"/>
  <c r="AF187" i="6" s="1"/>
  <c r="AG187" i="6" s="1"/>
  <c r="X187" i="6"/>
  <c r="Y187" i="6" s="1"/>
  <c r="W187" i="6"/>
  <c r="Q187" i="6"/>
  <c r="O187" i="6"/>
  <c r="P187" i="6" s="1"/>
  <c r="H187" i="6"/>
  <c r="I187" i="6" s="1"/>
  <c r="G187" i="6"/>
  <c r="BE186" i="6"/>
  <c r="BN186" i="6" s="1"/>
  <c r="BD186" i="6"/>
  <c r="BM186" i="6" s="1"/>
  <c r="BC186" i="6"/>
  <c r="BL186" i="6" s="1"/>
  <c r="BB186" i="6"/>
  <c r="BA186" i="6"/>
  <c r="BJ186" i="6" s="1"/>
  <c r="AV186" i="6"/>
  <c r="AU186" i="6"/>
  <c r="AT186" i="6"/>
  <c r="AS186" i="6"/>
  <c r="AR186" i="6"/>
  <c r="AM186" i="6"/>
  <c r="AL186" i="6"/>
  <c r="AK186" i="6"/>
  <c r="AJ186" i="6"/>
  <c r="AI186" i="6"/>
  <c r="AE186" i="6"/>
  <c r="AF186" i="6" s="1"/>
  <c r="AG186" i="6" s="1"/>
  <c r="X186" i="6"/>
  <c r="Y186" i="6" s="1"/>
  <c r="W186" i="6"/>
  <c r="O186" i="6"/>
  <c r="P186" i="6" s="1"/>
  <c r="Q186" i="6" s="1"/>
  <c r="G186" i="6"/>
  <c r="H186" i="6" s="1"/>
  <c r="I186" i="6" s="1"/>
  <c r="BE185" i="6"/>
  <c r="BN185" i="6" s="1"/>
  <c r="BD185" i="6"/>
  <c r="BM185" i="6" s="1"/>
  <c r="BC185" i="6"/>
  <c r="BL185" i="6" s="1"/>
  <c r="BB185" i="6"/>
  <c r="BK185" i="6" s="1"/>
  <c r="BA185" i="6"/>
  <c r="BJ185" i="6" s="1"/>
  <c r="AV185" i="6"/>
  <c r="AU185" i="6"/>
  <c r="AT185" i="6"/>
  <c r="AS185" i="6"/>
  <c r="AR185" i="6"/>
  <c r="AM185" i="6"/>
  <c r="AL185" i="6"/>
  <c r="AK185" i="6"/>
  <c r="AJ185" i="6"/>
  <c r="AN185" i="6" s="1"/>
  <c r="AI185" i="6"/>
  <c r="AE185" i="6"/>
  <c r="AF185" i="6" s="1"/>
  <c r="AG185" i="6" s="1"/>
  <c r="W185" i="6"/>
  <c r="X185" i="6" s="1"/>
  <c r="Y185" i="6" s="1"/>
  <c r="O185" i="6"/>
  <c r="P185" i="6" s="1"/>
  <c r="Q185" i="6" s="1"/>
  <c r="G185" i="6"/>
  <c r="H185" i="6" s="1"/>
  <c r="I185" i="6" s="1"/>
  <c r="BE184" i="6"/>
  <c r="BN184" i="6" s="1"/>
  <c r="BD184" i="6"/>
  <c r="BM184" i="6" s="1"/>
  <c r="BC184" i="6"/>
  <c r="BL184" i="6" s="1"/>
  <c r="BB184" i="6"/>
  <c r="BA184" i="6"/>
  <c r="BJ184" i="6" s="1"/>
  <c r="AV184" i="6"/>
  <c r="AU184" i="6"/>
  <c r="AT184" i="6"/>
  <c r="AS184" i="6"/>
  <c r="AR184" i="6"/>
  <c r="AM184" i="6"/>
  <c r="AL184" i="6"/>
  <c r="AK184" i="6"/>
  <c r="AJ184" i="6"/>
  <c r="AN184" i="6" s="1"/>
  <c r="AI184" i="6"/>
  <c r="AE184" i="6"/>
  <c r="AF184" i="6" s="1"/>
  <c r="AG184" i="6" s="1"/>
  <c r="W184" i="6"/>
  <c r="X184" i="6" s="1"/>
  <c r="Y184" i="6" s="1"/>
  <c r="O184" i="6"/>
  <c r="P184" i="6" s="1"/>
  <c r="Q184" i="6" s="1"/>
  <c r="H184" i="6"/>
  <c r="I184" i="6" s="1"/>
  <c r="G184" i="6"/>
  <c r="BE183" i="6"/>
  <c r="BN183" i="6" s="1"/>
  <c r="BD183" i="6"/>
  <c r="BM183" i="6" s="1"/>
  <c r="BC183" i="6"/>
  <c r="BL183" i="6" s="1"/>
  <c r="BB183" i="6"/>
  <c r="BK183" i="6" s="1"/>
  <c r="BA183" i="6"/>
  <c r="BJ183" i="6" s="1"/>
  <c r="AV183" i="6"/>
  <c r="AU183" i="6"/>
  <c r="AT183" i="6"/>
  <c r="AS183" i="6"/>
  <c r="AW183" i="6" s="1"/>
  <c r="AR183" i="6"/>
  <c r="AM183" i="6"/>
  <c r="AL183" i="6"/>
  <c r="AK183" i="6"/>
  <c r="AJ183" i="6"/>
  <c r="AI183" i="6"/>
  <c r="AE183" i="6"/>
  <c r="AF183" i="6" s="1"/>
  <c r="AG183" i="6" s="1"/>
  <c r="X183" i="6"/>
  <c r="Y183" i="6" s="1"/>
  <c r="W183" i="6"/>
  <c r="Q183" i="6"/>
  <c r="O183" i="6"/>
  <c r="P183" i="6" s="1"/>
  <c r="H183" i="6"/>
  <c r="I183" i="6" s="1"/>
  <c r="G183" i="6"/>
  <c r="BE182" i="6"/>
  <c r="BN182" i="6" s="1"/>
  <c r="BD182" i="6"/>
  <c r="BM182" i="6" s="1"/>
  <c r="BC182" i="6"/>
  <c r="BL182" i="6" s="1"/>
  <c r="BB182" i="6"/>
  <c r="BA182" i="6"/>
  <c r="BJ182" i="6" s="1"/>
  <c r="AV182" i="6"/>
  <c r="AU182" i="6"/>
  <c r="AT182" i="6"/>
  <c r="AS182" i="6"/>
  <c r="AW182" i="6" s="1"/>
  <c r="AR182" i="6"/>
  <c r="AM182" i="6"/>
  <c r="AL182" i="6"/>
  <c r="AK182" i="6"/>
  <c r="AJ182" i="6"/>
  <c r="AI182" i="6"/>
  <c r="AE182" i="6"/>
  <c r="AF182" i="6" s="1"/>
  <c r="AG182" i="6" s="1"/>
  <c r="X182" i="6"/>
  <c r="Y182" i="6" s="1"/>
  <c r="W182" i="6"/>
  <c r="O182" i="6"/>
  <c r="P182" i="6" s="1"/>
  <c r="Q182" i="6" s="1"/>
  <c r="G182" i="6"/>
  <c r="H182" i="6" s="1"/>
  <c r="I182" i="6" s="1"/>
  <c r="BE181" i="6"/>
  <c r="BN181" i="6" s="1"/>
  <c r="BD181" i="6"/>
  <c r="BM181" i="6" s="1"/>
  <c r="BC181" i="6"/>
  <c r="BL181" i="6" s="1"/>
  <c r="BB181" i="6"/>
  <c r="BK181" i="6" s="1"/>
  <c r="BA181" i="6"/>
  <c r="BJ181" i="6" s="1"/>
  <c r="AV181" i="6"/>
  <c r="AU181" i="6"/>
  <c r="AT181" i="6"/>
  <c r="AS181" i="6"/>
  <c r="AR181" i="6"/>
  <c r="AM181" i="6"/>
  <c r="AL181" i="6"/>
  <c r="AK181" i="6"/>
  <c r="AJ181" i="6"/>
  <c r="AN181" i="6" s="1"/>
  <c r="AI181" i="6"/>
  <c r="AE181" i="6"/>
  <c r="AF181" i="6" s="1"/>
  <c r="AG181" i="6" s="1"/>
  <c r="W181" i="6"/>
  <c r="X181" i="6" s="1"/>
  <c r="Y181" i="6" s="1"/>
  <c r="O181" i="6"/>
  <c r="P181" i="6" s="1"/>
  <c r="Q181" i="6" s="1"/>
  <c r="G181" i="6"/>
  <c r="H181" i="6" s="1"/>
  <c r="I181" i="6" s="1"/>
  <c r="BE180" i="6"/>
  <c r="BN180" i="6" s="1"/>
  <c r="BD180" i="6"/>
  <c r="BM180" i="6" s="1"/>
  <c r="BC180" i="6"/>
  <c r="BL180" i="6" s="1"/>
  <c r="BB180" i="6"/>
  <c r="BA180" i="6"/>
  <c r="BJ180" i="6" s="1"/>
  <c r="AV180" i="6"/>
  <c r="AU180" i="6"/>
  <c r="AT180" i="6"/>
  <c r="AS180" i="6"/>
  <c r="AR180" i="6"/>
  <c r="AM180" i="6"/>
  <c r="AL180" i="6"/>
  <c r="AK180" i="6"/>
  <c r="AJ180" i="6"/>
  <c r="AN180" i="6" s="1"/>
  <c r="AI180" i="6"/>
  <c r="AE180" i="6"/>
  <c r="AF180" i="6" s="1"/>
  <c r="AG180" i="6" s="1"/>
  <c r="W180" i="6"/>
  <c r="X180" i="6" s="1"/>
  <c r="Y180" i="6" s="1"/>
  <c r="O180" i="6"/>
  <c r="P180" i="6" s="1"/>
  <c r="Q180" i="6" s="1"/>
  <c r="H180" i="6"/>
  <c r="I180" i="6" s="1"/>
  <c r="G180" i="6"/>
  <c r="BE179" i="6"/>
  <c r="BN179" i="6" s="1"/>
  <c r="BD179" i="6"/>
  <c r="BM179" i="6" s="1"/>
  <c r="BC179" i="6"/>
  <c r="BL179" i="6" s="1"/>
  <c r="BB179" i="6"/>
  <c r="BK179" i="6" s="1"/>
  <c r="BA179" i="6"/>
  <c r="BJ179" i="6" s="1"/>
  <c r="AV179" i="6"/>
  <c r="AU179" i="6"/>
  <c r="AT179" i="6"/>
  <c r="AS179" i="6"/>
  <c r="AW179" i="6" s="1"/>
  <c r="AR179" i="6"/>
  <c r="AM179" i="6"/>
  <c r="AL179" i="6"/>
  <c r="AK179" i="6"/>
  <c r="AJ179" i="6"/>
  <c r="AI179" i="6"/>
  <c r="AE179" i="6"/>
  <c r="AF179" i="6" s="1"/>
  <c r="AG179" i="6" s="1"/>
  <c r="X179" i="6"/>
  <c r="Y179" i="6" s="1"/>
  <c r="W179" i="6"/>
  <c r="Q179" i="6"/>
  <c r="O179" i="6"/>
  <c r="P179" i="6" s="1"/>
  <c r="H179" i="6"/>
  <c r="I179" i="6" s="1"/>
  <c r="G179" i="6"/>
  <c r="BE178" i="6"/>
  <c r="BN178" i="6" s="1"/>
  <c r="BD178" i="6"/>
  <c r="BM178" i="6" s="1"/>
  <c r="BC178" i="6"/>
  <c r="BL178" i="6" s="1"/>
  <c r="BB178" i="6"/>
  <c r="BA178" i="6"/>
  <c r="BJ178" i="6" s="1"/>
  <c r="AV178" i="6"/>
  <c r="AU178" i="6"/>
  <c r="AT178" i="6"/>
  <c r="AS178" i="6"/>
  <c r="AR178" i="6"/>
  <c r="AM178" i="6"/>
  <c r="AL178" i="6"/>
  <c r="AK178" i="6"/>
  <c r="AJ178" i="6"/>
  <c r="AI178" i="6"/>
  <c r="AE178" i="6"/>
  <c r="AF178" i="6" s="1"/>
  <c r="AG178" i="6" s="1"/>
  <c r="W178" i="6"/>
  <c r="X178" i="6" s="1"/>
  <c r="Y178" i="6" s="1"/>
  <c r="O178" i="6"/>
  <c r="P178" i="6" s="1"/>
  <c r="Q178" i="6" s="1"/>
  <c r="H178" i="6"/>
  <c r="I178" i="6" s="1"/>
  <c r="G178" i="6"/>
  <c r="BE177" i="6"/>
  <c r="BN177" i="6" s="1"/>
  <c r="BD177" i="6"/>
  <c r="BM177" i="6" s="1"/>
  <c r="BC177" i="6"/>
  <c r="BL177" i="6" s="1"/>
  <c r="BB177" i="6"/>
  <c r="BK177" i="6" s="1"/>
  <c r="BA177" i="6"/>
  <c r="BJ177" i="6" s="1"/>
  <c r="AV177" i="6"/>
  <c r="AU177" i="6"/>
  <c r="AT177" i="6"/>
  <c r="AS177" i="6"/>
  <c r="AW177" i="6" s="1"/>
  <c r="AR177" i="6"/>
  <c r="AM177" i="6"/>
  <c r="AL177" i="6"/>
  <c r="AK177" i="6"/>
  <c r="AJ177" i="6"/>
  <c r="AI177" i="6"/>
  <c r="AE177" i="6"/>
  <c r="AF177" i="6" s="1"/>
  <c r="AG177" i="6" s="1"/>
  <c r="X177" i="6"/>
  <c r="Y177" i="6" s="1"/>
  <c r="W177" i="6"/>
  <c r="Q177" i="6"/>
  <c r="O177" i="6"/>
  <c r="P177" i="6" s="1"/>
  <c r="H177" i="6"/>
  <c r="I177" i="6" s="1"/>
  <c r="G177" i="6"/>
  <c r="BE176" i="6"/>
  <c r="BN176" i="6" s="1"/>
  <c r="BD176" i="6"/>
  <c r="BM176" i="6" s="1"/>
  <c r="BC176" i="6"/>
  <c r="BL176" i="6" s="1"/>
  <c r="BB176" i="6"/>
  <c r="BA176" i="6"/>
  <c r="BJ176" i="6" s="1"/>
  <c r="AV176" i="6"/>
  <c r="AU176" i="6"/>
  <c r="AT176" i="6"/>
  <c r="AS176" i="6"/>
  <c r="AW176" i="6" s="1"/>
  <c r="AR176" i="6"/>
  <c r="AM176" i="6"/>
  <c r="AL176" i="6"/>
  <c r="AK176" i="6"/>
  <c r="AJ176" i="6"/>
  <c r="AI176" i="6"/>
  <c r="AE176" i="6"/>
  <c r="AF176" i="6" s="1"/>
  <c r="AG176" i="6" s="1"/>
  <c r="X176" i="6"/>
  <c r="Y176" i="6" s="1"/>
  <c r="W176" i="6"/>
  <c r="O176" i="6"/>
  <c r="P176" i="6" s="1"/>
  <c r="Q176" i="6" s="1"/>
  <c r="G176" i="6"/>
  <c r="H176" i="6" s="1"/>
  <c r="I176" i="6" s="1"/>
  <c r="BE175" i="6"/>
  <c r="BN175" i="6" s="1"/>
  <c r="BD175" i="6"/>
  <c r="BM175" i="6" s="1"/>
  <c r="BC175" i="6"/>
  <c r="BL175" i="6" s="1"/>
  <c r="BB175" i="6"/>
  <c r="BK175" i="6" s="1"/>
  <c r="BA175" i="6"/>
  <c r="BJ175" i="6" s="1"/>
  <c r="AV175" i="6"/>
  <c r="AU175" i="6"/>
  <c r="AT175" i="6"/>
  <c r="AS175" i="6"/>
  <c r="AR175" i="6"/>
  <c r="AM175" i="6"/>
  <c r="AL175" i="6"/>
  <c r="AK175" i="6"/>
  <c r="AJ175" i="6"/>
  <c r="AI175" i="6"/>
  <c r="AE175" i="6"/>
  <c r="AF175" i="6" s="1"/>
  <c r="AG175" i="6" s="1"/>
  <c r="X175" i="6"/>
  <c r="Y175" i="6" s="1"/>
  <c r="W175" i="6"/>
  <c r="O175" i="6"/>
  <c r="P175" i="6" s="1"/>
  <c r="Q175" i="6" s="1"/>
  <c r="H175" i="6"/>
  <c r="I175" i="6" s="1"/>
  <c r="G175" i="6"/>
  <c r="BE174" i="6"/>
  <c r="BN174" i="6" s="1"/>
  <c r="BD174" i="6"/>
  <c r="BM174" i="6" s="1"/>
  <c r="BC174" i="6"/>
  <c r="BL174" i="6" s="1"/>
  <c r="BB174" i="6"/>
  <c r="BF174" i="6" s="1"/>
  <c r="BA174" i="6"/>
  <c r="BJ174" i="6" s="1"/>
  <c r="AV174" i="6"/>
  <c r="AU174" i="6"/>
  <c r="AT174" i="6"/>
  <c r="AS174" i="6"/>
  <c r="AR174" i="6"/>
  <c r="AM174" i="6"/>
  <c r="AL174" i="6"/>
  <c r="AK174" i="6"/>
  <c r="AJ174" i="6"/>
  <c r="AI174" i="6"/>
  <c r="AE174" i="6"/>
  <c r="AF174" i="6" s="1"/>
  <c r="AG174" i="6" s="1"/>
  <c r="X174" i="6"/>
  <c r="Y174" i="6" s="1"/>
  <c r="W174" i="6"/>
  <c r="O174" i="6"/>
  <c r="P174" i="6" s="1"/>
  <c r="Q174" i="6" s="1"/>
  <c r="H174" i="6"/>
  <c r="I174" i="6" s="1"/>
  <c r="G174" i="6"/>
  <c r="BE173" i="6"/>
  <c r="BN173" i="6" s="1"/>
  <c r="BD173" i="6"/>
  <c r="BM173" i="6" s="1"/>
  <c r="BC173" i="6"/>
  <c r="BL173" i="6" s="1"/>
  <c r="BB173" i="6"/>
  <c r="BK173" i="6" s="1"/>
  <c r="BA173" i="6"/>
  <c r="BJ173" i="6" s="1"/>
  <c r="AV173" i="6"/>
  <c r="AU173" i="6"/>
  <c r="AT173" i="6"/>
  <c r="AS173" i="6"/>
  <c r="AR173" i="6"/>
  <c r="AM173" i="6"/>
  <c r="AL173" i="6"/>
  <c r="AK173" i="6"/>
  <c r="AJ173" i="6"/>
  <c r="AI173" i="6"/>
  <c r="AE173" i="6"/>
  <c r="AF173" i="6" s="1"/>
  <c r="AG173" i="6" s="1"/>
  <c r="X173" i="6"/>
  <c r="Y173" i="6" s="1"/>
  <c r="W173" i="6"/>
  <c r="Q173" i="6"/>
  <c r="O173" i="6"/>
  <c r="P173" i="6" s="1"/>
  <c r="H173" i="6"/>
  <c r="I173" i="6" s="1"/>
  <c r="G173" i="6"/>
  <c r="BE172" i="6"/>
  <c r="BN172" i="6" s="1"/>
  <c r="BD172" i="6"/>
  <c r="BM172" i="6" s="1"/>
  <c r="BC172" i="6"/>
  <c r="BL172" i="6" s="1"/>
  <c r="BB172" i="6"/>
  <c r="BA172" i="6"/>
  <c r="BJ172" i="6" s="1"/>
  <c r="AV172" i="6"/>
  <c r="AU172" i="6"/>
  <c r="AT172" i="6"/>
  <c r="AS172" i="6"/>
  <c r="AR172" i="6"/>
  <c r="AM172" i="6"/>
  <c r="AL172" i="6"/>
  <c r="AK172" i="6"/>
  <c r="AJ172" i="6"/>
  <c r="AI172" i="6"/>
  <c r="AE172" i="6"/>
  <c r="AF172" i="6" s="1"/>
  <c r="AG172" i="6" s="1"/>
  <c r="X172" i="6"/>
  <c r="Y172" i="6" s="1"/>
  <c r="W172" i="6"/>
  <c r="O172" i="6"/>
  <c r="P172" i="6" s="1"/>
  <c r="Q172" i="6" s="1"/>
  <c r="H172" i="6"/>
  <c r="I172" i="6" s="1"/>
  <c r="G172" i="6"/>
  <c r="BE171" i="6"/>
  <c r="BN171" i="6" s="1"/>
  <c r="BD171" i="6"/>
  <c r="BM171" i="6" s="1"/>
  <c r="BC171" i="6"/>
  <c r="BL171" i="6" s="1"/>
  <c r="BB171" i="6"/>
  <c r="BK171" i="6" s="1"/>
  <c r="BA171" i="6"/>
  <c r="BJ171" i="6" s="1"/>
  <c r="AV171" i="6"/>
  <c r="AU171" i="6"/>
  <c r="AT171" i="6"/>
  <c r="AS171" i="6"/>
  <c r="AR171" i="6"/>
  <c r="AM171" i="6"/>
  <c r="AL171" i="6"/>
  <c r="AK171" i="6"/>
  <c r="AJ171" i="6"/>
  <c r="AI171" i="6"/>
  <c r="AG171" i="6"/>
  <c r="AE171" i="6"/>
  <c r="AF171" i="6" s="1"/>
  <c r="X171" i="6"/>
  <c r="Y171" i="6" s="1"/>
  <c r="W171" i="6"/>
  <c r="O171" i="6"/>
  <c r="P171" i="6" s="1"/>
  <c r="Q171" i="6" s="1"/>
  <c r="H171" i="6"/>
  <c r="I171" i="6" s="1"/>
  <c r="G171" i="6"/>
  <c r="BE170" i="6"/>
  <c r="BN170" i="6" s="1"/>
  <c r="BD170" i="6"/>
  <c r="BM170" i="6" s="1"/>
  <c r="BC170" i="6"/>
  <c r="BL170" i="6" s="1"/>
  <c r="BB170" i="6"/>
  <c r="BA170" i="6"/>
  <c r="BJ170" i="6" s="1"/>
  <c r="AV170" i="6"/>
  <c r="AU170" i="6"/>
  <c r="AT170" i="6"/>
  <c r="AS170" i="6"/>
  <c r="AR170" i="6"/>
  <c r="AM170" i="6"/>
  <c r="AL170" i="6"/>
  <c r="AK170" i="6"/>
  <c r="AJ170" i="6"/>
  <c r="AN170" i="6" s="1"/>
  <c r="AI170" i="6"/>
  <c r="AE170" i="6"/>
  <c r="AF170" i="6" s="1"/>
  <c r="AG170" i="6" s="1"/>
  <c r="X170" i="6"/>
  <c r="Y170" i="6" s="1"/>
  <c r="W170" i="6"/>
  <c r="O170" i="6"/>
  <c r="P170" i="6" s="1"/>
  <c r="Q170" i="6" s="1"/>
  <c r="H170" i="6"/>
  <c r="I170" i="6" s="1"/>
  <c r="G170" i="6"/>
  <c r="BE169" i="6"/>
  <c r="BN169" i="6" s="1"/>
  <c r="BD169" i="6"/>
  <c r="BM169" i="6" s="1"/>
  <c r="BC169" i="6"/>
  <c r="BL169" i="6" s="1"/>
  <c r="BB169" i="6"/>
  <c r="BK169" i="6" s="1"/>
  <c r="BA169" i="6"/>
  <c r="BJ169" i="6" s="1"/>
  <c r="AV169" i="6"/>
  <c r="AU169" i="6"/>
  <c r="AT169" i="6"/>
  <c r="AS169" i="6"/>
  <c r="AR169" i="6"/>
  <c r="AM169" i="6"/>
  <c r="AL169" i="6"/>
  <c r="AK169" i="6"/>
  <c r="AJ169" i="6"/>
  <c r="AI169" i="6"/>
  <c r="AE169" i="6"/>
  <c r="AF169" i="6" s="1"/>
  <c r="AG169" i="6" s="1"/>
  <c r="X169" i="6"/>
  <c r="Y169" i="6" s="1"/>
  <c r="W169" i="6"/>
  <c r="O169" i="6"/>
  <c r="P169" i="6" s="1"/>
  <c r="Q169" i="6" s="1"/>
  <c r="H169" i="6"/>
  <c r="I169" i="6" s="1"/>
  <c r="G169" i="6"/>
  <c r="BE168" i="6"/>
  <c r="BN168" i="6" s="1"/>
  <c r="BD168" i="6"/>
  <c r="BM168" i="6" s="1"/>
  <c r="BC168" i="6"/>
  <c r="BL168" i="6" s="1"/>
  <c r="BB168" i="6"/>
  <c r="BK168" i="6" s="1"/>
  <c r="BA168" i="6"/>
  <c r="BJ168" i="6" s="1"/>
  <c r="AV168" i="6"/>
  <c r="AU168" i="6"/>
  <c r="AT168" i="6"/>
  <c r="AS168" i="6"/>
  <c r="AR168" i="6"/>
  <c r="AM168" i="6"/>
  <c r="AL168" i="6"/>
  <c r="AK168" i="6"/>
  <c r="AJ168" i="6"/>
  <c r="AI168" i="6"/>
  <c r="AE168" i="6"/>
  <c r="AF168" i="6" s="1"/>
  <c r="AG168" i="6" s="1"/>
  <c r="X168" i="6"/>
  <c r="Y168" i="6" s="1"/>
  <c r="W168" i="6"/>
  <c r="O168" i="6"/>
  <c r="P168" i="6" s="1"/>
  <c r="Q168" i="6" s="1"/>
  <c r="H168" i="6"/>
  <c r="I168" i="6" s="1"/>
  <c r="G168" i="6"/>
  <c r="BE167" i="6"/>
  <c r="BN167" i="6" s="1"/>
  <c r="BD167" i="6"/>
  <c r="BM167" i="6" s="1"/>
  <c r="BC167" i="6"/>
  <c r="BL167" i="6" s="1"/>
  <c r="BB167" i="6"/>
  <c r="BK167" i="6" s="1"/>
  <c r="BA167" i="6"/>
  <c r="BJ167" i="6" s="1"/>
  <c r="BO167" i="6" s="1"/>
  <c r="AV167" i="6"/>
  <c r="AU167" i="6"/>
  <c r="AT167" i="6"/>
  <c r="AS167" i="6"/>
  <c r="AW167" i="6" s="1"/>
  <c r="AR167" i="6"/>
  <c r="AM167" i="6"/>
  <c r="AL167" i="6"/>
  <c r="AK167" i="6"/>
  <c r="AJ167" i="6"/>
  <c r="AI167" i="6"/>
  <c r="AE167" i="6"/>
  <c r="AF167" i="6" s="1"/>
  <c r="AG167" i="6" s="1"/>
  <c r="W167" i="6"/>
  <c r="X167" i="6" s="1"/>
  <c r="Y167" i="6" s="1"/>
  <c r="O167" i="6"/>
  <c r="P167" i="6" s="1"/>
  <c r="Q167" i="6" s="1"/>
  <c r="G167" i="6"/>
  <c r="H167" i="6" s="1"/>
  <c r="I167" i="6" s="1"/>
  <c r="BJ166" i="6"/>
  <c r="BE166" i="6"/>
  <c r="BN166" i="6" s="1"/>
  <c r="BD166" i="6"/>
  <c r="BM166" i="6" s="1"/>
  <c r="BC166" i="6"/>
  <c r="BL166" i="6" s="1"/>
  <c r="BB166" i="6"/>
  <c r="BK166" i="6" s="1"/>
  <c r="BA166" i="6"/>
  <c r="AV166" i="6"/>
  <c r="AU166" i="6"/>
  <c r="AT166" i="6"/>
  <c r="AS166" i="6"/>
  <c r="AR166" i="6"/>
  <c r="AM166" i="6"/>
  <c r="AL166" i="6"/>
  <c r="AK166" i="6"/>
  <c r="AJ166" i="6"/>
  <c r="AI166" i="6"/>
  <c r="AE166" i="6"/>
  <c r="AF166" i="6" s="1"/>
  <c r="AG166" i="6" s="1"/>
  <c r="W166" i="6"/>
  <c r="X166" i="6" s="1"/>
  <c r="Y166" i="6" s="1"/>
  <c r="P166" i="6"/>
  <c r="Q166" i="6" s="1"/>
  <c r="O166" i="6"/>
  <c r="G166" i="6"/>
  <c r="H166" i="6" s="1"/>
  <c r="I166" i="6" s="1"/>
  <c r="BE165" i="6"/>
  <c r="BN165" i="6" s="1"/>
  <c r="BD165" i="6"/>
  <c r="BM165" i="6" s="1"/>
  <c r="BC165" i="6"/>
  <c r="BL165" i="6" s="1"/>
  <c r="BB165" i="6"/>
  <c r="BK165" i="6" s="1"/>
  <c r="BA165" i="6"/>
  <c r="AV165" i="6"/>
  <c r="AU165" i="6"/>
  <c r="AT165" i="6"/>
  <c r="AS165" i="6"/>
  <c r="AR165" i="6"/>
  <c r="AM165" i="6"/>
  <c r="AL165" i="6"/>
  <c r="AK165" i="6"/>
  <c r="AJ165" i="6"/>
  <c r="AI165" i="6"/>
  <c r="AE165" i="6"/>
  <c r="AF165" i="6" s="1"/>
  <c r="AG165" i="6" s="1"/>
  <c r="Y165" i="6"/>
  <c r="X165" i="6"/>
  <c r="W165" i="6"/>
  <c r="O165" i="6"/>
  <c r="P165" i="6" s="1"/>
  <c r="Q165" i="6" s="1"/>
  <c r="G165" i="6"/>
  <c r="H165" i="6" s="1"/>
  <c r="I165" i="6" s="1"/>
  <c r="BE164" i="6"/>
  <c r="BN164" i="6" s="1"/>
  <c r="BD164" i="6"/>
  <c r="BM164" i="6" s="1"/>
  <c r="BC164" i="6"/>
  <c r="BL164" i="6" s="1"/>
  <c r="BB164" i="6"/>
  <c r="BK164" i="6" s="1"/>
  <c r="BA164" i="6"/>
  <c r="BJ164" i="6" s="1"/>
  <c r="AV164" i="6"/>
  <c r="AU164" i="6"/>
  <c r="AT164" i="6"/>
  <c r="AS164" i="6"/>
  <c r="AR164" i="6"/>
  <c r="AM164" i="6"/>
  <c r="AL164" i="6"/>
  <c r="AK164" i="6"/>
  <c r="AJ164" i="6"/>
  <c r="AI164" i="6"/>
  <c r="AE164" i="6"/>
  <c r="AF164" i="6" s="1"/>
  <c r="AG164" i="6" s="1"/>
  <c r="Y164" i="6"/>
  <c r="X164" i="6"/>
  <c r="W164" i="6"/>
  <c r="O164" i="6"/>
  <c r="P164" i="6" s="1"/>
  <c r="Q164" i="6" s="1"/>
  <c r="G164" i="6"/>
  <c r="H164" i="6" s="1"/>
  <c r="I164" i="6" s="1"/>
  <c r="BE163" i="6"/>
  <c r="BN163" i="6" s="1"/>
  <c r="BD163" i="6"/>
  <c r="BM163" i="6" s="1"/>
  <c r="BC163" i="6"/>
  <c r="BL163" i="6" s="1"/>
  <c r="BB163" i="6"/>
  <c r="BK163" i="6" s="1"/>
  <c r="BA163" i="6"/>
  <c r="AV163" i="6"/>
  <c r="AU163" i="6"/>
  <c r="AT163" i="6"/>
  <c r="AS163" i="6"/>
  <c r="AR163" i="6"/>
  <c r="AM163" i="6"/>
  <c r="AL163" i="6"/>
  <c r="AK163" i="6"/>
  <c r="AJ163" i="6"/>
  <c r="AI163" i="6"/>
  <c r="AE163" i="6"/>
  <c r="AF163" i="6" s="1"/>
  <c r="AG163" i="6" s="1"/>
  <c r="X163" i="6"/>
  <c r="Y163" i="6" s="1"/>
  <c r="W163" i="6"/>
  <c r="O163" i="6"/>
  <c r="P163" i="6" s="1"/>
  <c r="Q163" i="6" s="1"/>
  <c r="G163" i="6"/>
  <c r="H163" i="6" s="1"/>
  <c r="I163" i="6" s="1"/>
  <c r="BJ162" i="6"/>
  <c r="BE162" i="6"/>
  <c r="BN162" i="6" s="1"/>
  <c r="BD162" i="6"/>
  <c r="BM162" i="6" s="1"/>
  <c r="BC162" i="6"/>
  <c r="BL162" i="6" s="1"/>
  <c r="BB162" i="6"/>
  <c r="BK162" i="6" s="1"/>
  <c r="BA162" i="6"/>
  <c r="AV162" i="6"/>
  <c r="AU162" i="6"/>
  <c r="AT162" i="6"/>
  <c r="AS162" i="6"/>
  <c r="AR162" i="6"/>
  <c r="AM162" i="6"/>
  <c r="AL162" i="6"/>
  <c r="AK162" i="6"/>
  <c r="AJ162" i="6"/>
  <c r="AI162" i="6"/>
  <c r="AE162" i="6"/>
  <c r="AF162" i="6" s="1"/>
  <c r="AG162" i="6" s="1"/>
  <c r="W162" i="6"/>
  <c r="X162" i="6" s="1"/>
  <c r="Y162" i="6" s="1"/>
  <c r="P162" i="6"/>
  <c r="Q162" i="6" s="1"/>
  <c r="O162" i="6"/>
  <c r="G162" i="6"/>
  <c r="H162" i="6" s="1"/>
  <c r="I162" i="6" s="1"/>
  <c r="BE161" i="6"/>
  <c r="BN161" i="6" s="1"/>
  <c r="BD161" i="6"/>
  <c r="BM161" i="6" s="1"/>
  <c r="BC161" i="6"/>
  <c r="BL161" i="6" s="1"/>
  <c r="BB161" i="6"/>
  <c r="BK161" i="6" s="1"/>
  <c r="BA161" i="6"/>
  <c r="AV161" i="6"/>
  <c r="AU161" i="6"/>
  <c r="AT161" i="6"/>
  <c r="AS161" i="6"/>
  <c r="AR161" i="6"/>
  <c r="AM161" i="6"/>
  <c r="AL161" i="6"/>
  <c r="AK161" i="6"/>
  <c r="AJ161" i="6"/>
  <c r="AI161" i="6"/>
  <c r="AE161" i="6"/>
  <c r="AF161" i="6" s="1"/>
  <c r="AG161" i="6" s="1"/>
  <c r="X161" i="6"/>
  <c r="Y161" i="6" s="1"/>
  <c r="W161" i="6"/>
  <c r="O161" i="6"/>
  <c r="P161" i="6" s="1"/>
  <c r="Q161" i="6" s="1"/>
  <c r="G161" i="6"/>
  <c r="H161" i="6" s="1"/>
  <c r="I161" i="6" s="1"/>
  <c r="BE160" i="6"/>
  <c r="BN160" i="6" s="1"/>
  <c r="BD160" i="6"/>
  <c r="BM160" i="6" s="1"/>
  <c r="BC160" i="6"/>
  <c r="BL160" i="6" s="1"/>
  <c r="BB160" i="6"/>
  <c r="BK160" i="6" s="1"/>
  <c r="BA160" i="6"/>
  <c r="BJ160" i="6" s="1"/>
  <c r="AV160" i="6"/>
  <c r="AU160" i="6"/>
  <c r="AT160" i="6"/>
  <c r="AS160" i="6"/>
  <c r="AR160" i="6"/>
  <c r="AM160" i="6"/>
  <c r="AL160" i="6"/>
  <c r="AK160" i="6"/>
  <c r="AJ160" i="6"/>
  <c r="AI160" i="6"/>
  <c r="AE160" i="6"/>
  <c r="AF160" i="6" s="1"/>
  <c r="AG160" i="6" s="1"/>
  <c r="X160" i="6"/>
  <c r="Y160" i="6" s="1"/>
  <c r="W160" i="6"/>
  <c r="O160" i="6"/>
  <c r="P160" i="6" s="1"/>
  <c r="Q160" i="6" s="1"/>
  <c r="G160" i="6"/>
  <c r="H160" i="6" s="1"/>
  <c r="I160" i="6" s="1"/>
  <c r="BE159" i="6"/>
  <c r="BN159" i="6" s="1"/>
  <c r="BD159" i="6"/>
  <c r="BM159" i="6" s="1"/>
  <c r="BC159" i="6"/>
  <c r="BL159" i="6" s="1"/>
  <c r="BB159" i="6"/>
  <c r="BK159" i="6" s="1"/>
  <c r="BA159" i="6"/>
  <c r="AV159" i="6"/>
  <c r="AU159" i="6"/>
  <c r="AT159" i="6"/>
  <c r="AS159" i="6"/>
  <c r="AR159" i="6"/>
  <c r="AM159" i="6"/>
  <c r="AL159" i="6"/>
  <c r="AK159" i="6"/>
  <c r="AJ159" i="6"/>
  <c r="AI159" i="6"/>
  <c r="AE159" i="6"/>
  <c r="AF159" i="6" s="1"/>
  <c r="AG159" i="6" s="1"/>
  <c r="W159" i="6"/>
  <c r="X159" i="6" s="1"/>
  <c r="Y159" i="6" s="1"/>
  <c r="O159" i="6"/>
  <c r="P159" i="6" s="1"/>
  <c r="Q159" i="6" s="1"/>
  <c r="G159" i="6"/>
  <c r="H159" i="6" s="1"/>
  <c r="I159" i="6" s="1"/>
  <c r="BJ158" i="6"/>
  <c r="BE158" i="6"/>
  <c r="BN158" i="6" s="1"/>
  <c r="BD158" i="6"/>
  <c r="BM158" i="6" s="1"/>
  <c r="BC158" i="6"/>
  <c r="BL158" i="6" s="1"/>
  <c r="BB158" i="6"/>
  <c r="BK158" i="6" s="1"/>
  <c r="BA158" i="6"/>
  <c r="AV158" i="6"/>
  <c r="AU158" i="6"/>
  <c r="AT158" i="6"/>
  <c r="AS158" i="6"/>
  <c r="AR158" i="6"/>
  <c r="AM158" i="6"/>
  <c r="AL158" i="6"/>
  <c r="AK158" i="6"/>
  <c r="AJ158" i="6"/>
  <c r="AI158" i="6"/>
  <c r="AE158" i="6"/>
  <c r="AF158" i="6" s="1"/>
  <c r="AG158" i="6" s="1"/>
  <c r="W158" i="6"/>
  <c r="X158" i="6" s="1"/>
  <c r="Y158" i="6" s="1"/>
  <c r="P158" i="6"/>
  <c r="Q158" i="6" s="1"/>
  <c r="O158" i="6"/>
  <c r="G158" i="6"/>
  <c r="H158" i="6" s="1"/>
  <c r="I158" i="6" s="1"/>
  <c r="BE157" i="6"/>
  <c r="BN157" i="6" s="1"/>
  <c r="BD157" i="6"/>
  <c r="BM157" i="6" s="1"/>
  <c r="BC157" i="6"/>
  <c r="BL157" i="6" s="1"/>
  <c r="BB157" i="6"/>
  <c r="BK157" i="6" s="1"/>
  <c r="BA157" i="6"/>
  <c r="AV157" i="6"/>
  <c r="AU157" i="6"/>
  <c r="AT157" i="6"/>
  <c r="AS157" i="6"/>
  <c r="AR157" i="6"/>
  <c r="AM157" i="6"/>
  <c r="AL157" i="6"/>
  <c r="AK157" i="6"/>
  <c r="AJ157" i="6"/>
  <c r="AI157" i="6"/>
  <c r="AE157" i="6"/>
  <c r="AF157" i="6" s="1"/>
  <c r="AG157" i="6" s="1"/>
  <c r="X157" i="6"/>
  <c r="Y157" i="6" s="1"/>
  <c r="W157" i="6"/>
  <c r="O157" i="6"/>
  <c r="P157" i="6" s="1"/>
  <c r="Q157" i="6" s="1"/>
  <c r="G157" i="6"/>
  <c r="H157" i="6" s="1"/>
  <c r="I157" i="6" s="1"/>
  <c r="BE156" i="6"/>
  <c r="BN156" i="6" s="1"/>
  <c r="BD156" i="6"/>
  <c r="BM156" i="6" s="1"/>
  <c r="BC156" i="6"/>
  <c r="BL156" i="6" s="1"/>
  <c r="BB156" i="6"/>
  <c r="BK156" i="6" s="1"/>
  <c r="BA156" i="6"/>
  <c r="BJ156" i="6" s="1"/>
  <c r="AV156" i="6"/>
  <c r="AU156" i="6"/>
  <c r="AT156" i="6"/>
  <c r="AS156" i="6"/>
  <c r="AR156" i="6"/>
  <c r="AM156" i="6"/>
  <c r="AL156" i="6"/>
  <c r="AK156" i="6"/>
  <c r="AJ156" i="6"/>
  <c r="AI156" i="6"/>
  <c r="AE156" i="6"/>
  <c r="AF156" i="6" s="1"/>
  <c r="AG156" i="6" s="1"/>
  <c r="X156" i="6"/>
  <c r="Y156" i="6" s="1"/>
  <c r="W156" i="6"/>
  <c r="O156" i="6"/>
  <c r="P156" i="6" s="1"/>
  <c r="Q156" i="6" s="1"/>
  <c r="G156" i="6"/>
  <c r="H156" i="6" s="1"/>
  <c r="I156" i="6" s="1"/>
  <c r="BE155" i="6"/>
  <c r="BN155" i="6" s="1"/>
  <c r="BD155" i="6"/>
  <c r="BM155" i="6" s="1"/>
  <c r="BC155" i="6"/>
  <c r="BL155" i="6" s="1"/>
  <c r="BB155" i="6"/>
  <c r="BK155" i="6" s="1"/>
  <c r="BA155" i="6"/>
  <c r="AV155" i="6"/>
  <c r="AU155" i="6"/>
  <c r="AT155" i="6"/>
  <c r="AS155" i="6"/>
  <c r="AR155" i="6"/>
  <c r="AM155" i="6"/>
  <c r="AL155" i="6"/>
  <c r="AK155" i="6"/>
  <c r="AJ155" i="6"/>
  <c r="AI155" i="6"/>
  <c r="AE155" i="6"/>
  <c r="AF155" i="6" s="1"/>
  <c r="AG155" i="6" s="1"/>
  <c r="W155" i="6"/>
  <c r="X155" i="6" s="1"/>
  <c r="Y155" i="6" s="1"/>
  <c r="O155" i="6"/>
  <c r="P155" i="6" s="1"/>
  <c r="Q155" i="6" s="1"/>
  <c r="G155" i="6"/>
  <c r="H155" i="6" s="1"/>
  <c r="I155" i="6" s="1"/>
  <c r="BJ154" i="6"/>
  <c r="BE154" i="6"/>
  <c r="BN154" i="6" s="1"/>
  <c r="BD154" i="6"/>
  <c r="BM154" i="6" s="1"/>
  <c r="BC154" i="6"/>
  <c r="BL154" i="6" s="1"/>
  <c r="BB154" i="6"/>
  <c r="BK154" i="6" s="1"/>
  <c r="BA154" i="6"/>
  <c r="AV154" i="6"/>
  <c r="AU154" i="6"/>
  <c r="AT154" i="6"/>
  <c r="AS154" i="6"/>
  <c r="AR154" i="6"/>
  <c r="AM154" i="6"/>
  <c r="AL154" i="6"/>
  <c r="AK154" i="6"/>
  <c r="AJ154" i="6"/>
  <c r="AI154" i="6"/>
  <c r="AE154" i="6"/>
  <c r="AF154" i="6" s="1"/>
  <c r="AG154" i="6" s="1"/>
  <c r="W154" i="6"/>
  <c r="X154" i="6" s="1"/>
  <c r="Y154" i="6" s="1"/>
  <c r="P154" i="6"/>
  <c r="Q154" i="6" s="1"/>
  <c r="O154" i="6"/>
  <c r="G154" i="6"/>
  <c r="H154" i="6" s="1"/>
  <c r="I154" i="6" s="1"/>
  <c r="BE153" i="6"/>
  <c r="BN153" i="6" s="1"/>
  <c r="BD153" i="6"/>
  <c r="BM153" i="6" s="1"/>
  <c r="BC153" i="6"/>
  <c r="BL153" i="6" s="1"/>
  <c r="BB153" i="6"/>
  <c r="BK153" i="6" s="1"/>
  <c r="BA153" i="6"/>
  <c r="AV153" i="6"/>
  <c r="AU153" i="6"/>
  <c r="AT153" i="6"/>
  <c r="AS153" i="6"/>
  <c r="AR153" i="6"/>
  <c r="AM153" i="6"/>
  <c r="AL153" i="6"/>
  <c r="AK153" i="6"/>
  <c r="AJ153" i="6"/>
  <c r="AI153" i="6"/>
  <c r="AE153" i="6"/>
  <c r="AF153" i="6" s="1"/>
  <c r="AG153" i="6" s="1"/>
  <c r="X153" i="6"/>
  <c r="Y153" i="6" s="1"/>
  <c r="W153" i="6"/>
  <c r="O153" i="6"/>
  <c r="P153" i="6" s="1"/>
  <c r="Q153" i="6" s="1"/>
  <c r="G153" i="6"/>
  <c r="H153" i="6" s="1"/>
  <c r="I153" i="6" s="1"/>
  <c r="BE152" i="6"/>
  <c r="BN152" i="6" s="1"/>
  <c r="BD152" i="6"/>
  <c r="BM152" i="6" s="1"/>
  <c r="BC152" i="6"/>
  <c r="BL152" i="6" s="1"/>
  <c r="BB152" i="6"/>
  <c r="BK152" i="6" s="1"/>
  <c r="BA152" i="6"/>
  <c r="BJ152" i="6" s="1"/>
  <c r="AV152" i="6"/>
  <c r="AU152" i="6"/>
  <c r="AT152" i="6"/>
  <c r="AS152" i="6"/>
  <c r="AR152" i="6"/>
  <c r="AM152" i="6"/>
  <c r="AL152" i="6"/>
  <c r="AK152" i="6"/>
  <c r="AJ152" i="6"/>
  <c r="AI152" i="6"/>
  <c r="AE152" i="6"/>
  <c r="AF152" i="6" s="1"/>
  <c r="AG152" i="6" s="1"/>
  <c r="W152" i="6"/>
  <c r="X152" i="6" s="1"/>
  <c r="Y152" i="6" s="1"/>
  <c r="P152" i="6"/>
  <c r="Q152" i="6" s="1"/>
  <c r="O152" i="6"/>
  <c r="G152" i="6"/>
  <c r="H152" i="6" s="1"/>
  <c r="I152" i="6" s="1"/>
  <c r="BE151" i="6"/>
  <c r="BN151" i="6" s="1"/>
  <c r="BD151" i="6"/>
  <c r="BM151" i="6" s="1"/>
  <c r="BC151" i="6"/>
  <c r="BL151" i="6" s="1"/>
  <c r="BB151" i="6"/>
  <c r="BK151" i="6" s="1"/>
  <c r="BA151" i="6"/>
  <c r="AV151" i="6"/>
  <c r="AU151" i="6"/>
  <c r="AT151" i="6"/>
  <c r="AS151" i="6"/>
  <c r="AR151" i="6"/>
  <c r="AM151" i="6"/>
  <c r="AL151" i="6"/>
  <c r="AK151" i="6"/>
  <c r="AJ151" i="6"/>
  <c r="AI151" i="6"/>
  <c r="AE151" i="6"/>
  <c r="AF151" i="6" s="1"/>
  <c r="AG151" i="6" s="1"/>
  <c r="W151" i="6"/>
  <c r="X151" i="6" s="1"/>
  <c r="Y151" i="6" s="1"/>
  <c r="P151" i="6"/>
  <c r="Q151" i="6" s="1"/>
  <c r="O151" i="6"/>
  <c r="G151" i="6"/>
  <c r="H151" i="6" s="1"/>
  <c r="I151" i="6" s="1"/>
  <c r="BE150" i="6"/>
  <c r="BN150" i="6" s="1"/>
  <c r="BD150" i="6"/>
  <c r="BM150" i="6" s="1"/>
  <c r="BC150" i="6"/>
  <c r="BL150" i="6" s="1"/>
  <c r="BB150" i="6"/>
  <c r="BK150" i="6" s="1"/>
  <c r="BA150" i="6"/>
  <c r="BJ150" i="6" s="1"/>
  <c r="AV150" i="6"/>
  <c r="AU150" i="6"/>
  <c r="AT150" i="6"/>
  <c r="AS150" i="6"/>
  <c r="AR150" i="6"/>
  <c r="AM150" i="6"/>
  <c r="AL150" i="6"/>
  <c r="AK150" i="6"/>
  <c r="AJ150" i="6"/>
  <c r="AI150" i="6"/>
  <c r="AF150" i="6"/>
  <c r="AG150" i="6" s="1"/>
  <c r="AE150" i="6"/>
  <c r="W150" i="6"/>
  <c r="X150" i="6" s="1"/>
  <c r="Y150" i="6" s="1"/>
  <c r="O150" i="6"/>
  <c r="P150" i="6" s="1"/>
  <c r="Q150" i="6" s="1"/>
  <c r="G150" i="6"/>
  <c r="H150" i="6" s="1"/>
  <c r="I150" i="6" s="1"/>
  <c r="BN149" i="6"/>
  <c r="BE149" i="6"/>
  <c r="BD149" i="6"/>
  <c r="BM149" i="6" s="1"/>
  <c r="BC149" i="6"/>
  <c r="BL149" i="6" s="1"/>
  <c r="BB149" i="6"/>
  <c r="BK149" i="6" s="1"/>
  <c r="BA149" i="6"/>
  <c r="AV149" i="6"/>
  <c r="AU149" i="6"/>
  <c r="AT149" i="6"/>
  <c r="AS149" i="6"/>
  <c r="AR149" i="6"/>
  <c r="AM149" i="6"/>
  <c r="AL149" i="6"/>
  <c r="AK149" i="6"/>
  <c r="AJ149" i="6"/>
  <c r="AI149" i="6"/>
  <c r="AE149" i="6"/>
  <c r="AF149" i="6" s="1"/>
  <c r="AG149" i="6" s="1"/>
  <c r="X149" i="6"/>
  <c r="Y149" i="6" s="1"/>
  <c r="W149" i="6"/>
  <c r="O149" i="6"/>
  <c r="P149" i="6" s="1"/>
  <c r="Q149" i="6" s="1"/>
  <c r="G149" i="6"/>
  <c r="H149" i="6" s="1"/>
  <c r="I149" i="6" s="1"/>
  <c r="BE148" i="6"/>
  <c r="BN148" i="6" s="1"/>
  <c r="BD148" i="6"/>
  <c r="BM148" i="6" s="1"/>
  <c r="BC148" i="6"/>
  <c r="BL148" i="6" s="1"/>
  <c r="BB148" i="6"/>
  <c r="BK148" i="6" s="1"/>
  <c r="BA148" i="6"/>
  <c r="AV148" i="6"/>
  <c r="AU148" i="6"/>
  <c r="AT148" i="6"/>
  <c r="AS148" i="6"/>
  <c r="AR148" i="6"/>
  <c r="AM148" i="6"/>
  <c r="AL148" i="6"/>
  <c r="AK148" i="6"/>
  <c r="AJ148" i="6"/>
  <c r="AI148" i="6"/>
  <c r="AE148" i="6"/>
  <c r="AF148" i="6" s="1"/>
  <c r="AG148" i="6" s="1"/>
  <c r="X148" i="6"/>
  <c r="Y148" i="6" s="1"/>
  <c r="W148" i="6"/>
  <c r="O148" i="6"/>
  <c r="P148" i="6" s="1"/>
  <c r="Q148" i="6" s="1"/>
  <c r="G148" i="6"/>
  <c r="H148" i="6" s="1"/>
  <c r="I148" i="6" s="1"/>
  <c r="BE147" i="6"/>
  <c r="BN147" i="6" s="1"/>
  <c r="BD147" i="6"/>
  <c r="BM147" i="6" s="1"/>
  <c r="BC147" i="6"/>
  <c r="BL147" i="6" s="1"/>
  <c r="BB147" i="6"/>
  <c r="BK147" i="6" s="1"/>
  <c r="BA147" i="6"/>
  <c r="AV147" i="6"/>
  <c r="AU147" i="6"/>
  <c r="AT147" i="6"/>
  <c r="AS147" i="6"/>
  <c r="AR147" i="6"/>
  <c r="AM147" i="6"/>
  <c r="AL147" i="6"/>
  <c r="AK147" i="6"/>
  <c r="AJ147" i="6"/>
  <c r="AI147" i="6"/>
  <c r="AE147" i="6"/>
  <c r="AF147" i="6" s="1"/>
  <c r="AG147" i="6" s="1"/>
  <c r="W147" i="6"/>
  <c r="X147" i="6" s="1"/>
  <c r="Y147" i="6" s="1"/>
  <c r="O147" i="6"/>
  <c r="P147" i="6" s="1"/>
  <c r="Q147" i="6" s="1"/>
  <c r="G147" i="6"/>
  <c r="H147" i="6" s="1"/>
  <c r="I147" i="6" s="1"/>
  <c r="BE146" i="6"/>
  <c r="BN146" i="6" s="1"/>
  <c r="BD146" i="6"/>
  <c r="BM146" i="6" s="1"/>
  <c r="BC146" i="6"/>
  <c r="BL146" i="6" s="1"/>
  <c r="BB146" i="6"/>
  <c r="BK146" i="6" s="1"/>
  <c r="BA146" i="6"/>
  <c r="AV146" i="6"/>
  <c r="AU146" i="6"/>
  <c r="AT146" i="6"/>
  <c r="AS146" i="6"/>
  <c r="AR146" i="6"/>
  <c r="AM146" i="6"/>
  <c r="AL146" i="6"/>
  <c r="AK146" i="6"/>
  <c r="AJ146" i="6"/>
  <c r="AI146" i="6"/>
  <c r="AE146" i="6"/>
  <c r="AF146" i="6" s="1"/>
  <c r="AG146" i="6" s="1"/>
  <c r="W146" i="6"/>
  <c r="X146" i="6" s="1"/>
  <c r="Y146" i="6" s="1"/>
  <c r="O146" i="6"/>
  <c r="P146" i="6" s="1"/>
  <c r="Q146" i="6" s="1"/>
  <c r="G146" i="6"/>
  <c r="H146" i="6" s="1"/>
  <c r="I146" i="6" s="1"/>
  <c r="BE145" i="6"/>
  <c r="BN145" i="6" s="1"/>
  <c r="BD145" i="6"/>
  <c r="BM145" i="6" s="1"/>
  <c r="BC145" i="6"/>
  <c r="BL145" i="6" s="1"/>
  <c r="BB145" i="6"/>
  <c r="BK145" i="6" s="1"/>
  <c r="BA145" i="6"/>
  <c r="AV145" i="6"/>
  <c r="AU145" i="6"/>
  <c r="AT145" i="6"/>
  <c r="AS145" i="6"/>
  <c r="AR145" i="6"/>
  <c r="AM145" i="6"/>
  <c r="AL145" i="6"/>
  <c r="AK145" i="6"/>
  <c r="AJ145" i="6"/>
  <c r="AI145" i="6"/>
  <c r="AE145" i="6"/>
  <c r="AF145" i="6" s="1"/>
  <c r="AG145" i="6" s="1"/>
  <c r="W145" i="6"/>
  <c r="X145" i="6" s="1"/>
  <c r="Y145" i="6" s="1"/>
  <c r="P145" i="6"/>
  <c r="Q145" i="6" s="1"/>
  <c r="O145" i="6"/>
  <c r="G145" i="6"/>
  <c r="H145" i="6" s="1"/>
  <c r="I145" i="6" s="1"/>
  <c r="BE144" i="6"/>
  <c r="BN144" i="6" s="1"/>
  <c r="BD144" i="6"/>
  <c r="BM144" i="6" s="1"/>
  <c r="BC144" i="6"/>
  <c r="BL144" i="6" s="1"/>
  <c r="BB144" i="6"/>
  <c r="BK144" i="6" s="1"/>
  <c r="BA144" i="6"/>
  <c r="AV144" i="6"/>
  <c r="AU144" i="6"/>
  <c r="AT144" i="6"/>
  <c r="AS144" i="6"/>
  <c r="AR144" i="6"/>
  <c r="AM144" i="6"/>
  <c r="AL144" i="6"/>
  <c r="AK144" i="6"/>
  <c r="AJ144" i="6"/>
  <c r="AI144" i="6"/>
  <c r="AE144" i="6"/>
  <c r="AF144" i="6" s="1"/>
  <c r="AG144" i="6" s="1"/>
  <c r="W144" i="6"/>
  <c r="X144" i="6" s="1"/>
  <c r="Y144" i="6" s="1"/>
  <c r="P144" i="6"/>
  <c r="Q144" i="6" s="1"/>
  <c r="O144" i="6"/>
  <c r="G144" i="6"/>
  <c r="H144" i="6" s="1"/>
  <c r="I144" i="6" s="1"/>
  <c r="BE143" i="6"/>
  <c r="BN143" i="6" s="1"/>
  <c r="BD143" i="6"/>
  <c r="BM143" i="6" s="1"/>
  <c r="BC143" i="6"/>
  <c r="BL143" i="6" s="1"/>
  <c r="BB143" i="6"/>
  <c r="BK143" i="6" s="1"/>
  <c r="BA143" i="6"/>
  <c r="AV143" i="6"/>
  <c r="AU143" i="6"/>
  <c r="AT143" i="6"/>
  <c r="AS143" i="6"/>
  <c r="AR143" i="6"/>
  <c r="AM143" i="6"/>
  <c r="AL143" i="6"/>
  <c r="AK143" i="6"/>
  <c r="AJ143" i="6"/>
  <c r="AI143" i="6"/>
  <c r="AF143" i="6"/>
  <c r="AG143" i="6" s="1"/>
  <c r="AE143" i="6"/>
  <c r="W143" i="6"/>
  <c r="X143" i="6" s="1"/>
  <c r="Y143" i="6" s="1"/>
  <c r="O143" i="6"/>
  <c r="P143" i="6" s="1"/>
  <c r="Q143" i="6" s="1"/>
  <c r="G143" i="6"/>
  <c r="H143" i="6" s="1"/>
  <c r="I143" i="6" s="1"/>
  <c r="BE142" i="6"/>
  <c r="BN142" i="6" s="1"/>
  <c r="BD142" i="6"/>
  <c r="BM142" i="6" s="1"/>
  <c r="BC142" i="6"/>
  <c r="BL142" i="6" s="1"/>
  <c r="BB142" i="6"/>
  <c r="BK142" i="6" s="1"/>
  <c r="BA142" i="6"/>
  <c r="AV142" i="6"/>
  <c r="AU142" i="6"/>
  <c r="AT142" i="6"/>
  <c r="AS142" i="6"/>
  <c r="AR142" i="6"/>
  <c r="AM142" i="6"/>
  <c r="AL142" i="6"/>
  <c r="AK142" i="6"/>
  <c r="AJ142" i="6"/>
  <c r="AI142" i="6"/>
  <c r="AF142" i="6"/>
  <c r="AG142" i="6" s="1"/>
  <c r="AE142" i="6"/>
  <c r="W142" i="6"/>
  <c r="X142" i="6" s="1"/>
  <c r="Y142" i="6" s="1"/>
  <c r="O142" i="6"/>
  <c r="P142" i="6" s="1"/>
  <c r="Q142" i="6" s="1"/>
  <c r="G142" i="6"/>
  <c r="H142" i="6" s="1"/>
  <c r="I142" i="6" s="1"/>
  <c r="BN141" i="6"/>
  <c r="BE141" i="6"/>
  <c r="BD141" i="6"/>
  <c r="BM141" i="6" s="1"/>
  <c r="BC141" i="6"/>
  <c r="BL141" i="6" s="1"/>
  <c r="BB141" i="6"/>
  <c r="BK141" i="6" s="1"/>
  <c r="BA141" i="6"/>
  <c r="AV141" i="6"/>
  <c r="AU141" i="6"/>
  <c r="AT141" i="6"/>
  <c r="AS141" i="6"/>
  <c r="AR141" i="6"/>
  <c r="AM141" i="6"/>
  <c r="AL141" i="6"/>
  <c r="AK141" i="6"/>
  <c r="AJ141" i="6"/>
  <c r="AI141" i="6"/>
  <c r="AE141" i="6"/>
  <c r="AF141" i="6" s="1"/>
  <c r="AG141" i="6" s="1"/>
  <c r="X141" i="6"/>
  <c r="Y141" i="6" s="1"/>
  <c r="W141" i="6"/>
  <c r="O141" i="6"/>
  <c r="P141" i="6" s="1"/>
  <c r="Q141" i="6" s="1"/>
  <c r="G141" i="6"/>
  <c r="H141" i="6" s="1"/>
  <c r="I141" i="6" s="1"/>
  <c r="BE140" i="6"/>
  <c r="BN140" i="6" s="1"/>
  <c r="BD140" i="6"/>
  <c r="BM140" i="6" s="1"/>
  <c r="BC140" i="6"/>
  <c r="BL140" i="6" s="1"/>
  <c r="BB140" i="6"/>
  <c r="BK140" i="6" s="1"/>
  <c r="BA140" i="6"/>
  <c r="AV140" i="6"/>
  <c r="AU140" i="6"/>
  <c r="AT140" i="6"/>
  <c r="AS140" i="6"/>
  <c r="AR140" i="6"/>
  <c r="AM140" i="6"/>
  <c r="AL140" i="6"/>
  <c r="AK140" i="6"/>
  <c r="AJ140" i="6"/>
  <c r="AI140" i="6"/>
  <c r="AE140" i="6"/>
  <c r="AF140" i="6" s="1"/>
  <c r="AG140" i="6" s="1"/>
  <c r="X140" i="6"/>
  <c r="Y140" i="6" s="1"/>
  <c r="W140" i="6"/>
  <c r="O140" i="6"/>
  <c r="P140" i="6" s="1"/>
  <c r="Q140" i="6" s="1"/>
  <c r="G140" i="6"/>
  <c r="H140" i="6" s="1"/>
  <c r="I140" i="6" s="1"/>
  <c r="BE139" i="6"/>
  <c r="BN139" i="6" s="1"/>
  <c r="BD139" i="6"/>
  <c r="BM139" i="6" s="1"/>
  <c r="BC139" i="6"/>
  <c r="BL139" i="6" s="1"/>
  <c r="BB139" i="6"/>
  <c r="BK139" i="6" s="1"/>
  <c r="BA139" i="6"/>
  <c r="BJ139" i="6" s="1"/>
  <c r="AV139" i="6"/>
  <c r="AU139" i="6"/>
  <c r="AT139" i="6"/>
  <c r="AS139" i="6"/>
  <c r="AR139" i="6"/>
  <c r="AM139" i="6"/>
  <c r="AL139" i="6"/>
  <c r="AK139" i="6"/>
  <c r="AJ139" i="6"/>
  <c r="AI139" i="6"/>
  <c r="AE139" i="6"/>
  <c r="AF139" i="6" s="1"/>
  <c r="AG139" i="6" s="1"/>
  <c r="W139" i="6"/>
  <c r="X139" i="6" s="1"/>
  <c r="Y139" i="6" s="1"/>
  <c r="O139" i="6"/>
  <c r="P139" i="6" s="1"/>
  <c r="Q139" i="6" s="1"/>
  <c r="G139" i="6"/>
  <c r="H139" i="6" s="1"/>
  <c r="I139" i="6" s="1"/>
  <c r="BN138" i="6"/>
  <c r="BL138" i="6"/>
  <c r="BE138" i="6"/>
  <c r="BD138" i="6"/>
  <c r="BM138" i="6" s="1"/>
  <c r="BC138" i="6"/>
  <c r="BB138" i="6"/>
  <c r="BK138" i="6" s="1"/>
  <c r="BA138" i="6"/>
  <c r="BJ138" i="6" s="1"/>
  <c r="AV138" i="6"/>
  <c r="AU138" i="6"/>
  <c r="AT138" i="6"/>
  <c r="AS138" i="6"/>
  <c r="AR138" i="6"/>
  <c r="AM138" i="6"/>
  <c r="AL138" i="6"/>
  <c r="AK138" i="6"/>
  <c r="AJ138" i="6"/>
  <c r="AI138" i="6"/>
  <c r="AE138" i="6"/>
  <c r="AF138" i="6" s="1"/>
  <c r="AG138" i="6" s="1"/>
  <c r="W138" i="6"/>
  <c r="X138" i="6" s="1"/>
  <c r="Y138" i="6" s="1"/>
  <c r="O138" i="6"/>
  <c r="P138" i="6" s="1"/>
  <c r="Q138" i="6" s="1"/>
  <c r="G138" i="6"/>
  <c r="H138" i="6" s="1"/>
  <c r="I138" i="6" s="1"/>
  <c r="BE137" i="6"/>
  <c r="BN137" i="6" s="1"/>
  <c r="BD137" i="6"/>
  <c r="BM137" i="6" s="1"/>
  <c r="BC137" i="6"/>
  <c r="BL137" i="6" s="1"/>
  <c r="BB137" i="6"/>
  <c r="BA137" i="6"/>
  <c r="BJ137" i="6" s="1"/>
  <c r="AV137" i="6"/>
  <c r="AU137" i="6"/>
  <c r="AT137" i="6"/>
  <c r="AS137" i="6"/>
  <c r="AW137" i="6" s="1"/>
  <c r="AR137" i="6"/>
  <c r="AM137" i="6"/>
  <c r="AL137" i="6"/>
  <c r="AK137" i="6"/>
  <c r="AJ137" i="6"/>
  <c r="AI137" i="6"/>
  <c r="AE137" i="6"/>
  <c r="AF137" i="6" s="1"/>
  <c r="AG137" i="6" s="1"/>
  <c r="X137" i="6"/>
  <c r="Y137" i="6" s="1"/>
  <c r="W137" i="6"/>
  <c r="O137" i="6"/>
  <c r="P137" i="6" s="1"/>
  <c r="Q137" i="6" s="1"/>
  <c r="G137" i="6"/>
  <c r="H137" i="6" s="1"/>
  <c r="I137" i="6" s="1"/>
  <c r="BE136" i="6"/>
  <c r="BN136" i="6" s="1"/>
  <c r="BD136" i="6"/>
  <c r="BM136" i="6" s="1"/>
  <c r="BC136" i="6"/>
  <c r="BL136" i="6" s="1"/>
  <c r="BB136" i="6"/>
  <c r="BK136" i="6" s="1"/>
  <c r="BA136" i="6"/>
  <c r="BJ136" i="6" s="1"/>
  <c r="AV136" i="6"/>
  <c r="AU136" i="6"/>
  <c r="AT136" i="6"/>
  <c r="AS136" i="6"/>
  <c r="AR136" i="6"/>
  <c r="AM136" i="6"/>
  <c r="AL136" i="6"/>
  <c r="AK136" i="6"/>
  <c r="AJ136" i="6"/>
  <c r="AI136" i="6"/>
  <c r="AE136" i="6"/>
  <c r="AF136" i="6" s="1"/>
  <c r="AG136" i="6" s="1"/>
  <c r="W136" i="6"/>
  <c r="X136" i="6" s="1"/>
  <c r="Y136" i="6" s="1"/>
  <c r="O136" i="6"/>
  <c r="P136" i="6" s="1"/>
  <c r="Q136" i="6" s="1"/>
  <c r="G136" i="6"/>
  <c r="H136" i="6" s="1"/>
  <c r="I136" i="6" s="1"/>
  <c r="BE135" i="6"/>
  <c r="BN135" i="6" s="1"/>
  <c r="BD135" i="6"/>
  <c r="BM135" i="6" s="1"/>
  <c r="BC135" i="6"/>
  <c r="BL135" i="6" s="1"/>
  <c r="BB135" i="6"/>
  <c r="BA135" i="6"/>
  <c r="BJ135" i="6" s="1"/>
  <c r="AV135" i="6"/>
  <c r="AU135" i="6"/>
  <c r="AT135" i="6"/>
  <c r="AS135" i="6"/>
  <c r="AW135" i="6" s="1"/>
  <c r="AR135" i="6"/>
  <c r="AM135" i="6"/>
  <c r="AL135" i="6"/>
  <c r="AK135" i="6"/>
  <c r="AJ135" i="6"/>
  <c r="AI135" i="6"/>
  <c r="AE135" i="6"/>
  <c r="AF135" i="6" s="1"/>
  <c r="AG135" i="6" s="1"/>
  <c r="X135" i="6"/>
  <c r="Y135" i="6" s="1"/>
  <c r="W135" i="6"/>
  <c r="O135" i="6"/>
  <c r="P135" i="6" s="1"/>
  <c r="Q135" i="6" s="1"/>
  <c r="G135" i="6"/>
  <c r="H135" i="6" s="1"/>
  <c r="I135" i="6" s="1"/>
  <c r="BE134" i="6"/>
  <c r="BN134" i="6" s="1"/>
  <c r="BD134" i="6"/>
  <c r="BM134" i="6" s="1"/>
  <c r="BC134" i="6"/>
  <c r="BL134" i="6" s="1"/>
  <c r="BB134" i="6"/>
  <c r="BK134" i="6" s="1"/>
  <c r="BA134" i="6"/>
  <c r="BJ134" i="6" s="1"/>
  <c r="AV134" i="6"/>
  <c r="AU134" i="6"/>
  <c r="AT134" i="6"/>
  <c r="AS134" i="6"/>
  <c r="AR134" i="6"/>
  <c r="AM134" i="6"/>
  <c r="AL134" i="6"/>
  <c r="AK134" i="6"/>
  <c r="AJ134" i="6"/>
  <c r="AI134" i="6"/>
  <c r="AE134" i="6"/>
  <c r="AF134" i="6" s="1"/>
  <c r="AG134" i="6" s="1"/>
  <c r="W134" i="6"/>
  <c r="X134" i="6" s="1"/>
  <c r="Y134" i="6" s="1"/>
  <c r="O134" i="6"/>
  <c r="P134" i="6" s="1"/>
  <c r="Q134" i="6" s="1"/>
  <c r="G134" i="6"/>
  <c r="H134" i="6" s="1"/>
  <c r="I134" i="6" s="1"/>
  <c r="BE133" i="6"/>
  <c r="BN133" i="6" s="1"/>
  <c r="BD133" i="6"/>
  <c r="BM133" i="6" s="1"/>
  <c r="BC133" i="6"/>
  <c r="BL133" i="6" s="1"/>
  <c r="BB133" i="6"/>
  <c r="BA133" i="6"/>
  <c r="BJ133" i="6" s="1"/>
  <c r="AV133" i="6"/>
  <c r="AU133" i="6"/>
  <c r="AT133" i="6"/>
  <c r="AS133" i="6"/>
  <c r="AW133" i="6" s="1"/>
  <c r="AR133" i="6"/>
  <c r="AM133" i="6"/>
  <c r="AL133" i="6"/>
  <c r="AK133" i="6"/>
  <c r="AJ133" i="6"/>
  <c r="AI133" i="6"/>
  <c r="AE133" i="6"/>
  <c r="AF133" i="6" s="1"/>
  <c r="AG133" i="6" s="1"/>
  <c r="X133" i="6"/>
  <c r="Y133" i="6" s="1"/>
  <c r="W133" i="6"/>
  <c r="O133" i="6"/>
  <c r="P133" i="6" s="1"/>
  <c r="Q133" i="6" s="1"/>
  <c r="G133" i="6"/>
  <c r="H133" i="6" s="1"/>
  <c r="I133" i="6" s="1"/>
  <c r="BE132" i="6"/>
  <c r="BN132" i="6" s="1"/>
  <c r="BD132" i="6"/>
  <c r="BM132" i="6" s="1"/>
  <c r="BC132" i="6"/>
  <c r="BL132" i="6" s="1"/>
  <c r="BB132" i="6"/>
  <c r="BK132" i="6" s="1"/>
  <c r="BA132" i="6"/>
  <c r="BJ132" i="6" s="1"/>
  <c r="AV132" i="6"/>
  <c r="AU132" i="6"/>
  <c r="AT132" i="6"/>
  <c r="AS132" i="6"/>
  <c r="AR132" i="6"/>
  <c r="AM132" i="6"/>
  <c r="AL132" i="6"/>
  <c r="AK132" i="6"/>
  <c r="AJ132" i="6"/>
  <c r="AI132" i="6"/>
  <c r="AE132" i="6"/>
  <c r="AF132" i="6" s="1"/>
  <c r="AG132" i="6" s="1"/>
  <c r="X132" i="6"/>
  <c r="Y132" i="6" s="1"/>
  <c r="W132" i="6"/>
  <c r="O132" i="6"/>
  <c r="P132" i="6" s="1"/>
  <c r="Q132" i="6" s="1"/>
  <c r="H132" i="6"/>
  <c r="I132" i="6" s="1"/>
  <c r="G132" i="6"/>
  <c r="BE131" i="6"/>
  <c r="BN131" i="6" s="1"/>
  <c r="BD131" i="6"/>
  <c r="BM131" i="6" s="1"/>
  <c r="BC131" i="6"/>
  <c r="BL131" i="6" s="1"/>
  <c r="BB131" i="6"/>
  <c r="BA131" i="6"/>
  <c r="BJ131" i="6" s="1"/>
  <c r="AV131" i="6"/>
  <c r="AU131" i="6"/>
  <c r="AT131" i="6"/>
  <c r="AS131" i="6"/>
  <c r="AW131" i="6" s="1"/>
  <c r="AR131" i="6"/>
  <c r="AM131" i="6"/>
  <c r="AL131" i="6"/>
  <c r="AK131" i="6"/>
  <c r="AJ131" i="6"/>
  <c r="AI131" i="6"/>
  <c r="AE131" i="6"/>
  <c r="AF131" i="6" s="1"/>
  <c r="AG131" i="6" s="1"/>
  <c r="X131" i="6"/>
  <c r="Y131" i="6" s="1"/>
  <c r="W131" i="6"/>
  <c r="O131" i="6"/>
  <c r="P131" i="6" s="1"/>
  <c r="Q131" i="6" s="1"/>
  <c r="G131" i="6"/>
  <c r="H131" i="6" s="1"/>
  <c r="I131" i="6" s="1"/>
  <c r="BE130" i="6"/>
  <c r="BN130" i="6" s="1"/>
  <c r="BD130" i="6"/>
  <c r="BM130" i="6" s="1"/>
  <c r="BC130" i="6"/>
  <c r="BL130" i="6" s="1"/>
  <c r="BB130" i="6"/>
  <c r="BK130" i="6" s="1"/>
  <c r="BA130" i="6"/>
  <c r="BJ130" i="6" s="1"/>
  <c r="AV130" i="6"/>
  <c r="AU130" i="6"/>
  <c r="AT130" i="6"/>
  <c r="AS130" i="6"/>
  <c r="AR130" i="6"/>
  <c r="AM130" i="6"/>
  <c r="AL130" i="6"/>
  <c r="AK130" i="6"/>
  <c r="AJ130" i="6"/>
  <c r="AI130" i="6"/>
  <c r="AE130" i="6"/>
  <c r="AF130" i="6" s="1"/>
  <c r="AG130" i="6" s="1"/>
  <c r="X130" i="6"/>
  <c r="Y130" i="6" s="1"/>
  <c r="W130" i="6"/>
  <c r="O130" i="6"/>
  <c r="P130" i="6" s="1"/>
  <c r="Q130" i="6" s="1"/>
  <c r="H130" i="6"/>
  <c r="I130" i="6" s="1"/>
  <c r="G130" i="6"/>
  <c r="BE129" i="6"/>
  <c r="BN129" i="6" s="1"/>
  <c r="BD129" i="6"/>
  <c r="BM129" i="6" s="1"/>
  <c r="BC129" i="6"/>
  <c r="BL129" i="6" s="1"/>
  <c r="BB129" i="6"/>
  <c r="BA129" i="6"/>
  <c r="BJ129" i="6" s="1"/>
  <c r="AV129" i="6"/>
  <c r="AU129" i="6"/>
  <c r="AT129" i="6"/>
  <c r="AS129" i="6"/>
  <c r="AW129" i="6" s="1"/>
  <c r="AR129" i="6"/>
  <c r="AM129" i="6"/>
  <c r="AL129" i="6"/>
  <c r="AK129" i="6"/>
  <c r="AJ129" i="6"/>
  <c r="AI129" i="6"/>
  <c r="AE129" i="6"/>
  <c r="AF129" i="6" s="1"/>
  <c r="AG129" i="6" s="1"/>
  <c r="X129" i="6"/>
  <c r="Y129" i="6" s="1"/>
  <c r="W129" i="6"/>
  <c r="O129" i="6"/>
  <c r="P129" i="6" s="1"/>
  <c r="Q129" i="6" s="1"/>
  <c r="G129" i="6"/>
  <c r="H129" i="6" s="1"/>
  <c r="I129" i="6" s="1"/>
  <c r="BE128" i="6"/>
  <c r="BN128" i="6" s="1"/>
  <c r="BD128" i="6"/>
  <c r="BM128" i="6" s="1"/>
  <c r="BC128" i="6"/>
  <c r="BL128" i="6" s="1"/>
  <c r="BB128" i="6"/>
  <c r="BK128" i="6" s="1"/>
  <c r="BA128" i="6"/>
  <c r="BJ128" i="6" s="1"/>
  <c r="AV128" i="6"/>
  <c r="AU128" i="6"/>
  <c r="AT128" i="6"/>
  <c r="AS128" i="6"/>
  <c r="AR128" i="6"/>
  <c r="AM128" i="6"/>
  <c r="AL128" i="6"/>
  <c r="AK128" i="6"/>
  <c r="AJ128" i="6"/>
  <c r="AI128" i="6"/>
  <c r="AE128" i="6"/>
  <c r="AF128" i="6" s="1"/>
  <c r="AG128" i="6" s="1"/>
  <c r="X128" i="6"/>
  <c r="Y128" i="6" s="1"/>
  <c r="W128" i="6"/>
  <c r="O128" i="6"/>
  <c r="P128" i="6" s="1"/>
  <c r="Q128" i="6" s="1"/>
  <c r="H128" i="6"/>
  <c r="I128" i="6" s="1"/>
  <c r="G128" i="6"/>
  <c r="BE127" i="6"/>
  <c r="BN127" i="6" s="1"/>
  <c r="BD127" i="6"/>
  <c r="BM127" i="6" s="1"/>
  <c r="BC127" i="6"/>
  <c r="BL127" i="6" s="1"/>
  <c r="BB127" i="6"/>
  <c r="BA127" i="6"/>
  <c r="BJ127" i="6" s="1"/>
  <c r="AV127" i="6"/>
  <c r="AU127" i="6"/>
  <c r="AT127" i="6"/>
  <c r="AS127" i="6"/>
  <c r="AW127" i="6" s="1"/>
  <c r="AR127" i="6"/>
  <c r="AM127" i="6"/>
  <c r="AL127" i="6"/>
  <c r="AK127" i="6"/>
  <c r="AJ127" i="6"/>
  <c r="AI127" i="6"/>
  <c r="AE127" i="6"/>
  <c r="AF127" i="6" s="1"/>
  <c r="AG127" i="6" s="1"/>
  <c r="X127" i="6"/>
  <c r="Y127" i="6" s="1"/>
  <c r="W127" i="6"/>
  <c r="O127" i="6"/>
  <c r="P127" i="6" s="1"/>
  <c r="Q127" i="6" s="1"/>
  <c r="G127" i="6"/>
  <c r="H127" i="6" s="1"/>
  <c r="I127" i="6" s="1"/>
  <c r="BE126" i="6"/>
  <c r="BN126" i="6" s="1"/>
  <c r="BD126" i="6"/>
  <c r="BM126" i="6" s="1"/>
  <c r="BC126" i="6"/>
  <c r="BL126" i="6" s="1"/>
  <c r="BB126" i="6"/>
  <c r="BK126" i="6" s="1"/>
  <c r="BA126" i="6"/>
  <c r="BJ126" i="6" s="1"/>
  <c r="AV126" i="6"/>
  <c r="AU126" i="6"/>
  <c r="AT126" i="6"/>
  <c r="AS126" i="6"/>
  <c r="AR126" i="6"/>
  <c r="AM126" i="6"/>
  <c r="AL126" i="6"/>
  <c r="AK126" i="6"/>
  <c r="AJ126" i="6"/>
  <c r="AI126" i="6"/>
  <c r="AE126" i="6"/>
  <c r="AF126" i="6" s="1"/>
  <c r="AG126" i="6" s="1"/>
  <c r="X126" i="6"/>
  <c r="Y126" i="6" s="1"/>
  <c r="W126" i="6"/>
  <c r="O126" i="6"/>
  <c r="P126" i="6" s="1"/>
  <c r="Q126" i="6" s="1"/>
  <c r="H126" i="6"/>
  <c r="I126" i="6" s="1"/>
  <c r="G126" i="6"/>
  <c r="BE125" i="6"/>
  <c r="BN125" i="6" s="1"/>
  <c r="BD125" i="6"/>
  <c r="BM125" i="6" s="1"/>
  <c r="BC125" i="6"/>
  <c r="BL125" i="6" s="1"/>
  <c r="BB125" i="6"/>
  <c r="BA125" i="6"/>
  <c r="BJ125" i="6" s="1"/>
  <c r="AV125" i="6"/>
  <c r="AU125" i="6"/>
  <c r="AT125" i="6"/>
  <c r="AS125" i="6"/>
  <c r="AR125" i="6"/>
  <c r="AM125" i="6"/>
  <c r="AL125" i="6"/>
  <c r="AK125" i="6"/>
  <c r="AJ125" i="6"/>
  <c r="AI125" i="6"/>
  <c r="AE125" i="6"/>
  <c r="AF125" i="6" s="1"/>
  <c r="AG125" i="6" s="1"/>
  <c r="X125" i="6"/>
  <c r="Y125" i="6" s="1"/>
  <c r="W125" i="6"/>
  <c r="O125" i="6"/>
  <c r="P125" i="6" s="1"/>
  <c r="Q125" i="6" s="1"/>
  <c r="G125" i="6"/>
  <c r="H125" i="6" s="1"/>
  <c r="I125" i="6" s="1"/>
  <c r="BE124" i="6"/>
  <c r="BN124" i="6" s="1"/>
  <c r="BD124" i="6"/>
  <c r="BM124" i="6" s="1"/>
  <c r="BC124" i="6"/>
  <c r="BL124" i="6" s="1"/>
  <c r="BB124" i="6"/>
  <c r="BK124" i="6" s="1"/>
  <c r="BA124" i="6"/>
  <c r="BJ124" i="6" s="1"/>
  <c r="AV124" i="6"/>
  <c r="AU124" i="6"/>
  <c r="AT124" i="6"/>
  <c r="AS124" i="6"/>
  <c r="AR124" i="6"/>
  <c r="AM124" i="6"/>
  <c r="AL124" i="6"/>
  <c r="AK124" i="6"/>
  <c r="AJ124" i="6"/>
  <c r="AI124" i="6"/>
  <c r="AE124" i="6"/>
  <c r="AF124" i="6" s="1"/>
  <c r="AG124" i="6" s="1"/>
  <c r="X124" i="6"/>
  <c r="Y124" i="6" s="1"/>
  <c r="W124" i="6"/>
  <c r="O124" i="6"/>
  <c r="P124" i="6" s="1"/>
  <c r="Q124" i="6" s="1"/>
  <c r="H124" i="6"/>
  <c r="I124" i="6" s="1"/>
  <c r="G124" i="6"/>
  <c r="BE123" i="6"/>
  <c r="BN123" i="6" s="1"/>
  <c r="BD123" i="6"/>
  <c r="BM123" i="6" s="1"/>
  <c r="BC123" i="6"/>
  <c r="BL123" i="6" s="1"/>
  <c r="BB123" i="6"/>
  <c r="BA123" i="6"/>
  <c r="BJ123" i="6" s="1"/>
  <c r="AV123" i="6"/>
  <c r="AU123" i="6"/>
  <c r="AT123" i="6"/>
  <c r="AS123" i="6"/>
  <c r="AR123" i="6"/>
  <c r="AM123" i="6"/>
  <c r="AL123" i="6"/>
  <c r="AK123" i="6"/>
  <c r="AJ123" i="6"/>
  <c r="AI123" i="6"/>
  <c r="AE123" i="6"/>
  <c r="AF123" i="6" s="1"/>
  <c r="AG123" i="6" s="1"/>
  <c r="X123" i="6"/>
  <c r="Y123" i="6" s="1"/>
  <c r="W123" i="6"/>
  <c r="O123" i="6"/>
  <c r="P123" i="6" s="1"/>
  <c r="Q123" i="6" s="1"/>
  <c r="G123" i="6"/>
  <c r="H123" i="6" s="1"/>
  <c r="I123" i="6" s="1"/>
  <c r="BE122" i="6"/>
  <c r="BN122" i="6" s="1"/>
  <c r="BD122" i="6"/>
  <c r="BM122" i="6" s="1"/>
  <c r="BC122" i="6"/>
  <c r="BL122" i="6" s="1"/>
  <c r="BB122" i="6"/>
  <c r="BK122" i="6" s="1"/>
  <c r="BA122" i="6"/>
  <c r="BJ122" i="6" s="1"/>
  <c r="AV122" i="6"/>
  <c r="AU122" i="6"/>
  <c r="AT122" i="6"/>
  <c r="AS122" i="6"/>
  <c r="AR122" i="6"/>
  <c r="AM122" i="6"/>
  <c r="AL122" i="6"/>
  <c r="AK122" i="6"/>
  <c r="AJ122" i="6"/>
  <c r="AI122" i="6"/>
  <c r="AE122" i="6"/>
  <c r="AF122" i="6" s="1"/>
  <c r="AG122" i="6" s="1"/>
  <c r="X122" i="6"/>
  <c r="Y122" i="6" s="1"/>
  <c r="W122" i="6"/>
  <c r="O122" i="6"/>
  <c r="P122" i="6" s="1"/>
  <c r="Q122" i="6" s="1"/>
  <c r="H122" i="6"/>
  <c r="I122" i="6" s="1"/>
  <c r="G122" i="6"/>
  <c r="BE121" i="6"/>
  <c r="BN121" i="6" s="1"/>
  <c r="BD121" i="6"/>
  <c r="BM121" i="6" s="1"/>
  <c r="BC121" i="6"/>
  <c r="BL121" i="6" s="1"/>
  <c r="BB121" i="6"/>
  <c r="BA121" i="6"/>
  <c r="BJ121" i="6" s="1"/>
  <c r="AV121" i="6"/>
  <c r="AU121" i="6"/>
  <c r="AT121" i="6"/>
  <c r="AS121" i="6"/>
  <c r="AW121" i="6" s="1"/>
  <c r="AR121" i="6"/>
  <c r="AM121" i="6"/>
  <c r="AL121" i="6"/>
  <c r="AK121" i="6"/>
  <c r="AJ121" i="6"/>
  <c r="AI121" i="6"/>
  <c r="AE121" i="6"/>
  <c r="AF121" i="6" s="1"/>
  <c r="AG121" i="6" s="1"/>
  <c r="X121" i="6"/>
  <c r="Y121" i="6" s="1"/>
  <c r="W121" i="6"/>
  <c r="O121" i="6"/>
  <c r="P121" i="6" s="1"/>
  <c r="Q121" i="6" s="1"/>
  <c r="G121" i="6"/>
  <c r="H121" i="6" s="1"/>
  <c r="I121" i="6" s="1"/>
  <c r="BE120" i="6"/>
  <c r="BN120" i="6" s="1"/>
  <c r="BD120" i="6"/>
  <c r="BM120" i="6" s="1"/>
  <c r="BC120" i="6"/>
  <c r="BL120" i="6" s="1"/>
  <c r="BB120" i="6"/>
  <c r="BK120" i="6" s="1"/>
  <c r="BA120" i="6"/>
  <c r="BJ120" i="6" s="1"/>
  <c r="AV120" i="6"/>
  <c r="AU120" i="6"/>
  <c r="AT120" i="6"/>
  <c r="AS120" i="6"/>
  <c r="AR120" i="6"/>
  <c r="AM120" i="6"/>
  <c r="AL120" i="6"/>
  <c r="AK120" i="6"/>
  <c r="AJ120" i="6"/>
  <c r="AI120" i="6"/>
  <c r="AE120" i="6"/>
  <c r="AF120" i="6" s="1"/>
  <c r="AG120" i="6" s="1"/>
  <c r="W120" i="6"/>
  <c r="X120" i="6" s="1"/>
  <c r="Y120" i="6" s="1"/>
  <c r="O120" i="6"/>
  <c r="P120" i="6" s="1"/>
  <c r="Q120" i="6" s="1"/>
  <c r="G120" i="6"/>
  <c r="H120" i="6" s="1"/>
  <c r="I120" i="6" s="1"/>
  <c r="BE119" i="6"/>
  <c r="BN119" i="6" s="1"/>
  <c r="BD119" i="6"/>
  <c r="BM119" i="6" s="1"/>
  <c r="BC119" i="6"/>
  <c r="BL119" i="6" s="1"/>
  <c r="BB119" i="6"/>
  <c r="BK119" i="6" s="1"/>
  <c r="BA119" i="6"/>
  <c r="BJ119" i="6" s="1"/>
  <c r="AV119" i="6"/>
  <c r="AU119" i="6"/>
  <c r="AT119" i="6"/>
  <c r="AS119" i="6"/>
  <c r="AR119" i="6"/>
  <c r="AM119" i="6"/>
  <c r="AL119" i="6"/>
  <c r="AK119" i="6"/>
  <c r="AJ119" i="6"/>
  <c r="AI119" i="6"/>
  <c r="AE119" i="6"/>
  <c r="AF119" i="6" s="1"/>
  <c r="AG119" i="6" s="1"/>
  <c r="X119" i="6"/>
  <c r="Y119" i="6" s="1"/>
  <c r="W119" i="6"/>
  <c r="O119" i="6"/>
  <c r="P119" i="6" s="1"/>
  <c r="Q119" i="6" s="1"/>
  <c r="G119" i="6"/>
  <c r="H119" i="6" s="1"/>
  <c r="I119" i="6" s="1"/>
  <c r="BE118" i="6"/>
  <c r="BN118" i="6" s="1"/>
  <c r="BD118" i="6"/>
  <c r="BM118" i="6" s="1"/>
  <c r="BC118" i="6"/>
  <c r="BL118" i="6" s="1"/>
  <c r="BB118" i="6"/>
  <c r="BA118" i="6"/>
  <c r="BJ118" i="6" s="1"/>
  <c r="AV118" i="6"/>
  <c r="AU118" i="6"/>
  <c r="AT118" i="6"/>
  <c r="AS118" i="6"/>
  <c r="AR118" i="6"/>
  <c r="AM118" i="6"/>
  <c r="AL118" i="6"/>
  <c r="AK118" i="6"/>
  <c r="AJ118" i="6"/>
  <c r="AI118" i="6"/>
  <c r="AE118" i="6"/>
  <c r="AF118" i="6" s="1"/>
  <c r="AG118" i="6" s="1"/>
  <c r="W118" i="6"/>
  <c r="X118" i="6" s="1"/>
  <c r="Y118" i="6" s="1"/>
  <c r="O118" i="6"/>
  <c r="P118" i="6" s="1"/>
  <c r="Q118" i="6" s="1"/>
  <c r="G118" i="6"/>
  <c r="H118" i="6" s="1"/>
  <c r="I118" i="6" s="1"/>
  <c r="BE117" i="6"/>
  <c r="BN117" i="6" s="1"/>
  <c r="BD117" i="6"/>
  <c r="BM117" i="6" s="1"/>
  <c r="BC117" i="6"/>
  <c r="BL117" i="6" s="1"/>
  <c r="BB117" i="6"/>
  <c r="BK117" i="6" s="1"/>
  <c r="BA117" i="6"/>
  <c r="BJ117" i="6" s="1"/>
  <c r="AV117" i="6"/>
  <c r="AU117" i="6"/>
  <c r="AT117" i="6"/>
  <c r="AS117" i="6"/>
  <c r="AR117" i="6"/>
  <c r="AM117" i="6"/>
  <c r="AL117" i="6"/>
  <c r="AK117" i="6"/>
  <c r="AJ117" i="6"/>
  <c r="AI117" i="6"/>
  <c r="AE117" i="6"/>
  <c r="AF117" i="6" s="1"/>
  <c r="AG117" i="6" s="1"/>
  <c r="X117" i="6"/>
  <c r="Y117" i="6" s="1"/>
  <c r="W117" i="6"/>
  <c r="O117" i="6"/>
  <c r="P117" i="6" s="1"/>
  <c r="Q117" i="6" s="1"/>
  <c r="G117" i="6"/>
  <c r="H117" i="6" s="1"/>
  <c r="I117" i="6" s="1"/>
  <c r="BE116" i="6"/>
  <c r="BN116" i="6" s="1"/>
  <c r="BD116" i="6"/>
  <c r="BM116" i="6" s="1"/>
  <c r="BC116" i="6"/>
  <c r="BL116" i="6" s="1"/>
  <c r="BB116" i="6"/>
  <c r="BA116" i="6"/>
  <c r="BJ116" i="6" s="1"/>
  <c r="AV116" i="6"/>
  <c r="AU116" i="6"/>
  <c r="AT116" i="6"/>
  <c r="AS116" i="6"/>
  <c r="AR116" i="6"/>
  <c r="AM116" i="6"/>
  <c r="AL116" i="6"/>
  <c r="AK116" i="6"/>
  <c r="AJ116" i="6"/>
  <c r="AI116" i="6"/>
  <c r="AE116" i="6"/>
  <c r="AF116" i="6" s="1"/>
  <c r="AG116" i="6" s="1"/>
  <c r="W116" i="6"/>
  <c r="X116" i="6" s="1"/>
  <c r="Y116" i="6" s="1"/>
  <c r="O116" i="6"/>
  <c r="P116" i="6" s="1"/>
  <c r="Q116" i="6" s="1"/>
  <c r="G116" i="6"/>
  <c r="H116" i="6" s="1"/>
  <c r="I116" i="6" s="1"/>
  <c r="BE115" i="6"/>
  <c r="BN115" i="6" s="1"/>
  <c r="BD115" i="6"/>
  <c r="BM115" i="6" s="1"/>
  <c r="BC115" i="6"/>
  <c r="BL115" i="6" s="1"/>
  <c r="BB115" i="6"/>
  <c r="BK115" i="6" s="1"/>
  <c r="BA115" i="6"/>
  <c r="BJ115" i="6" s="1"/>
  <c r="AV115" i="6"/>
  <c r="AU115" i="6"/>
  <c r="AT115" i="6"/>
  <c r="AS115" i="6"/>
  <c r="AR115" i="6"/>
  <c r="AM115" i="6"/>
  <c r="AL115" i="6"/>
  <c r="AK115" i="6"/>
  <c r="AJ115" i="6"/>
  <c r="AI115" i="6"/>
  <c r="AE115" i="6"/>
  <c r="AF115" i="6" s="1"/>
  <c r="AG115" i="6" s="1"/>
  <c r="X115" i="6"/>
  <c r="Y115" i="6" s="1"/>
  <c r="W115" i="6"/>
  <c r="O115" i="6"/>
  <c r="P115" i="6" s="1"/>
  <c r="Q115" i="6" s="1"/>
  <c r="G115" i="6"/>
  <c r="H115" i="6" s="1"/>
  <c r="I115" i="6" s="1"/>
  <c r="BE114" i="6"/>
  <c r="BN114" i="6" s="1"/>
  <c r="BD114" i="6"/>
  <c r="BM114" i="6" s="1"/>
  <c r="BC114" i="6"/>
  <c r="BL114" i="6" s="1"/>
  <c r="BB114" i="6"/>
  <c r="BA114" i="6"/>
  <c r="BJ114" i="6" s="1"/>
  <c r="AV114" i="6"/>
  <c r="AU114" i="6"/>
  <c r="AT114" i="6"/>
  <c r="AS114" i="6"/>
  <c r="AR114" i="6"/>
  <c r="AM114" i="6"/>
  <c r="AL114" i="6"/>
  <c r="AK114" i="6"/>
  <c r="AJ114" i="6"/>
  <c r="AI114" i="6"/>
  <c r="AE114" i="6"/>
  <c r="AF114" i="6" s="1"/>
  <c r="AG114" i="6" s="1"/>
  <c r="W114" i="6"/>
  <c r="X114" i="6" s="1"/>
  <c r="Y114" i="6" s="1"/>
  <c r="O114" i="6"/>
  <c r="P114" i="6" s="1"/>
  <c r="Q114" i="6" s="1"/>
  <c r="G114" i="6"/>
  <c r="H114" i="6" s="1"/>
  <c r="I114" i="6" s="1"/>
  <c r="BE113" i="6"/>
  <c r="BN113" i="6" s="1"/>
  <c r="BD113" i="6"/>
  <c r="BM113" i="6" s="1"/>
  <c r="BC113" i="6"/>
  <c r="BL113" i="6" s="1"/>
  <c r="BB113" i="6"/>
  <c r="BK113" i="6" s="1"/>
  <c r="BA113" i="6"/>
  <c r="BJ113" i="6" s="1"/>
  <c r="AV113" i="6"/>
  <c r="AU113" i="6"/>
  <c r="AT113" i="6"/>
  <c r="AS113" i="6"/>
  <c r="AR113" i="6"/>
  <c r="AM113" i="6"/>
  <c r="AL113" i="6"/>
  <c r="AK113" i="6"/>
  <c r="AJ113" i="6"/>
  <c r="AI113" i="6"/>
  <c r="AE113" i="6"/>
  <c r="AF113" i="6" s="1"/>
  <c r="AG113" i="6" s="1"/>
  <c r="X113" i="6"/>
  <c r="Y113" i="6" s="1"/>
  <c r="W113" i="6"/>
  <c r="O113" i="6"/>
  <c r="P113" i="6" s="1"/>
  <c r="Q113" i="6" s="1"/>
  <c r="G113" i="6"/>
  <c r="H113" i="6" s="1"/>
  <c r="I113" i="6" s="1"/>
  <c r="BE112" i="6"/>
  <c r="BN112" i="6" s="1"/>
  <c r="BD112" i="6"/>
  <c r="BM112" i="6" s="1"/>
  <c r="BC112" i="6"/>
  <c r="BL112" i="6" s="1"/>
  <c r="BB112" i="6"/>
  <c r="BA112" i="6"/>
  <c r="BJ112" i="6" s="1"/>
  <c r="AV112" i="6"/>
  <c r="AU112" i="6"/>
  <c r="AT112" i="6"/>
  <c r="AS112" i="6"/>
  <c r="AR112" i="6"/>
  <c r="AM112" i="6"/>
  <c r="AL112" i="6"/>
  <c r="AK112" i="6"/>
  <c r="AJ112" i="6"/>
  <c r="AI112" i="6"/>
  <c r="AE112" i="6"/>
  <c r="AF112" i="6" s="1"/>
  <c r="AG112" i="6" s="1"/>
  <c r="W112" i="6"/>
  <c r="X112" i="6" s="1"/>
  <c r="Y112" i="6" s="1"/>
  <c r="O112" i="6"/>
  <c r="P112" i="6" s="1"/>
  <c r="Q112" i="6" s="1"/>
  <c r="H112" i="6"/>
  <c r="I112" i="6" s="1"/>
  <c r="G112" i="6"/>
  <c r="BE111" i="6"/>
  <c r="BN111" i="6" s="1"/>
  <c r="BD111" i="6"/>
  <c r="BM111" i="6" s="1"/>
  <c r="BC111" i="6"/>
  <c r="BL111" i="6" s="1"/>
  <c r="BB111" i="6"/>
  <c r="BK111" i="6" s="1"/>
  <c r="BA111" i="6"/>
  <c r="BJ111" i="6" s="1"/>
  <c r="AV111" i="6"/>
  <c r="AU111" i="6"/>
  <c r="AT111" i="6"/>
  <c r="AS111" i="6"/>
  <c r="AR111" i="6"/>
  <c r="AM111" i="6"/>
  <c r="AL111" i="6"/>
  <c r="AK111" i="6"/>
  <c r="AJ111" i="6"/>
  <c r="AI111" i="6"/>
  <c r="AE111" i="6"/>
  <c r="AF111" i="6" s="1"/>
  <c r="AG111" i="6" s="1"/>
  <c r="X111" i="6"/>
  <c r="Y111" i="6" s="1"/>
  <c r="W111" i="6"/>
  <c r="O111" i="6"/>
  <c r="P111" i="6" s="1"/>
  <c r="Q111" i="6" s="1"/>
  <c r="G111" i="6"/>
  <c r="H111" i="6" s="1"/>
  <c r="I111" i="6" s="1"/>
  <c r="BE110" i="6"/>
  <c r="BN110" i="6" s="1"/>
  <c r="BD110" i="6"/>
  <c r="BM110" i="6" s="1"/>
  <c r="BC110" i="6"/>
  <c r="BL110" i="6" s="1"/>
  <c r="BB110" i="6"/>
  <c r="BA110" i="6"/>
  <c r="BJ110" i="6" s="1"/>
  <c r="AV110" i="6"/>
  <c r="AU110" i="6"/>
  <c r="AT110" i="6"/>
  <c r="AS110" i="6"/>
  <c r="AR110" i="6"/>
  <c r="AM110" i="6"/>
  <c r="AL110" i="6"/>
  <c r="AK110" i="6"/>
  <c r="AJ110" i="6"/>
  <c r="AI110" i="6"/>
  <c r="AE110" i="6"/>
  <c r="AF110" i="6" s="1"/>
  <c r="AG110" i="6" s="1"/>
  <c r="W110" i="6"/>
  <c r="X110" i="6" s="1"/>
  <c r="Y110" i="6" s="1"/>
  <c r="O110" i="6"/>
  <c r="P110" i="6" s="1"/>
  <c r="Q110" i="6" s="1"/>
  <c r="G110" i="6"/>
  <c r="H110" i="6" s="1"/>
  <c r="I110" i="6" s="1"/>
  <c r="BE109" i="6"/>
  <c r="BN109" i="6" s="1"/>
  <c r="BD109" i="6"/>
  <c r="BM109" i="6" s="1"/>
  <c r="BC109" i="6"/>
  <c r="BL109" i="6" s="1"/>
  <c r="BB109" i="6"/>
  <c r="BK109" i="6" s="1"/>
  <c r="BA109" i="6"/>
  <c r="BJ109" i="6" s="1"/>
  <c r="AV109" i="6"/>
  <c r="AU109" i="6"/>
  <c r="AT109" i="6"/>
  <c r="AS109" i="6"/>
  <c r="AR109" i="6"/>
  <c r="AM109" i="6"/>
  <c r="AL109" i="6"/>
  <c r="AK109" i="6"/>
  <c r="AJ109" i="6"/>
  <c r="AI109" i="6"/>
  <c r="AE109" i="6"/>
  <c r="AF109" i="6" s="1"/>
  <c r="AG109" i="6" s="1"/>
  <c r="X109" i="6"/>
  <c r="Y109" i="6" s="1"/>
  <c r="W109" i="6"/>
  <c r="O109" i="6"/>
  <c r="P109" i="6" s="1"/>
  <c r="Q109" i="6" s="1"/>
  <c r="G109" i="6"/>
  <c r="H109" i="6" s="1"/>
  <c r="I109" i="6" s="1"/>
  <c r="BE108" i="6"/>
  <c r="BN108" i="6" s="1"/>
  <c r="BD108" i="6"/>
  <c r="BM108" i="6" s="1"/>
  <c r="BC108" i="6"/>
  <c r="BL108" i="6" s="1"/>
  <c r="BB108" i="6"/>
  <c r="BA108" i="6"/>
  <c r="BJ108" i="6" s="1"/>
  <c r="AV108" i="6"/>
  <c r="AU108" i="6"/>
  <c r="AT108" i="6"/>
  <c r="AS108" i="6"/>
  <c r="AR108" i="6"/>
  <c r="AM108" i="6"/>
  <c r="AL108" i="6"/>
  <c r="AK108" i="6"/>
  <c r="AJ108" i="6"/>
  <c r="AI108" i="6"/>
  <c r="AE108" i="6"/>
  <c r="AF108" i="6" s="1"/>
  <c r="AG108" i="6" s="1"/>
  <c r="W108" i="6"/>
  <c r="X108" i="6" s="1"/>
  <c r="Y108" i="6" s="1"/>
  <c r="Q108" i="6"/>
  <c r="O108" i="6"/>
  <c r="P108" i="6" s="1"/>
  <c r="G108" i="6"/>
  <c r="H108" i="6" s="1"/>
  <c r="I108" i="6" s="1"/>
  <c r="BE107" i="6"/>
  <c r="BN107" i="6" s="1"/>
  <c r="BD107" i="6"/>
  <c r="BM107" i="6" s="1"/>
  <c r="BC107" i="6"/>
  <c r="BL107" i="6" s="1"/>
  <c r="BB107" i="6"/>
  <c r="BK107" i="6" s="1"/>
  <c r="BA107" i="6"/>
  <c r="BJ107" i="6" s="1"/>
  <c r="AV107" i="6"/>
  <c r="AU107" i="6"/>
  <c r="AT107" i="6"/>
  <c r="AS107" i="6"/>
  <c r="AR107" i="6"/>
  <c r="AM107" i="6"/>
  <c r="AL107" i="6"/>
  <c r="AK107" i="6"/>
  <c r="AJ107" i="6"/>
  <c r="AI107" i="6"/>
  <c r="AE107" i="6"/>
  <c r="AF107" i="6" s="1"/>
  <c r="AG107" i="6" s="1"/>
  <c r="X107" i="6"/>
  <c r="Y107" i="6" s="1"/>
  <c r="W107" i="6"/>
  <c r="O107" i="6"/>
  <c r="P107" i="6" s="1"/>
  <c r="Q107" i="6" s="1"/>
  <c r="H107" i="6"/>
  <c r="I107" i="6" s="1"/>
  <c r="G107" i="6"/>
  <c r="BE106" i="6"/>
  <c r="BN106" i="6" s="1"/>
  <c r="BD106" i="6"/>
  <c r="BM106" i="6" s="1"/>
  <c r="BC106" i="6"/>
  <c r="BL106" i="6" s="1"/>
  <c r="BB106" i="6"/>
  <c r="BA106" i="6"/>
  <c r="BJ106" i="6" s="1"/>
  <c r="AV106" i="6"/>
  <c r="AU106" i="6"/>
  <c r="AT106" i="6"/>
  <c r="AS106" i="6"/>
  <c r="AR106" i="6"/>
  <c r="AM106" i="6"/>
  <c r="AL106" i="6"/>
  <c r="AK106" i="6"/>
  <c r="AJ106" i="6"/>
  <c r="AI106" i="6"/>
  <c r="AE106" i="6"/>
  <c r="AF106" i="6" s="1"/>
  <c r="AG106" i="6" s="1"/>
  <c r="W106" i="6"/>
  <c r="X106" i="6" s="1"/>
  <c r="Y106" i="6" s="1"/>
  <c r="Q106" i="6"/>
  <c r="O106" i="6"/>
  <c r="P106" i="6" s="1"/>
  <c r="G106" i="6"/>
  <c r="H106" i="6" s="1"/>
  <c r="I106" i="6" s="1"/>
  <c r="BE105" i="6"/>
  <c r="BN105" i="6" s="1"/>
  <c r="BD105" i="6"/>
  <c r="BM105" i="6" s="1"/>
  <c r="BC105" i="6"/>
  <c r="BL105" i="6" s="1"/>
  <c r="BB105" i="6"/>
  <c r="BK105" i="6" s="1"/>
  <c r="BA105" i="6"/>
  <c r="BJ105" i="6" s="1"/>
  <c r="AV105" i="6"/>
  <c r="AU105" i="6"/>
  <c r="AT105" i="6"/>
  <c r="AS105" i="6"/>
  <c r="AR105" i="6"/>
  <c r="AM105" i="6"/>
  <c r="AL105" i="6"/>
  <c r="AK105" i="6"/>
  <c r="AJ105" i="6"/>
  <c r="AI105" i="6"/>
  <c r="AE105" i="6"/>
  <c r="AF105" i="6" s="1"/>
  <c r="AG105" i="6" s="1"/>
  <c r="X105" i="6"/>
  <c r="Y105" i="6" s="1"/>
  <c r="W105" i="6"/>
  <c r="O105" i="6"/>
  <c r="P105" i="6" s="1"/>
  <c r="Q105" i="6" s="1"/>
  <c r="H105" i="6"/>
  <c r="I105" i="6" s="1"/>
  <c r="G105" i="6"/>
  <c r="BE104" i="6"/>
  <c r="BN104" i="6" s="1"/>
  <c r="BD104" i="6"/>
  <c r="BM104" i="6" s="1"/>
  <c r="BC104" i="6"/>
  <c r="BL104" i="6" s="1"/>
  <c r="BB104" i="6"/>
  <c r="BA104" i="6"/>
  <c r="BJ104" i="6" s="1"/>
  <c r="AV104" i="6"/>
  <c r="AU104" i="6"/>
  <c r="AT104" i="6"/>
  <c r="AS104" i="6"/>
  <c r="AR104" i="6"/>
  <c r="AM104" i="6"/>
  <c r="AL104" i="6"/>
  <c r="AK104" i="6"/>
  <c r="AJ104" i="6"/>
  <c r="AI104" i="6"/>
  <c r="AE104" i="6"/>
  <c r="AF104" i="6" s="1"/>
  <c r="AG104" i="6" s="1"/>
  <c r="W104" i="6"/>
  <c r="X104" i="6" s="1"/>
  <c r="Y104" i="6" s="1"/>
  <c r="Q104" i="6"/>
  <c r="O104" i="6"/>
  <c r="P104" i="6" s="1"/>
  <c r="G104" i="6"/>
  <c r="H104" i="6" s="1"/>
  <c r="I104" i="6" s="1"/>
  <c r="BE103" i="6"/>
  <c r="BN103" i="6" s="1"/>
  <c r="BD103" i="6"/>
  <c r="BM103" i="6" s="1"/>
  <c r="BC103" i="6"/>
  <c r="BL103" i="6" s="1"/>
  <c r="BB103" i="6"/>
  <c r="BK103" i="6" s="1"/>
  <c r="BA103" i="6"/>
  <c r="BJ103" i="6" s="1"/>
  <c r="AV103" i="6"/>
  <c r="AU103" i="6"/>
  <c r="AT103" i="6"/>
  <c r="AS103" i="6"/>
  <c r="AR103" i="6"/>
  <c r="AM103" i="6"/>
  <c r="AL103" i="6"/>
  <c r="AK103" i="6"/>
  <c r="AJ103" i="6"/>
  <c r="AI103" i="6"/>
  <c r="AE103" i="6"/>
  <c r="AF103" i="6" s="1"/>
  <c r="AG103" i="6" s="1"/>
  <c r="X103" i="6"/>
  <c r="Y103" i="6" s="1"/>
  <c r="W103" i="6"/>
  <c r="O103" i="6"/>
  <c r="P103" i="6" s="1"/>
  <c r="Q103" i="6" s="1"/>
  <c r="H103" i="6"/>
  <c r="I103" i="6" s="1"/>
  <c r="G103" i="6"/>
  <c r="BE102" i="6"/>
  <c r="BN102" i="6" s="1"/>
  <c r="BD102" i="6"/>
  <c r="BM102" i="6" s="1"/>
  <c r="BC102" i="6"/>
  <c r="BL102" i="6" s="1"/>
  <c r="BB102" i="6"/>
  <c r="BA102" i="6"/>
  <c r="BJ102" i="6" s="1"/>
  <c r="AV102" i="6"/>
  <c r="AU102" i="6"/>
  <c r="AT102" i="6"/>
  <c r="AS102" i="6"/>
  <c r="AR102" i="6"/>
  <c r="AM102" i="6"/>
  <c r="AL102" i="6"/>
  <c r="AK102" i="6"/>
  <c r="AJ102" i="6"/>
  <c r="AI102" i="6"/>
  <c r="AE102" i="6"/>
  <c r="AF102" i="6" s="1"/>
  <c r="AG102" i="6" s="1"/>
  <c r="W102" i="6"/>
  <c r="X102" i="6" s="1"/>
  <c r="Y102" i="6" s="1"/>
  <c r="O102" i="6"/>
  <c r="P102" i="6" s="1"/>
  <c r="Q102" i="6" s="1"/>
  <c r="G102" i="6"/>
  <c r="H102" i="6" s="1"/>
  <c r="I102" i="6" s="1"/>
  <c r="BE101" i="6"/>
  <c r="BN101" i="6" s="1"/>
  <c r="BD101" i="6"/>
  <c r="BM101" i="6" s="1"/>
  <c r="BC101" i="6"/>
  <c r="BL101" i="6" s="1"/>
  <c r="BB101" i="6"/>
  <c r="BK101" i="6" s="1"/>
  <c r="BA101" i="6"/>
  <c r="BJ101" i="6" s="1"/>
  <c r="AV101" i="6"/>
  <c r="AU101" i="6"/>
  <c r="AT101" i="6"/>
  <c r="AS101" i="6"/>
  <c r="AR101" i="6"/>
  <c r="AM101" i="6"/>
  <c r="AL101" i="6"/>
  <c r="AK101" i="6"/>
  <c r="AJ101" i="6"/>
  <c r="AI101" i="6"/>
  <c r="AE101" i="6"/>
  <c r="AF101" i="6" s="1"/>
  <c r="AG101" i="6" s="1"/>
  <c r="X101" i="6"/>
  <c r="Y101" i="6" s="1"/>
  <c r="W101" i="6"/>
  <c r="O101" i="6"/>
  <c r="P101" i="6" s="1"/>
  <c r="Q101" i="6" s="1"/>
  <c r="G101" i="6"/>
  <c r="H101" i="6" s="1"/>
  <c r="I101" i="6" s="1"/>
  <c r="BE100" i="6"/>
  <c r="BN100" i="6" s="1"/>
  <c r="BD100" i="6"/>
  <c r="BM100" i="6" s="1"/>
  <c r="BC100" i="6"/>
  <c r="BL100" i="6" s="1"/>
  <c r="BB100" i="6"/>
  <c r="BA100" i="6"/>
  <c r="BJ100" i="6" s="1"/>
  <c r="AV100" i="6"/>
  <c r="AU100" i="6"/>
  <c r="AT100" i="6"/>
  <c r="AS100" i="6"/>
  <c r="AR100" i="6"/>
  <c r="AM100" i="6"/>
  <c r="AL100" i="6"/>
  <c r="AK100" i="6"/>
  <c r="AJ100" i="6"/>
  <c r="AI100" i="6"/>
  <c r="AE100" i="6"/>
  <c r="AF100" i="6" s="1"/>
  <c r="AG100" i="6" s="1"/>
  <c r="W100" i="6"/>
  <c r="X100" i="6" s="1"/>
  <c r="Y100" i="6" s="1"/>
  <c r="O100" i="6"/>
  <c r="P100" i="6" s="1"/>
  <c r="Q100" i="6" s="1"/>
  <c r="H100" i="6"/>
  <c r="I100" i="6" s="1"/>
  <c r="G100" i="6"/>
  <c r="BE99" i="6"/>
  <c r="BN99" i="6" s="1"/>
  <c r="BD99" i="6"/>
  <c r="BM99" i="6" s="1"/>
  <c r="BC99" i="6"/>
  <c r="BL99" i="6" s="1"/>
  <c r="BB99" i="6"/>
  <c r="BA99" i="6"/>
  <c r="BJ99" i="6" s="1"/>
  <c r="AV99" i="6"/>
  <c r="AU99" i="6"/>
  <c r="AT99" i="6"/>
  <c r="AS99" i="6"/>
  <c r="AR99" i="6"/>
  <c r="AM99" i="6"/>
  <c r="AL99" i="6"/>
  <c r="AK99" i="6"/>
  <c r="AJ99" i="6"/>
  <c r="AI99" i="6"/>
  <c r="AE99" i="6"/>
  <c r="AF99" i="6" s="1"/>
  <c r="AG99" i="6" s="1"/>
  <c r="W99" i="6"/>
  <c r="X99" i="6" s="1"/>
  <c r="Y99" i="6" s="1"/>
  <c r="O99" i="6"/>
  <c r="P99" i="6" s="1"/>
  <c r="Q99" i="6" s="1"/>
  <c r="H99" i="6"/>
  <c r="I99" i="6" s="1"/>
  <c r="G99" i="6"/>
  <c r="BE98" i="6"/>
  <c r="BN98" i="6" s="1"/>
  <c r="BD98" i="6"/>
  <c r="BM98" i="6" s="1"/>
  <c r="BC98" i="6"/>
  <c r="BL98" i="6" s="1"/>
  <c r="BB98" i="6"/>
  <c r="BK98" i="6" s="1"/>
  <c r="BA98" i="6"/>
  <c r="BJ98" i="6" s="1"/>
  <c r="AV98" i="6"/>
  <c r="AU98" i="6"/>
  <c r="AT98" i="6"/>
  <c r="AS98" i="6"/>
  <c r="AR98" i="6"/>
  <c r="AM98" i="6"/>
  <c r="AL98" i="6"/>
  <c r="AK98" i="6"/>
  <c r="AJ98" i="6"/>
  <c r="AI98" i="6"/>
  <c r="AE98" i="6"/>
  <c r="AF98" i="6" s="1"/>
  <c r="AG98" i="6" s="1"/>
  <c r="X98" i="6"/>
  <c r="Y98" i="6" s="1"/>
  <c r="W98" i="6"/>
  <c r="O98" i="6"/>
  <c r="P98" i="6" s="1"/>
  <c r="Q98" i="6" s="1"/>
  <c r="G98" i="6"/>
  <c r="H98" i="6" s="1"/>
  <c r="I98" i="6" s="1"/>
  <c r="BE97" i="6"/>
  <c r="BN97" i="6" s="1"/>
  <c r="BD97" i="6"/>
  <c r="BM97" i="6" s="1"/>
  <c r="BC97" i="6"/>
  <c r="BL97" i="6" s="1"/>
  <c r="BB97" i="6"/>
  <c r="BK97" i="6" s="1"/>
  <c r="BA97" i="6"/>
  <c r="BJ97" i="6" s="1"/>
  <c r="AV97" i="6"/>
  <c r="AU97" i="6"/>
  <c r="AT97" i="6"/>
  <c r="AS97" i="6"/>
  <c r="AR97" i="6"/>
  <c r="AM97" i="6"/>
  <c r="AL97" i="6"/>
  <c r="AK97" i="6"/>
  <c r="AJ97" i="6"/>
  <c r="AI97" i="6"/>
  <c r="AE97" i="6"/>
  <c r="AF97" i="6" s="1"/>
  <c r="AG97" i="6" s="1"/>
  <c r="W97" i="6"/>
  <c r="X97" i="6" s="1"/>
  <c r="Y97" i="6" s="1"/>
  <c r="O97" i="6"/>
  <c r="P97" i="6" s="1"/>
  <c r="Q97" i="6" s="1"/>
  <c r="H97" i="6"/>
  <c r="I97" i="6" s="1"/>
  <c r="G97" i="6"/>
  <c r="BE96" i="6"/>
  <c r="BN96" i="6" s="1"/>
  <c r="BD96" i="6"/>
  <c r="BM96" i="6" s="1"/>
  <c r="BC96" i="6"/>
  <c r="BL96" i="6" s="1"/>
  <c r="BB96" i="6"/>
  <c r="BK96" i="6" s="1"/>
  <c r="BA96" i="6"/>
  <c r="BJ96" i="6" s="1"/>
  <c r="AV96" i="6"/>
  <c r="AU96" i="6"/>
  <c r="AT96" i="6"/>
  <c r="AS96" i="6"/>
  <c r="AR96" i="6"/>
  <c r="AM96" i="6"/>
  <c r="AL96" i="6"/>
  <c r="AK96" i="6"/>
  <c r="AJ96" i="6"/>
  <c r="AI96" i="6"/>
  <c r="AE96" i="6"/>
  <c r="AF96" i="6" s="1"/>
  <c r="AG96" i="6" s="1"/>
  <c r="X96" i="6"/>
  <c r="Y96" i="6" s="1"/>
  <c r="W96" i="6"/>
  <c r="O96" i="6"/>
  <c r="P96" i="6" s="1"/>
  <c r="Q96" i="6" s="1"/>
  <c r="G96" i="6"/>
  <c r="H96" i="6" s="1"/>
  <c r="I96" i="6" s="1"/>
  <c r="BE95" i="6"/>
  <c r="BN95" i="6" s="1"/>
  <c r="BD95" i="6"/>
  <c r="BM95" i="6" s="1"/>
  <c r="BC95" i="6"/>
  <c r="BL95" i="6" s="1"/>
  <c r="BB95" i="6"/>
  <c r="BK95" i="6" s="1"/>
  <c r="BA95" i="6"/>
  <c r="BJ95" i="6" s="1"/>
  <c r="AV95" i="6"/>
  <c r="AU95" i="6"/>
  <c r="AT95" i="6"/>
  <c r="AS95" i="6"/>
  <c r="AR95" i="6"/>
  <c r="AM95" i="6"/>
  <c r="AL95" i="6"/>
  <c r="AK95" i="6"/>
  <c r="AJ95" i="6"/>
  <c r="AI95" i="6"/>
  <c r="AE95" i="6"/>
  <c r="AF95" i="6" s="1"/>
  <c r="AG95" i="6" s="1"/>
  <c r="W95" i="6"/>
  <c r="X95" i="6" s="1"/>
  <c r="Y95" i="6" s="1"/>
  <c r="O95" i="6"/>
  <c r="P95" i="6" s="1"/>
  <c r="Q95" i="6" s="1"/>
  <c r="G95" i="6"/>
  <c r="H95" i="6" s="1"/>
  <c r="I95" i="6" s="1"/>
  <c r="BE94" i="6"/>
  <c r="BN94" i="6" s="1"/>
  <c r="BD94" i="6"/>
  <c r="BM94" i="6" s="1"/>
  <c r="BC94" i="6"/>
  <c r="BL94" i="6" s="1"/>
  <c r="BB94" i="6"/>
  <c r="BK94" i="6" s="1"/>
  <c r="BA94" i="6"/>
  <c r="BJ94" i="6" s="1"/>
  <c r="AV94" i="6"/>
  <c r="AU94" i="6"/>
  <c r="AT94" i="6"/>
  <c r="AS94" i="6"/>
  <c r="AR94" i="6"/>
  <c r="AM94" i="6"/>
  <c r="AL94" i="6"/>
  <c r="AK94" i="6"/>
  <c r="AJ94" i="6"/>
  <c r="AI94" i="6"/>
  <c r="AE94" i="6"/>
  <c r="AF94" i="6" s="1"/>
  <c r="AG94" i="6" s="1"/>
  <c r="X94" i="6"/>
  <c r="Y94" i="6" s="1"/>
  <c r="W94" i="6"/>
  <c r="O94" i="6"/>
  <c r="P94" i="6" s="1"/>
  <c r="Q94" i="6" s="1"/>
  <c r="G94" i="6"/>
  <c r="H94" i="6" s="1"/>
  <c r="I94" i="6" s="1"/>
  <c r="BE93" i="6"/>
  <c r="BN93" i="6" s="1"/>
  <c r="BD93" i="6"/>
  <c r="BM93" i="6" s="1"/>
  <c r="BC93" i="6"/>
  <c r="BL93" i="6" s="1"/>
  <c r="BB93" i="6"/>
  <c r="BK93" i="6" s="1"/>
  <c r="BA93" i="6"/>
  <c r="BJ93" i="6" s="1"/>
  <c r="AV93" i="6"/>
  <c r="AU93" i="6"/>
  <c r="AT93" i="6"/>
  <c r="AS93" i="6"/>
  <c r="AR93" i="6"/>
  <c r="AM93" i="6"/>
  <c r="AL93" i="6"/>
  <c r="AK93" i="6"/>
  <c r="AJ93" i="6"/>
  <c r="AI93" i="6"/>
  <c r="AE93" i="6"/>
  <c r="AF93" i="6" s="1"/>
  <c r="AG93" i="6" s="1"/>
  <c r="W93" i="6"/>
  <c r="X93" i="6" s="1"/>
  <c r="Y93" i="6" s="1"/>
  <c r="O93" i="6"/>
  <c r="P93" i="6" s="1"/>
  <c r="Q93" i="6" s="1"/>
  <c r="G93" i="6"/>
  <c r="H93" i="6" s="1"/>
  <c r="I93" i="6" s="1"/>
  <c r="BE92" i="6"/>
  <c r="BN92" i="6" s="1"/>
  <c r="BD92" i="6"/>
  <c r="BM92" i="6" s="1"/>
  <c r="BC92" i="6"/>
  <c r="BL92" i="6" s="1"/>
  <c r="BB92" i="6"/>
  <c r="BK92" i="6" s="1"/>
  <c r="BA92" i="6"/>
  <c r="BJ92" i="6" s="1"/>
  <c r="AV92" i="6"/>
  <c r="AU92" i="6"/>
  <c r="AT92" i="6"/>
  <c r="AS92" i="6"/>
  <c r="AR92" i="6"/>
  <c r="AM92" i="6"/>
  <c r="AL92" i="6"/>
  <c r="AK92" i="6"/>
  <c r="AJ92" i="6"/>
  <c r="AI92" i="6"/>
  <c r="AE92" i="6"/>
  <c r="AF92" i="6" s="1"/>
  <c r="AG92" i="6" s="1"/>
  <c r="X92" i="6"/>
  <c r="Y92" i="6" s="1"/>
  <c r="W92" i="6"/>
  <c r="O92" i="6"/>
  <c r="P92" i="6" s="1"/>
  <c r="Q92" i="6" s="1"/>
  <c r="G92" i="6"/>
  <c r="H92" i="6" s="1"/>
  <c r="I92" i="6" s="1"/>
  <c r="BL91" i="6"/>
  <c r="BE91" i="6"/>
  <c r="BN91" i="6" s="1"/>
  <c r="BD91" i="6"/>
  <c r="BM91" i="6" s="1"/>
  <c r="BC91" i="6"/>
  <c r="BB91" i="6"/>
  <c r="BA91" i="6"/>
  <c r="BJ91" i="6" s="1"/>
  <c r="AV91" i="6"/>
  <c r="AU91" i="6"/>
  <c r="AT91" i="6"/>
  <c r="AS91" i="6"/>
  <c r="AR91" i="6"/>
  <c r="AM91" i="6"/>
  <c r="AL91" i="6"/>
  <c r="AK91" i="6"/>
  <c r="AJ91" i="6"/>
  <c r="AI91" i="6"/>
  <c r="AE91" i="6"/>
  <c r="AF91" i="6" s="1"/>
  <c r="AG91" i="6" s="1"/>
  <c r="W91" i="6"/>
  <c r="X91" i="6" s="1"/>
  <c r="Y91" i="6" s="1"/>
  <c r="O91" i="6"/>
  <c r="P91" i="6" s="1"/>
  <c r="Q91" i="6" s="1"/>
  <c r="G91" i="6"/>
  <c r="H91" i="6" s="1"/>
  <c r="I91" i="6" s="1"/>
  <c r="BE90" i="6"/>
  <c r="BN90" i="6" s="1"/>
  <c r="BD90" i="6"/>
  <c r="BM90" i="6" s="1"/>
  <c r="BC90" i="6"/>
  <c r="BB90" i="6"/>
  <c r="BA90" i="6"/>
  <c r="BJ90" i="6" s="1"/>
  <c r="AV90" i="6"/>
  <c r="AU90" i="6"/>
  <c r="AT90" i="6"/>
  <c r="AS90" i="6"/>
  <c r="AR90" i="6"/>
  <c r="AM90" i="6"/>
  <c r="AL90" i="6"/>
  <c r="AK90" i="6"/>
  <c r="AJ90" i="6"/>
  <c r="AI90" i="6"/>
  <c r="AE90" i="6"/>
  <c r="AF90" i="6" s="1"/>
  <c r="AG90" i="6" s="1"/>
  <c r="W90" i="6"/>
  <c r="X90" i="6" s="1"/>
  <c r="Y90" i="6" s="1"/>
  <c r="O90" i="6"/>
  <c r="P90" i="6" s="1"/>
  <c r="Q90" i="6" s="1"/>
  <c r="G90" i="6"/>
  <c r="H90" i="6" s="1"/>
  <c r="I90" i="6" s="1"/>
  <c r="BE89" i="6"/>
  <c r="BN89" i="6" s="1"/>
  <c r="BD89" i="6"/>
  <c r="BM89" i="6" s="1"/>
  <c r="BC89" i="6"/>
  <c r="BL89" i="6" s="1"/>
  <c r="BB89" i="6"/>
  <c r="BK89" i="6" s="1"/>
  <c r="BA89" i="6"/>
  <c r="AV89" i="6"/>
  <c r="AU89" i="6"/>
  <c r="AT89" i="6"/>
  <c r="AS89" i="6"/>
  <c r="AR89" i="6"/>
  <c r="AM89" i="6"/>
  <c r="AL89" i="6"/>
  <c r="AK89" i="6"/>
  <c r="AJ89" i="6"/>
  <c r="AI89" i="6"/>
  <c r="AE89" i="6"/>
  <c r="AF89" i="6" s="1"/>
  <c r="AG89" i="6" s="1"/>
  <c r="W89" i="6"/>
  <c r="X89" i="6" s="1"/>
  <c r="Y89" i="6" s="1"/>
  <c r="O89" i="6"/>
  <c r="P89" i="6" s="1"/>
  <c r="Q89" i="6" s="1"/>
  <c r="G89" i="6"/>
  <c r="H89" i="6" s="1"/>
  <c r="I89" i="6" s="1"/>
  <c r="BE88" i="6"/>
  <c r="BN88" i="6" s="1"/>
  <c r="BD88" i="6"/>
  <c r="BM88" i="6" s="1"/>
  <c r="BC88" i="6"/>
  <c r="BL88" i="6" s="1"/>
  <c r="BB88" i="6"/>
  <c r="BK88" i="6" s="1"/>
  <c r="BA88" i="6"/>
  <c r="AV88" i="6"/>
  <c r="AU88" i="6"/>
  <c r="AT88" i="6"/>
  <c r="AS88" i="6"/>
  <c r="AR88" i="6"/>
  <c r="AM88" i="6"/>
  <c r="AL88" i="6"/>
  <c r="AK88" i="6"/>
  <c r="AJ88" i="6"/>
  <c r="AI88" i="6"/>
  <c r="AE88" i="6"/>
  <c r="AF88" i="6" s="1"/>
  <c r="AG88" i="6" s="1"/>
  <c r="W88" i="6"/>
  <c r="X88" i="6" s="1"/>
  <c r="Y88" i="6" s="1"/>
  <c r="O88" i="6"/>
  <c r="P88" i="6" s="1"/>
  <c r="Q88" i="6" s="1"/>
  <c r="G88" i="6"/>
  <c r="H88" i="6" s="1"/>
  <c r="I88" i="6" s="1"/>
  <c r="BE87" i="6"/>
  <c r="BN87" i="6" s="1"/>
  <c r="BD87" i="6"/>
  <c r="BM87" i="6" s="1"/>
  <c r="BC87" i="6"/>
  <c r="BL87" i="6" s="1"/>
  <c r="BB87" i="6"/>
  <c r="BK87" i="6" s="1"/>
  <c r="BA87" i="6"/>
  <c r="AV87" i="6"/>
  <c r="AU87" i="6"/>
  <c r="AT87" i="6"/>
  <c r="AS87" i="6"/>
  <c r="AR87" i="6"/>
  <c r="AM87" i="6"/>
  <c r="AL87" i="6"/>
  <c r="AK87" i="6"/>
  <c r="AJ87" i="6"/>
  <c r="AI87" i="6"/>
  <c r="AE87" i="6"/>
  <c r="AF87" i="6" s="1"/>
  <c r="AG87" i="6" s="1"/>
  <c r="X87" i="6"/>
  <c r="Y87" i="6" s="1"/>
  <c r="W87" i="6"/>
  <c r="O87" i="6"/>
  <c r="P87" i="6" s="1"/>
  <c r="Q87" i="6" s="1"/>
  <c r="G87" i="6"/>
  <c r="H87" i="6" s="1"/>
  <c r="I87" i="6" s="1"/>
  <c r="BM86" i="6"/>
  <c r="BE86" i="6"/>
  <c r="BN86" i="6" s="1"/>
  <c r="BD86" i="6"/>
  <c r="BC86" i="6"/>
  <c r="BL86" i="6" s="1"/>
  <c r="BB86" i="6"/>
  <c r="BK86" i="6" s="1"/>
  <c r="BA86" i="6"/>
  <c r="AV86" i="6"/>
  <c r="AU86" i="6"/>
  <c r="AT86" i="6"/>
  <c r="AS86" i="6"/>
  <c r="AR86" i="6"/>
  <c r="AM86" i="6"/>
  <c r="AL86" i="6"/>
  <c r="AK86" i="6"/>
  <c r="AJ86" i="6"/>
  <c r="AI86" i="6"/>
  <c r="AE86" i="6"/>
  <c r="AF86" i="6" s="1"/>
  <c r="AG86" i="6" s="1"/>
  <c r="W86" i="6"/>
  <c r="X86" i="6" s="1"/>
  <c r="Y86" i="6" s="1"/>
  <c r="O86" i="6"/>
  <c r="P86" i="6" s="1"/>
  <c r="Q86" i="6" s="1"/>
  <c r="G86" i="6"/>
  <c r="H86" i="6" s="1"/>
  <c r="I86" i="6" s="1"/>
  <c r="BE85" i="6"/>
  <c r="BN85" i="6" s="1"/>
  <c r="BD85" i="6"/>
  <c r="BM85" i="6" s="1"/>
  <c r="BC85" i="6"/>
  <c r="BL85" i="6" s="1"/>
  <c r="BB85" i="6"/>
  <c r="BK85" i="6" s="1"/>
  <c r="BA85" i="6"/>
  <c r="AV85" i="6"/>
  <c r="AU85" i="6"/>
  <c r="AT85" i="6"/>
  <c r="AS85" i="6"/>
  <c r="AR85" i="6"/>
  <c r="AM85" i="6"/>
  <c r="AL85" i="6"/>
  <c r="AK85" i="6"/>
  <c r="AJ85" i="6"/>
  <c r="AI85" i="6"/>
  <c r="AE85" i="6"/>
  <c r="AF85" i="6" s="1"/>
  <c r="AG85" i="6" s="1"/>
  <c r="W85" i="6"/>
  <c r="X85" i="6" s="1"/>
  <c r="Y85" i="6" s="1"/>
  <c r="O85" i="6"/>
  <c r="P85" i="6" s="1"/>
  <c r="Q85" i="6" s="1"/>
  <c r="G85" i="6"/>
  <c r="H85" i="6" s="1"/>
  <c r="I85" i="6" s="1"/>
  <c r="BE84" i="6"/>
  <c r="BN84" i="6" s="1"/>
  <c r="BD84" i="6"/>
  <c r="BM84" i="6" s="1"/>
  <c r="BC84" i="6"/>
  <c r="BL84" i="6" s="1"/>
  <c r="BB84" i="6"/>
  <c r="BK84" i="6" s="1"/>
  <c r="BA84" i="6"/>
  <c r="AV84" i="6"/>
  <c r="AU84" i="6"/>
  <c r="AT84" i="6"/>
  <c r="AS84" i="6"/>
  <c r="AR84" i="6"/>
  <c r="AM84" i="6"/>
  <c r="AL84" i="6"/>
  <c r="AK84" i="6"/>
  <c r="AJ84" i="6"/>
  <c r="AI84" i="6"/>
  <c r="AE84" i="6"/>
  <c r="AF84" i="6" s="1"/>
  <c r="AG84" i="6" s="1"/>
  <c r="W84" i="6"/>
  <c r="X84" i="6" s="1"/>
  <c r="Y84" i="6" s="1"/>
  <c r="O84" i="6"/>
  <c r="P84" i="6" s="1"/>
  <c r="Q84" i="6" s="1"/>
  <c r="G84" i="6"/>
  <c r="H84" i="6" s="1"/>
  <c r="I84" i="6" s="1"/>
  <c r="BE83" i="6"/>
  <c r="BN83" i="6" s="1"/>
  <c r="BD83" i="6"/>
  <c r="BM83" i="6" s="1"/>
  <c r="BC83" i="6"/>
  <c r="BL83" i="6" s="1"/>
  <c r="BB83" i="6"/>
  <c r="BK83" i="6" s="1"/>
  <c r="BA83" i="6"/>
  <c r="AV83" i="6"/>
  <c r="AU83" i="6"/>
  <c r="AT83" i="6"/>
  <c r="AS83" i="6"/>
  <c r="AR83" i="6"/>
  <c r="AM83" i="6"/>
  <c r="AL83" i="6"/>
  <c r="AK83" i="6"/>
  <c r="AJ83" i="6"/>
  <c r="AI83" i="6"/>
  <c r="AE83" i="6"/>
  <c r="AF83" i="6" s="1"/>
  <c r="AG83" i="6" s="1"/>
  <c r="X83" i="6"/>
  <c r="Y83" i="6" s="1"/>
  <c r="W83" i="6"/>
  <c r="O83" i="6"/>
  <c r="P83" i="6" s="1"/>
  <c r="Q83" i="6" s="1"/>
  <c r="G83" i="6"/>
  <c r="H83" i="6" s="1"/>
  <c r="I83" i="6" s="1"/>
  <c r="BJ82" i="6"/>
  <c r="BE82" i="6"/>
  <c r="BN82" i="6" s="1"/>
  <c r="BD82" i="6"/>
  <c r="BM82" i="6" s="1"/>
  <c r="BC82" i="6"/>
  <c r="BL82" i="6" s="1"/>
  <c r="BB82" i="6"/>
  <c r="BK82" i="6" s="1"/>
  <c r="BA82" i="6"/>
  <c r="AV82" i="6"/>
  <c r="AU82" i="6"/>
  <c r="AT82" i="6"/>
  <c r="AS82" i="6"/>
  <c r="AR82" i="6"/>
  <c r="AM82" i="6"/>
  <c r="AL82" i="6"/>
  <c r="AK82" i="6"/>
  <c r="AJ82" i="6"/>
  <c r="AI82" i="6"/>
  <c r="AE82" i="6"/>
  <c r="AF82" i="6" s="1"/>
  <c r="AG82" i="6" s="1"/>
  <c r="W82" i="6"/>
  <c r="X82" i="6" s="1"/>
  <c r="Y82" i="6" s="1"/>
  <c r="P82" i="6"/>
  <c r="Q82" i="6" s="1"/>
  <c r="O82" i="6"/>
  <c r="G82" i="6"/>
  <c r="H82" i="6" s="1"/>
  <c r="I82" i="6" s="1"/>
  <c r="BE81" i="6"/>
  <c r="BN81" i="6" s="1"/>
  <c r="BD81" i="6"/>
  <c r="BM81" i="6" s="1"/>
  <c r="BC81" i="6"/>
  <c r="BL81" i="6" s="1"/>
  <c r="BB81" i="6"/>
  <c r="BK81" i="6" s="1"/>
  <c r="BA81" i="6"/>
  <c r="AV81" i="6"/>
  <c r="AU81" i="6"/>
  <c r="AT81" i="6"/>
  <c r="AS81" i="6"/>
  <c r="AR81" i="6"/>
  <c r="AM81" i="6"/>
  <c r="AL81" i="6"/>
  <c r="AK81" i="6"/>
  <c r="AJ81" i="6"/>
  <c r="AI81" i="6"/>
  <c r="AE81" i="6"/>
  <c r="AF81" i="6" s="1"/>
  <c r="AG81" i="6" s="1"/>
  <c r="X81" i="6"/>
  <c r="Y81" i="6" s="1"/>
  <c r="W81" i="6"/>
  <c r="O81" i="6"/>
  <c r="P81" i="6" s="1"/>
  <c r="Q81" i="6" s="1"/>
  <c r="G81" i="6"/>
  <c r="H81" i="6" s="1"/>
  <c r="I81" i="6" s="1"/>
  <c r="BE80" i="6"/>
  <c r="BN80" i="6" s="1"/>
  <c r="BD80" i="6"/>
  <c r="BM80" i="6" s="1"/>
  <c r="BC80" i="6"/>
  <c r="BL80" i="6" s="1"/>
  <c r="BB80" i="6"/>
  <c r="BK80" i="6" s="1"/>
  <c r="BA80" i="6"/>
  <c r="AV80" i="6"/>
  <c r="AU80" i="6"/>
  <c r="AT80" i="6"/>
  <c r="AS80" i="6"/>
  <c r="AR80" i="6"/>
  <c r="AM80" i="6"/>
  <c r="AL80" i="6"/>
  <c r="AK80" i="6"/>
  <c r="AJ80" i="6"/>
  <c r="AI80" i="6"/>
  <c r="AG80" i="6"/>
  <c r="AE80" i="6"/>
  <c r="AF80" i="6" s="1"/>
  <c r="W80" i="6"/>
  <c r="X80" i="6" s="1"/>
  <c r="Y80" i="6" s="1"/>
  <c r="O80" i="6"/>
  <c r="P80" i="6" s="1"/>
  <c r="Q80" i="6" s="1"/>
  <c r="G80" i="6"/>
  <c r="H80" i="6" s="1"/>
  <c r="I80" i="6" s="1"/>
  <c r="BE79" i="6"/>
  <c r="BN79" i="6" s="1"/>
  <c r="BD79" i="6"/>
  <c r="BM79" i="6" s="1"/>
  <c r="BC79" i="6"/>
  <c r="BL79" i="6" s="1"/>
  <c r="BB79" i="6"/>
  <c r="BK79" i="6" s="1"/>
  <c r="BA79" i="6"/>
  <c r="BJ79" i="6" s="1"/>
  <c r="AV79" i="6"/>
  <c r="AU79" i="6"/>
  <c r="AT79" i="6"/>
  <c r="AS79" i="6"/>
  <c r="AR79" i="6"/>
  <c r="AM79" i="6"/>
  <c r="AL79" i="6"/>
  <c r="AK79" i="6"/>
  <c r="AJ79" i="6"/>
  <c r="AI79" i="6"/>
  <c r="AE79" i="6"/>
  <c r="AF79" i="6" s="1"/>
  <c r="AG79" i="6" s="1"/>
  <c r="X79" i="6"/>
  <c r="Y79" i="6" s="1"/>
  <c r="W79" i="6"/>
  <c r="O79" i="6"/>
  <c r="P79" i="6" s="1"/>
  <c r="Q79" i="6" s="1"/>
  <c r="G79" i="6"/>
  <c r="H79" i="6" s="1"/>
  <c r="I79" i="6" s="1"/>
  <c r="BJ78" i="6"/>
  <c r="BE78" i="6"/>
  <c r="BN78" i="6" s="1"/>
  <c r="BD78" i="6"/>
  <c r="BM78" i="6" s="1"/>
  <c r="BC78" i="6"/>
  <c r="BL78" i="6" s="1"/>
  <c r="BB78" i="6"/>
  <c r="BK78" i="6" s="1"/>
  <c r="BA78" i="6"/>
  <c r="AV78" i="6"/>
  <c r="AU78" i="6"/>
  <c r="AT78" i="6"/>
  <c r="AS78" i="6"/>
  <c r="AR78" i="6"/>
  <c r="AM78" i="6"/>
  <c r="AL78" i="6"/>
  <c r="AK78" i="6"/>
  <c r="AJ78" i="6"/>
  <c r="AI78" i="6"/>
  <c r="AE78" i="6"/>
  <c r="AF78" i="6" s="1"/>
  <c r="AG78" i="6" s="1"/>
  <c r="W78" i="6"/>
  <c r="X78" i="6" s="1"/>
  <c r="Y78" i="6" s="1"/>
  <c r="P78" i="6"/>
  <c r="Q78" i="6" s="1"/>
  <c r="O78" i="6"/>
  <c r="G78" i="6"/>
  <c r="H78" i="6" s="1"/>
  <c r="I78" i="6" s="1"/>
  <c r="BE77" i="6"/>
  <c r="BN77" i="6" s="1"/>
  <c r="BD77" i="6"/>
  <c r="BM77" i="6" s="1"/>
  <c r="BC77" i="6"/>
  <c r="BL77" i="6" s="1"/>
  <c r="BB77" i="6"/>
  <c r="BK77" i="6" s="1"/>
  <c r="BA77" i="6"/>
  <c r="AV77" i="6"/>
  <c r="AU77" i="6"/>
  <c r="AT77" i="6"/>
  <c r="AS77" i="6"/>
  <c r="AR77" i="6"/>
  <c r="AM77" i="6"/>
  <c r="AL77" i="6"/>
  <c r="AK77" i="6"/>
  <c r="AJ77" i="6"/>
  <c r="AI77" i="6"/>
  <c r="AE77" i="6"/>
  <c r="AF77" i="6" s="1"/>
  <c r="AG77" i="6" s="1"/>
  <c r="X77" i="6"/>
  <c r="Y77" i="6" s="1"/>
  <c r="W77" i="6"/>
  <c r="O77" i="6"/>
  <c r="P77" i="6" s="1"/>
  <c r="Q77" i="6" s="1"/>
  <c r="G77" i="6"/>
  <c r="H77" i="6" s="1"/>
  <c r="I77" i="6" s="1"/>
  <c r="BE76" i="6"/>
  <c r="BN76" i="6" s="1"/>
  <c r="BD76" i="6"/>
  <c r="BM76" i="6" s="1"/>
  <c r="BC76" i="6"/>
  <c r="BL76" i="6" s="1"/>
  <c r="BB76" i="6"/>
  <c r="BK76" i="6" s="1"/>
  <c r="BA76" i="6"/>
  <c r="AV76" i="6"/>
  <c r="AU76" i="6"/>
  <c r="AT76" i="6"/>
  <c r="AS76" i="6"/>
  <c r="AR76" i="6"/>
  <c r="AM76" i="6"/>
  <c r="AL76" i="6"/>
  <c r="AK76" i="6"/>
  <c r="AJ76" i="6"/>
  <c r="AI76" i="6"/>
  <c r="AE76" i="6"/>
  <c r="AF76" i="6" s="1"/>
  <c r="AG76" i="6" s="1"/>
  <c r="W76" i="6"/>
  <c r="X76" i="6" s="1"/>
  <c r="Y76" i="6" s="1"/>
  <c r="O76" i="6"/>
  <c r="P76" i="6" s="1"/>
  <c r="Q76" i="6" s="1"/>
  <c r="G76" i="6"/>
  <c r="H76" i="6" s="1"/>
  <c r="I76" i="6" s="1"/>
  <c r="BN75" i="6"/>
  <c r="BE75" i="6"/>
  <c r="BD75" i="6"/>
  <c r="BM75" i="6" s="1"/>
  <c r="BC75" i="6"/>
  <c r="BL75" i="6" s="1"/>
  <c r="BB75" i="6"/>
  <c r="BA75" i="6"/>
  <c r="BJ75" i="6" s="1"/>
  <c r="AV75" i="6"/>
  <c r="AU75" i="6"/>
  <c r="AT75" i="6"/>
  <c r="AS75" i="6"/>
  <c r="AR75" i="6"/>
  <c r="AM75" i="6"/>
  <c r="AL75" i="6"/>
  <c r="AK75" i="6"/>
  <c r="AJ75" i="6"/>
  <c r="AI75" i="6"/>
  <c r="AE75" i="6"/>
  <c r="AF75" i="6" s="1"/>
  <c r="AG75" i="6" s="1"/>
  <c r="W75" i="6"/>
  <c r="X75" i="6" s="1"/>
  <c r="Y75" i="6" s="1"/>
  <c r="O75" i="6"/>
  <c r="P75" i="6" s="1"/>
  <c r="Q75" i="6" s="1"/>
  <c r="G75" i="6"/>
  <c r="H75" i="6" s="1"/>
  <c r="I75" i="6" s="1"/>
  <c r="BM74" i="6"/>
  <c r="BE74" i="6"/>
  <c r="BN74" i="6" s="1"/>
  <c r="BD74" i="6"/>
  <c r="BC74" i="6"/>
  <c r="BL74" i="6" s="1"/>
  <c r="BB74" i="6"/>
  <c r="BK74" i="6" s="1"/>
  <c r="BA74" i="6"/>
  <c r="AV74" i="6"/>
  <c r="AU74" i="6"/>
  <c r="AT74" i="6"/>
  <c r="AS74" i="6"/>
  <c r="AR74" i="6"/>
  <c r="AM74" i="6"/>
  <c r="AL74" i="6"/>
  <c r="AK74" i="6"/>
  <c r="AJ74" i="6"/>
  <c r="AI74" i="6"/>
  <c r="AE74" i="6"/>
  <c r="AF74" i="6" s="1"/>
  <c r="AG74" i="6" s="1"/>
  <c r="W74" i="6"/>
  <c r="X74" i="6" s="1"/>
  <c r="Y74" i="6" s="1"/>
  <c r="O74" i="6"/>
  <c r="P74" i="6" s="1"/>
  <c r="Q74" i="6" s="1"/>
  <c r="G74" i="6"/>
  <c r="H74" i="6" s="1"/>
  <c r="I74" i="6" s="1"/>
  <c r="BE73" i="6"/>
  <c r="BN73" i="6" s="1"/>
  <c r="BD73" i="6"/>
  <c r="BM73" i="6" s="1"/>
  <c r="BC73" i="6"/>
  <c r="BL73" i="6" s="1"/>
  <c r="BB73" i="6"/>
  <c r="BA73" i="6"/>
  <c r="BJ73" i="6" s="1"/>
  <c r="AV73" i="6"/>
  <c r="AU73" i="6"/>
  <c r="AT73" i="6"/>
  <c r="AS73" i="6"/>
  <c r="AR73" i="6"/>
  <c r="AM73" i="6"/>
  <c r="AL73" i="6"/>
  <c r="AK73" i="6"/>
  <c r="AJ73" i="6"/>
  <c r="AI73" i="6"/>
  <c r="AE73" i="6"/>
  <c r="AF73" i="6" s="1"/>
  <c r="AG73" i="6" s="1"/>
  <c r="X73" i="6"/>
  <c r="Y73" i="6" s="1"/>
  <c r="W73" i="6"/>
  <c r="O73" i="6"/>
  <c r="P73" i="6" s="1"/>
  <c r="Q73" i="6" s="1"/>
  <c r="G73" i="6"/>
  <c r="H73" i="6" s="1"/>
  <c r="I73" i="6" s="1"/>
  <c r="BE72" i="6"/>
  <c r="BN72" i="6" s="1"/>
  <c r="BD72" i="6"/>
  <c r="BM72" i="6" s="1"/>
  <c r="BC72" i="6"/>
  <c r="BL72" i="6" s="1"/>
  <c r="BB72" i="6"/>
  <c r="BK72" i="6" s="1"/>
  <c r="BA72" i="6"/>
  <c r="AV72" i="6"/>
  <c r="AU72" i="6"/>
  <c r="AT72" i="6"/>
  <c r="AS72" i="6"/>
  <c r="AR72" i="6"/>
  <c r="AM72" i="6"/>
  <c r="AL72" i="6"/>
  <c r="AK72" i="6"/>
  <c r="AJ72" i="6"/>
  <c r="AN72" i="6" s="1"/>
  <c r="AI72" i="6"/>
  <c r="AE72" i="6"/>
  <c r="AF72" i="6" s="1"/>
  <c r="AG72" i="6" s="1"/>
  <c r="W72" i="6"/>
  <c r="X72" i="6" s="1"/>
  <c r="Y72" i="6" s="1"/>
  <c r="O72" i="6"/>
  <c r="P72" i="6" s="1"/>
  <c r="Q72" i="6" s="1"/>
  <c r="G72" i="6"/>
  <c r="H72" i="6" s="1"/>
  <c r="I72" i="6" s="1"/>
  <c r="BE71" i="6"/>
  <c r="BN71" i="6" s="1"/>
  <c r="BD71" i="6"/>
  <c r="BM71" i="6" s="1"/>
  <c r="BC71" i="6"/>
  <c r="BL71" i="6" s="1"/>
  <c r="BB71" i="6"/>
  <c r="BK71" i="6" s="1"/>
  <c r="BA71" i="6"/>
  <c r="BJ71" i="6" s="1"/>
  <c r="AV71" i="6"/>
  <c r="AU71" i="6"/>
  <c r="AT71" i="6"/>
  <c r="AS71" i="6"/>
  <c r="AR71" i="6"/>
  <c r="AM71" i="6"/>
  <c r="AL71" i="6"/>
  <c r="AK71" i="6"/>
  <c r="AJ71" i="6"/>
  <c r="AI71" i="6"/>
  <c r="AF71" i="6"/>
  <c r="AG71" i="6" s="1"/>
  <c r="AE71" i="6"/>
  <c r="W71" i="6"/>
  <c r="X71" i="6" s="1"/>
  <c r="Y71" i="6" s="1"/>
  <c r="O71" i="6"/>
  <c r="P71" i="6" s="1"/>
  <c r="Q71" i="6" s="1"/>
  <c r="I71" i="6"/>
  <c r="H71" i="6"/>
  <c r="G71" i="6"/>
  <c r="BE70" i="6"/>
  <c r="BN70" i="6" s="1"/>
  <c r="BD70" i="6"/>
  <c r="BM70" i="6" s="1"/>
  <c r="BC70" i="6"/>
  <c r="BL70" i="6" s="1"/>
  <c r="BB70" i="6"/>
  <c r="BK70" i="6" s="1"/>
  <c r="BA70" i="6"/>
  <c r="BJ70" i="6" s="1"/>
  <c r="AV70" i="6"/>
  <c r="AU70" i="6"/>
  <c r="AT70" i="6"/>
  <c r="AS70" i="6"/>
  <c r="AR70" i="6"/>
  <c r="AM70" i="6"/>
  <c r="AL70" i="6"/>
  <c r="AK70" i="6"/>
  <c r="AJ70" i="6"/>
  <c r="AN70" i="6" s="1"/>
  <c r="AO70" i="6" s="1"/>
  <c r="AP70" i="6" s="1"/>
  <c r="AI70" i="6"/>
  <c r="AE70" i="6"/>
  <c r="AF70" i="6" s="1"/>
  <c r="AG70" i="6" s="1"/>
  <c r="W70" i="6"/>
  <c r="X70" i="6" s="1"/>
  <c r="Y70" i="6" s="1"/>
  <c r="O70" i="6"/>
  <c r="P70" i="6" s="1"/>
  <c r="Q70" i="6" s="1"/>
  <c r="G70" i="6"/>
  <c r="H70" i="6" s="1"/>
  <c r="I70" i="6" s="1"/>
  <c r="BE69" i="6"/>
  <c r="BN69" i="6" s="1"/>
  <c r="BD69" i="6"/>
  <c r="BM69" i="6" s="1"/>
  <c r="BC69" i="6"/>
  <c r="BL69" i="6" s="1"/>
  <c r="BB69" i="6"/>
  <c r="BK69" i="6" s="1"/>
  <c r="BA69" i="6"/>
  <c r="BJ69" i="6" s="1"/>
  <c r="AV69" i="6"/>
  <c r="AU69" i="6"/>
  <c r="AT69" i="6"/>
  <c r="AS69" i="6"/>
  <c r="AR69" i="6"/>
  <c r="AM69" i="6"/>
  <c r="AL69" i="6"/>
  <c r="AK69" i="6"/>
  <c r="AJ69" i="6"/>
  <c r="AI69" i="6"/>
  <c r="AF69" i="6"/>
  <c r="AG69" i="6" s="1"/>
  <c r="AE69" i="6"/>
  <c r="W69" i="6"/>
  <c r="X69" i="6" s="1"/>
  <c r="Y69" i="6" s="1"/>
  <c r="O69" i="6"/>
  <c r="P69" i="6" s="1"/>
  <c r="Q69" i="6" s="1"/>
  <c r="I69" i="6"/>
  <c r="H69" i="6"/>
  <c r="G69" i="6"/>
  <c r="BE68" i="6"/>
  <c r="BN68" i="6" s="1"/>
  <c r="BD68" i="6"/>
  <c r="BM68" i="6" s="1"/>
  <c r="BC68" i="6"/>
  <c r="BL68" i="6" s="1"/>
  <c r="BB68" i="6"/>
  <c r="BK68" i="6" s="1"/>
  <c r="BA68" i="6"/>
  <c r="BJ68" i="6" s="1"/>
  <c r="AV68" i="6"/>
  <c r="AU68" i="6"/>
  <c r="AT68" i="6"/>
  <c r="AS68" i="6"/>
  <c r="AR68" i="6"/>
  <c r="AM68" i="6"/>
  <c r="AL68" i="6"/>
  <c r="AK68" i="6"/>
  <c r="AJ68" i="6"/>
  <c r="AN68" i="6" s="1"/>
  <c r="AO68" i="6" s="1"/>
  <c r="AP68" i="6" s="1"/>
  <c r="AI68" i="6"/>
  <c r="AE68" i="6"/>
  <c r="AF68" i="6" s="1"/>
  <c r="AG68" i="6" s="1"/>
  <c r="W68" i="6"/>
  <c r="X68" i="6" s="1"/>
  <c r="Y68" i="6" s="1"/>
  <c r="O68" i="6"/>
  <c r="P68" i="6" s="1"/>
  <c r="Q68" i="6" s="1"/>
  <c r="G68" i="6"/>
  <c r="H68" i="6" s="1"/>
  <c r="I68" i="6" s="1"/>
  <c r="BE67" i="6"/>
  <c r="BN67" i="6" s="1"/>
  <c r="BD67" i="6"/>
  <c r="BM67" i="6" s="1"/>
  <c r="BC67" i="6"/>
  <c r="BL67" i="6" s="1"/>
  <c r="BB67" i="6"/>
  <c r="BK67" i="6" s="1"/>
  <c r="BA67" i="6"/>
  <c r="BJ67" i="6" s="1"/>
  <c r="AV67" i="6"/>
  <c r="AU67" i="6"/>
  <c r="AT67" i="6"/>
  <c r="AS67" i="6"/>
  <c r="AR67" i="6"/>
  <c r="AM67" i="6"/>
  <c r="AL67" i="6"/>
  <c r="AK67" i="6"/>
  <c r="AJ67" i="6"/>
  <c r="AI67" i="6"/>
  <c r="AF67" i="6"/>
  <c r="AG67" i="6" s="1"/>
  <c r="AE67" i="6"/>
  <c r="W67" i="6"/>
  <c r="X67" i="6" s="1"/>
  <c r="Y67" i="6" s="1"/>
  <c r="O67" i="6"/>
  <c r="P67" i="6" s="1"/>
  <c r="Q67" i="6" s="1"/>
  <c r="G67" i="6"/>
  <c r="H67" i="6" s="1"/>
  <c r="I67" i="6" s="1"/>
  <c r="BE66" i="6"/>
  <c r="BN66" i="6" s="1"/>
  <c r="BD66" i="6"/>
  <c r="BM66" i="6" s="1"/>
  <c r="BC66" i="6"/>
  <c r="BL66" i="6" s="1"/>
  <c r="BB66" i="6"/>
  <c r="BK66" i="6" s="1"/>
  <c r="BA66" i="6"/>
  <c r="BJ66" i="6" s="1"/>
  <c r="AV66" i="6"/>
  <c r="AU66" i="6"/>
  <c r="AT66" i="6"/>
  <c r="AS66" i="6"/>
  <c r="AR66" i="6"/>
  <c r="AM66" i="6"/>
  <c r="AL66" i="6"/>
  <c r="AK66" i="6"/>
  <c r="AJ66" i="6"/>
  <c r="AN66" i="6" s="1"/>
  <c r="AO66" i="6" s="1"/>
  <c r="AP66" i="6" s="1"/>
  <c r="AI66" i="6"/>
  <c r="AE66" i="6"/>
  <c r="AF66" i="6" s="1"/>
  <c r="AG66" i="6" s="1"/>
  <c r="W66" i="6"/>
  <c r="X66" i="6" s="1"/>
  <c r="Y66" i="6" s="1"/>
  <c r="O66" i="6"/>
  <c r="P66" i="6" s="1"/>
  <c r="Q66" i="6" s="1"/>
  <c r="G66" i="6"/>
  <c r="H66" i="6" s="1"/>
  <c r="I66" i="6" s="1"/>
  <c r="BE65" i="6"/>
  <c r="BN65" i="6" s="1"/>
  <c r="BD65" i="6"/>
  <c r="BM65" i="6" s="1"/>
  <c r="BC65" i="6"/>
  <c r="BL65" i="6" s="1"/>
  <c r="BB65" i="6"/>
  <c r="BK65" i="6" s="1"/>
  <c r="BA65" i="6"/>
  <c r="BJ65" i="6" s="1"/>
  <c r="AV65" i="6"/>
  <c r="AU65" i="6"/>
  <c r="AT65" i="6"/>
  <c r="AS65" i="6"/>
  <c r="AR65" i="6"/>
  <c r="AM65" i="6"/>
  <c r="AL65" i="6"/>
  <c r="AK65" i="6"/>
  <c r="AJ65" i="6"/>
  <c r="AI65" i="6"/>
  <c r="AF65" i="6"/>
  <c r="AG65" i="6" s="1"/>
  <c r="AE65" i="6"/>
  <c r="W65" i="6"/>
  <c r="X65" i="6" s="1"/>
  <c r="Y65" i="6" s="1"/>
  <c r="O65" i="6"/>
  <c r="P65" i="6" s="1"/>
  <c r="Q65" i="6" s="1"/>
  <c r="G65" i="6"/>
  <c r="H65" i="6" s="1"/>
  <c r="I65" i="6" s="1"/>
  <c r="BM64" i="6"/>
  <c r="BE64" i="6"/>
  <c r="BN64" i="6" s="1"/>
  <c r="BD64" i="6"/>
  <c r="BC64" i="6"/>
  <c r="BB64" i="6"/>
  <c r="BK64" i="6" s="1"/>
  <c r="BA64" i="6"/>
  <c r="BJ64" i="6" s="1"/>
  <c r="AV64" i="6"/>
  <c r="AU64" i="6"/>
  <c r="AT64" i="6"/>
  <c r="AS64" i="6"/>
  <c r="AR64" i="6"/>
  <c r="AM64" i="6"/>
  <c r="AL64" i="6"/>
  <c r="AK64" i="6"/>
  <c r="AJ64" i="6"/>
  <c r="AI64" i="6"/>
  <c r="AF64" i="6"/>
  <c r="AG64" i="6" s="1"/>
  <c r="AE64" i="6"/>
  <c r="W64" i="6"/>
  <c r="X64" i="6" s="1"/>
  <c r="Y64" i="6" s="1"/>
  <c r="Q64" i="6"/>
  <c r="O64" i="6"/>
  <c r="P64" i="6" s="1"/>
  <c r="G64" i="6"/>
  <c r="H64" i="6" s="1"/>
  <c r="I64" i="6" s="1"/>
  <c r="BE63" i="6"/>
  <c r="BN63" i="6" s="1"/>
  <c r="BD63" i="6"/>
  <c r="BM63" i="6" s="1"/>
  <c r="BC63" i="6"/>
  <c r="BB63" i="6"/>
  <c r="BA63" i="6"/>
  <c r="BJ63" i="6" s="1"/>
  <c r="AV63" i="6"/>
  <c r="AU63" i="6"/>
  <c r="AT63" i="6"/>
  <c r="AS63" i="6"/>
  <c r="AR63" i="6"/>
  <c r="AM63" i="6"/>
  <c r="AL63" i="6"/>
  <c r="AK63" i="6"/>
  <c r="AJ63" i="6"/>
  <c r="AN63" i="6" s="1"/>
  <c r="AI63" i="6"/>
  <c r="AE63" i="6"/>
  <c r="AF63" i="6" s="1"/>
  <c r="AG63" i="6" s="1"/>
  <c r="X63" i="6"/>
  <c r="Y63" i="6" s="1"/>
  <c r="W63" i="6"/>
  <c r="O63" i="6"/>
  <c r="P63" i="6" s="1"/>
  <c r="Q63" i="6" s="1"/>
  <c r="G63" i="6"/>
  <c r="H63" i="6" s="1"/>
  <c r="I63" i="6" s="1"/>
  <c r="BM62" i="6"/>
  <c r="BE62" i="6"/>
  <c r="BN62" i="6" s="1"/>
  <c r="BD62" i="6"/>
  <c r="BC62" i="6"/>
  <c r="BB62" i="6"/>
  <c r="BF62" i="6" s="1"/>
  <c r="BA62" i="6"/>
  <c r="BJ62" i="6" s="1"/>
  <c r="AV62" i="6"/>
  <c r="AU62" i="6"/>
  <c r="AT62" i="6"/>
  <c r="AS62" i="6"/>
  <c r="AR62" i="6"/>
  <c r="AM62" i="6"/>
  <c r="AL62" i="6"/>
  <c r="AK62" i="6"/>
  <c r="AJ62" i="6"/>
  <c r="AI62" i="6"/>
  <c r="AF62" i="6"/>
  <c r="AG62" i="6" s="1"/>
  <c r="AE62" i="6"/>
  <c r="W62" i="6"/>
  <c r="X62" i="6" s="1"/>
  <c r="Y62" i="6" s="1"/>
  <c r="Q62" i="6"/>
  <c r="O62" i="6"/>
  <c r="P62" i="6" s="1"/>
  <c r="G62" i="6"/>
  <c r="H62" i="6" s="1"/>
  <c r="I62" i="6" s="1"/>
  <c r="BE61" i="6"/>
  <c r="BN61" i="6" s="1"/>
  <c r="BD61" i="6"/>
  <c r="BM61" i="6" s="1"/>
  <c r="BC61" i="6"/>
  <c r="BB61" i="6"/>
  <c r="BA61" i="6"/>
  <c r="BJ61" i="6" s="1"/>
  <c r="AV61" i="6"/>
  <c r="AU61" i="6"/>
  <c r="AT61" i="6"/>
  <c r="AS61" i="6"/>
  <c r="AR61" i="6"/>
  <c r="AM61" i="6"/>
  <c r="AL61" i="6"/>
  <c r="AK61" i="6"/>
  <c r="AJ61" i="6"/>
  <c r="AN61" i="6" s="1"/>
  <c r="AI61" i="6"/>
  <c r="AE61" i="6"/>
  <c r="AF61" i="6" s="1"/>
  <c r="AG61" i="6" s="1"/>
  <c r="X61" i="6"/>
  <c r="Y61" i="6" s="1"/>
  <c r="W61" i="6"/>
  <c r="O61" i="6"/>
  <c r="P61" i="6" s="1"/>
  <c r="Q61" i="6" s="1"/>
  <c r="I61" i="6"/>
  <c r="H61" i="6"/>
  <c r="G61" i="6"/>
  <c r="BM60" i="6"/>
  <c r="BE60" i="6"/>
  <c r="BN60" i="6" s="1"/>
  <c r="BD60" i="6"/>
  <c r="BC60" i="6"/>
  <c r="BB60" i="6"/>
  <c r="BF60" i="6" s="1"/>
  <c r="BA60" i="6"/>
  <c r="BJ60" i="6" s="1"/>
  <c r="AV60" i="6"/>
  <c r="AU60" i="6"/>
  <c r="AT60" i="6"/>
  <c r="AS60" i="6"/>
  <c r="AR60" i="6"/>
  <c r="AM60" i="6"/>
  <c r="AL60" i="6"/>
  <c r="AK60" i="6"/>
  <c r="AJ60" i="6"/>
  <c r="AI60" i="6"/>
  <c r="AF60" i="6"/>
  <c r="AG60" i="6" s="1"/>
  <c r="AE60" i="6"/>
  <c r="W60" i="6"/>
  <c r="X60" i="6" s="1"/>
  <c r="Y60" i="6" s="1"/>
  <c r="Q60" i="6"/>
  <c r="O60" i="6"/>
  <c r="P60" i="6" s="1"/>
  <c r="G60" i="6"/>
  <c r="H60" i="6" s="1"/>
  <c r="I60" i="6" s="1"/>
  <c r="BM59" i="6"/>
  <c r="BE59" i="6"/>
  <c r="BN59" i="6" s="1"/>
  <c r="BC59" i="6"/>
  <c r="BL59" i="6" s="1"/>
  <c r="BB59" i="6"/>
  <c r="BK59" i="6" s="1"/>
  <c r="BA59" i="6"/>
  <c r="BJ59" i="6" s="1"/>
  <c r="AV59" i="6"/>
  <c r="AU59" i="6"/>
  <c r="AT59" i="6"/>
  <c r="AS59" i="6"/>
  <c r="AR59" i="6"/>
  <c r="AM59" i="6"/>
  <c r="AL59" i="6"/>
  <c r="AK59" i="6"/>
  <c r="AJ59" i="6"/>
  <c r="AI59" i="6"/>
  <c r="AF59" i="6"/>
  <c r="AG59" i="6" s="1"/>
  <c r="AE59" i="6"/>
  <c r="W59" i="6"/>
  <c r="X59" i="6" s="1"/>
  <c r="Y59" i="6" s="1"/>
  <c r="Q59" i="6"/>
  <c r="P59" i="6"/>
  <c r="O59" i="6"/>
  <c r="G59" i="6"/>
  <c r="H59" i="6" s="1"/>
  <c r="I59" i="6" s="1"/>
  <c r="BE58" i="6"/>
  <c r="BN58" i="6" s="1"/>
  <c r="BD58" i="6"/>
  <c r="BM58" i="6" s="1"/>
  <c r="BC58" i="6"/>
  <c r="BL58" i="6" s="1"/>
  <c r="BB58" i="6"/>
  <c r="BA58" i="6"/>
  <c r="BJ58" i="6" s="1"/>
  <c r="AV58" i="6"/>
  <c r="AU58" i="6"/>
  <c r="AT58" i="6"/>
  <c r="AS58" i="6"/>
  <c r="AR58" i="6"/>
  <c r="AM58" i="6"/>
  <c r="AL58" i="6"/>
  <c r="AK58" i="6"/>
  <c r="AJ58" i="6"/>
  <c r="AI58" i="6"/>
  <c r="AE58" i="6"/>
  <c r="AF58" i="6" s="1"/>
  <c r="AG58" i="6" s="1"/>
  <c r="W58" i="6"/>
  <c r="X58" i="6" s="1"/>
  <c r="Y58" i="6" s="1"/>
  <c r="P58" i="6"/>
  <c r="Q58" i="6" s="1"/>
  <c r="O58" i="6"/>
  <c r="G58" i="6"/>
  <c r="H58" i="6" s="1"/>
  <c r="I58" i="6" s="1"/>
  <c r="BE57" i="6"/>
  <c r="BN57" i="6" s="1"/>
  <c r="BD57" i="6"/>
  <c r="BM57" i="6" s="1"/>
  <c r="BC57" i="6"/>
  <c r="BL57" i="6" s="1"/>
  <c r="BB57" i="6"/>
  <c r="BK57" i="6" s="1"/>
  <c r="BA57" i="6"/>
  <c r="AV57" i="6"/>
  <c r="AU57" i="6"/>
  <c r="AT57" i="6"/>
  <c r="AS57" i="6"/>
  <c r="AR57" i="6"/>
  <c r="AM57" i="6"/>
  <c r="AL57" i="6"/>
  <c r="AK57" i="6"/>
  <c r="AJ57" i="6"/>
  <c r="AI57" i="6"/>
  <c r="AE57" i="6"/>
  <c r="AF57" i="6" s="1"/>
  <c r="AG57" i="6" s="1"/>
  <c r="W57" i="6"/>
  <c r="X57" i="6" s="1"/>
  <c r="Y57" i="6" s="1"/>
  <c r="O57" i="6"/>
  <c r="P57" i="6" s="1"/>
  <c r="Q57" i="6" s="1"/>
  <c r="G57" i="6"/>
  <c r="H57" i="6" s="1"/>
  <c r="I57" i="6" s="1"/>
  <c r="BE56" i="6"/>
  <c r="BN56" i="6" s="1"/>
  <c r="BD56" i="6"/>
  <c r="BM56" i="6" s="1"/>
  <c r="BC56" i="6"/>
  <c r="BL56" i="6" s="1"/>
  <c r="BB56" i="6"/>
  <c r="BK56" i="6" s="1"/>
  <c r="BA56" i="6"/>
  <c r="AV56" i="6"/>
  <c r="AU56" i="6"/>
  <c r="AT56" i="6"/>
  <c r="AS56" i="6"/>
  <c r="AR56" i="6"/>
  <c r="AM56" i="6"/>
  <c r="AL56" i="6"/>
  <c r="AK56" i="6"/>
  <c r="AJ56" i="6"/>
  <c r="AI56" i="6"/>
  <c r="AF56" i="6"/>
  <c r="AG56" i="6" s="1"/>
  <c r="AE56" i="6"/>
  <c r="W56" i="6"/>
  <c r="X56" i="6" s="1"/>
  <c r="Y56" i="6" s="1"/>
  <c r="O56" i="6"/>
  <c r="P56" i="6" s="1"/>
  <c r="Q56" i="6" s="1"/>
  <c r="G56" i="6"/>
  <c r="H56" i="6" s="1"/>
  <c r="I56" i="6" s="1"/>
  <c r="BE55" i="6"/>
  <c r="BN55" i="6" s="1"/>
  <c r="BD55" i="6"/>
  <c r="BM55" i="6" s="1"/>
  <c r="BC55" i="6"/>
  <c r="BL55" i="6" s="1"/>
  <c r="BB55" i="6"/>
  <c r="BK55" i="6" s="1"/>
  <c r="BA55" i="6"/>
  <c r="AV55" i="6"/>
  <c r="AU55" i="6"/>
  <c r="AT55" i="6"/>
  <c r="AS55" i="6"/>
  <c r="AR55" i="6"/>
  <c r="AM55" i="6"/>
  <c r="AL55" i="6"/>
  <c r="AK55" i="6"/>
  <c r="AJ55" i="6"/>
  <c r="AI55" i="6"/>
  <c r="AF55" i="6"/>
  <c r="AG55" i="6" s="1"/>
  <c r="AE55" i="6"/>
  <c r="W55" i="6"/>
  <c r="X55" i="6" s="1"/>
  <c r="Y55" i="6" s="1"/>
  <c r="P55" i="6"/>
  <c r="Q55" i="6" s="1"/>
  <c r="O55" i="6"/>
  <c r="G55" i="6"/>
  <c r="H55" i="6" s="1"/>
  <c r="I55" i="6" s="1"/>
  <c r="BE54" i="6"/>
  <c r="BN54" i="6" s="1"/>
  <c r="BD54" i="6"/>
  <c r="BM54" i="6" s="1"/>
  <c r="BC54" i="6"/>
  <c r="BL54" i="6" s="1"/>
  <c r="BB54" i="6"/>
  <c r="BK54" i="6" s="1"/>
  <c r="BA54" i="6"/>
  <c r="AV54" i="6"/>
  <c r="AU54" i="6"/>
  <c r="AT54" i="6"/>
  <c r="AS54" i="6"/>
  <c r="AR54" i="6"/>
  <c r="AM54" i="6"/>
  <c r="AL54" i="6"/>
  <c r="AK54" i="6"/>
  <c r="AJ54" i="6"/>
  <c r="AI54" i="6"/>
  <c r="AE54" i="6"/>
  <c r="AF54" i="6" s="1"/>
  <c r="AG54" i="6" s="1"/>
  <c r="W54" i="6"/>
  <c r="X54" i="6" s="1"/>
  <c r="Y54" i="6" s="1"/>
  <c r="O54" i="6"/>
  <c r="P54" i="6" s="1"/>
  <c r="Q54" i="6" s="1"/>
  <c r="G54" i="6"/>
  <c r="H54" i="6" s="1"/>
  <c r="I54" i="6" s="1"/>
  <c r="BE53" i="6"/>
  <c r="BN53" i="6" s="1"/>
  <c r="BD53" i="6"/>
  <c r="BM53" i="6" s="1"/>
  <c r="BC53" i="6"/>
  <c r="BL53" i="6" s="1"/>
  <c r="BB53" i="6"/>
  <c r="BK53" i="6" s="1"/>
  <c r="BA53" i="6"/>
  <c r="AV53" i="6"/>
  <c r="AU53" i="6"/>
  <c r="AT53" i="6"/>
  <c r="AS53" i="6"/>
  <c r="AR53" i="6"/>
  <c r="AM53" i="6"/>
  <c r="AL53" i="6"/>
  <c r="AK53" i="6"/>
  <c r="AJ53" i="6"/>
  <c r="AI53" i="6"/>
  <c r="AE53" i="6"/>
  <c r="AF53" i="6" s="1"/>
  <c r="AG53" i="6" s="1"/>
  <c r="W53" i="6"/>
  <c r="X53" i="6" s="1"/>
  <c r="Y53" i="6" s="1"/>
  <c r="O53" i="6"/>
  <c r="P53" i="6" s="1"/>
  <c r="Q53" i="6" s="1"/>
  <c r="G53" i="6"/>
  <c r="H53" i="6" s="1"/>
  <c r="I53" i="6" s="1"/>
  <c r="BE52" i="6"/>
  <c r="BN52" i="6" s="1"/>
  <c r="BD52" i="6"/>
  <c r="BM52" i="6" s="1"/>
  <c r="BC52" i="6"/>
  <c r="BL52" i="6" s="1"/>
  <c r="BB52" i="6"/>
  <c r="BK52" i="6" s="1"/>
  <c r="BA52" i="6"/>
  <c r="AV52" i="6"/>
  <c r="AU52" i="6"/>
  <c r="AT52" i="6"/>
  <c r="AS52" i="6"/>
  <c r="AR52" i="6"/>
  <c r="AM52" i="6"/>
  <c r="AL52" i="6"/>
  <c r="AK52" i="6"/>
  <c r="AJ52" i="6"/>
  <c r="AI52" i="6"/>
  <c r="AF52" i="6"/>
  <c r="AG52" i="6" s="1"/>
  <c r="AE52" i="6"/>
  <c r="W52" i="6"/>
  <c r="X52" i="6" s="1"/>
  <c r="Y52" i="6" s="1"/>
  <c r="O52" i="6"/>
  <c r="P52" i="6" s="1"/>
  <c r="Q52" i="6" s="1"/>
  <c r="G52" i="6"/>
  <c r="H52" i="6" s="1"/>
  <c r="I52" i="6" s="1"/>
  <c r="BE51" i="6"/>
  <c r="BN51" i="6" s="1"/>
  <c r="BD51" i="6"/>
  <c r="BM51" i="6" s="1"/>
  <c r="BC51" i="6"/>
  <c r="BL51" i="6" s="1"/>
  <c r="BB51" i="6"/>
  <c r="BK51" i="6" s="1"/>
  <c r="BA51" i="6"/>
  <c r="AV51" i="6"/>
  <c r="AU51" i="6"/>
  <c r="AT51" i="6"/>
  <c r="AS51" i="6"/>
  <c r="AR51" i="6"/>
  <c r="AM51" i="6"/>
  <c r="AL51" i="6"/>
  <c r="AK51" i="6"/>
  <c r="AJ51" i="6"/>
  <c r="AI51" i="6"/>
  <c r="AE51" i="6"/>
  <c r="AF51" i="6" s="1"/>
  <c r="AG51" i="6" s="1"/>
  <c r="W51" i="6"/>
  <c r="X51" i="6" s="1"/>
  <c r="Y51" i="6" s="1"/>
  <c r="P51" i="6"/>
  <c r="Q51" i="6" s="1"/>
  <c r="O51" i="6"/>
  <c r="G51" i="6"/>
  <c r="H51" i="6" s="1"/>
  <c r="I51" i="6" s="1"/>
  <c r="BE50" i="6"/>
  <c r="BN50" i="6" s="1"/>
  <c r="BD50" i="6"/>
  <c r="BM50" i="6" s="1"/>
  <c r="BC50" i="6"/>
  <c r="BL50" i="6" s="1"/>
  <c r="BB50" i="6"/>
  <c r="BK50" i="6" s="1"/>
  <c r="BA50" i="6"/>
  <c r="AV50" i="6"/>
  <c r="AU50" i="6"/>
  <c r="AT50" i="6"/>
  <c r="AS50" i="6"/>
  <c r="AR50" i="6"/>
  <c r="AM50" i="6"/>
  <c r="AL50" i="6"/>
  <c r="AK50" i="6"/>
  <c r="AJ50" i="6"/>
  <c r="AI50" i="6"/>
  <c r="AE50" i="6"/>
  <c r="AF50" i="6" s="1"/>
  <c r="AG50" i="6" s="1"/>
  <c r="W50" i="6"/>
  <c r="X50" i="6" s="1"/>
  <c r="Y50" i="6" s="1"/>
  <c r="O50" i="6"/>
  <c r="P50" i="6" s="1"/>
  <c r="Q50" i="6" s="1"/>
  <c r="G50" i="6"/>
  <c r="H50" i="6" s="1"/>
  <c r="I50" i="6" s="1"/>
  <c r="BE49" i="6"/>
  <c r="BN49" i="6" s="1"/>
  <c r="BD49" i="6"/>
  <c r="BM49" i="6" s="1"/>
  <c r="BC49" i="6"/>
  <c r="BL49" i="6" s="1"/>
  <c r="BB49" i="6"/>
  <c r="BK49" i="6" s="1"/>
  <c r="BA49" i="6"/>
  <c r="AV49" i="6"/>
  <c r="AU49" i="6"/>
  <c r="AT49" i="6"/>
  <c r="AS49" i="6"/>
  <c r="AR49" i="6"/>
  <c r="AM49" i="6"/>
  <c r="AL49" i="6"/>
  <c r="AK49" i="6"/>
  <c r="AJ49" i="6"/>
  <c r="AI49" i="6"/>
  <c r="AE49" i="6"/>
  <c r="AF49" i="6" s="1"/>
  <c r="AG49" i="6" s="1"/>
  <c r="W49" i="6"/>
  <c r="X49" i="6" s="1"/>
  <c r="Y49" i="6" s="1"/>
  <c r="O49" i="6"/>
  <c r="P49" i="6" s="1"/>
  <c r="Q49" i="6" s="1"/>
  <c r="G49" i="6"/>
  <c r="H49" i="6" s="1"/>
  <c r="I49" i="6" s="1"/>
  <c r="BE48" i="6"/>
  <c r="BN48" i="6" s="1"/>
  <c r="BD48" i="6"/>
  <c r="BM48" i="6" s="1"/>
  <c r="BC48" i="6"/>
  <c r="BL48" i="6" s="1"/>
  <c r="BB48" i="6"/>
  <c r="BK48" i="6" s="1"/>
  <c r="BA48" i="6"/>
  <c r="AV48" i="6"/>
  <c r="AU48" i="6"/>
  <c r="AT48" i="6"/>
  <c r="AS48" i="6"/>
  <c r="AR48" i="6"/>
  <c r="AM48" i="6"/>
  <c r="AL48" i="6"/>
  <c r="AK48" i="6"/>
  <c r="AJ48" i="6"/>
  <c r="AI48" i="6"/>
  <c r="AF48" i="6"/>
  <c r="AG48" i="6" s="1"/>
  <c r="AE48" i="6"/>
  <c r="W48" i="6"/>
  <c r="X48" i="6" s="1"/>
  <c r="Y48" i="6" s="1"/>
  <c r="O48" i="6"/>
  <c r="P48" i="6" s="1"/>
  <c r="Q48" i="6" s="1"/>
  <c r="G48" i="6"/>
  <c r="H48" i="6" s="1"/>
  <c r="I48" i="6" s="1"/>
  <c r="BE47" i="6"/>
  <c r="BN47" i="6" s="1"/>
  <c r="BD47" i="6"/>
  <c r="BM47" i="6" s="1"/>
  <c r="BC47" i="6"/>
  <c r="BL47" i="6" s="1"/>
  <c r="BB47" i="6"/>
  <c r="BK47" i="6" s="1"/>
  <c r="BA47" i="6"/>
  <c r="AV47" i="6"/>
  <c r="AU47" i="6"/>
  <c r="AT47" i="6"/>
  <c r="AS47" i="6"/>
  <c r="AR47" i="6"/>
  <c r="AM47" i="6"/>
  <c r="AL47" i="6"/>
  <c r="AK47" i="6"/>
  <c r="AJ47" i="6"/>
  <c r="AI47" i="6"/>
  <c r="AN47" i="6" s="1"/>
  <c r="AE47" i="6"/>
  <c r="AF47" i="6" s="1"/>
  <c r="AG47" i="6" s="1"/>
  <c r="W47" i="6"/>
  <c r="X47" i="6" s="1"/>
  <c r="Y47" i="6" s="1"/>
  <c r="P47" i="6"/>
  <c r="Q47" i="6" s="1"/>
  <c r="O47" i="6"/>
  <c r="G47" i="6"/>
  <c r="H47" i="6" s="1"/>
  <c r="I47" i="6" s="1"/>
  <c r="BE46" i="6"/>
  <c r="BN46" i="6" s="1"/>
  <c r="BD46" i="6"/>
  <c r="BM46" i="6" s="1"/>
  <c r="BC46" i="6"/>
  <c r="BL46" i="6" s="1"/>
  <c r="BB46" i="6"/>
  <c r="BK46" i="6" s="1"/>
  <c r="BA46" i="6"/>
  <c r="AV46" i="6"/>
  <c r="AU46" i="6"/>
  <c r="AT46" i="6"/>
  <c r="AS46" i="6"/>
  <c r="AR46" i="6"/>
  <c r="AM46" i="6"/>
  <c r="AL46" i="6"/>
  <c r="AK46" i="6"/>
  <c r="AJ46" i="6"/>
  <c r="AI46" i="6"/>
  <c r="AN46" i="6" s="1"/>
  <c r="AE46" i="6"/>
  <c r="AF46" i="6" s="1"/>
  <c r="AG46" i="6" s="1"/>
  <c r="W46" i="6"/>
  <c r="X46" i="6" s="1"/>
  <c r="Y46" i="6" s="1"/>
  <c r="O46" i="6"/>
  <c r="P46" i="6" s="1"/>
  <c r="Q46" i="6" s="1"/>
  <c r="G46" i="6"/>
  <c r="H46" i="6" s="1"/>
  <c r="I46" i="6" s="1"/>
  <c r="BE45" i="6"/>
  <c r="BN45" i="6" s="1"/>
  <c r="BD45" i="6"/>
  <c r="BM45" i="6" s="1"/>
  <c r="BC45" i="6"/>
  <c r="BL45" i="6" s="1"/>
  <c r="BB45" i="6"/>
  <c r="BK45" i="6" s="1"/>
  <c r="BA45" i="6"/>
  <c r="BJ45" i="6" s="1"/>
  <c r="BP45" i="6" s="1"/>
  <c r="AV45" i="6"/>
  <c r="AU45" i="6"/>
  <c r="AT45" i="6"/>
  <c r="AS45" i="6"/>
  <c r="AR45" i="6"/>
  <c r="AM45" i="6"/>
  <c r="AL45" i="6"/>
  <c r="AK45" i="6"/>
  <c r="AJ45" i="6"/>
  <c r="AI45" i="6"/>
  <c r="AE45" i="6"/>
  <c r="AF45" i="6" s="1"/>
  <c r="AG45" i="6" s="1"/>
  <c r="W45" i="6"/>
  <c r="X45" i="6" s="1"/>
  <c r="Y45" i="6" s="1"/>
  <c r="P45" i="6"/>
  <c r="Q45" i="6" s="1"/>
  <c r="O45" i="6"/>
  <c r="G45" i="6"/>
  <c r="H45" i="6" s="1"/>
  <c r="I45" i="6" s="1"/>
  <c r="BJ44" i="6"/>
  <c r="BE44" i="6"/>
  <c r="BN44" i="6" s="1"/>
  <c r="BD44" i="6"/>
  <c r="BM44" i="6" s="1"/>
  <c r="BC44" i="6"/>
  <c r="BL44" i="6" s="1"/>
  <c r="BB44" i="6"/>
  <c r="BK44" i="6" s="1"/>
  <c r="BA44" i="6"/>
  <c r="AV44" i="6"/>
  <c r="AU44" i="6"/>
  <c r="AT44" i="6"/>
  <c r="AS44" i="6"/>
  <c r="AR44" i="6"/>
  <c r="AM44" i="6"/>
  <c r="AL44" i="6"/>
  <c r="AK44" i="6"/>
  <c r="AJ44" i="6"/>
  <c r="AI44" i="6"/>
  <c r="AE44" i="6"/>
  <c r="AF44" i="6" s="1"/>
  <c r="AG44" i="6" s="1"/>
  <c r="W44" i="6"/>
  <c r="X44" i="6" s="1"/>
  <c r="Y44" i="6" s="1"/>
  <c r="O44" i="6"/>
  <c r="P44" i="6" s="1"/>
  <c r="Q44" i="6" s="1"/>
  <c r="G44" i="6"/>
  <c r="H44" i="6" s="1"/>
  <c r="I44" i="6" s="1"/>
  <c r="BE43" i="6"/>
  <c r="BN43" i="6" s="1"/>
  <c r="BD43" i="6"/>
  <c r="BM43" i="6" s="1"/>
  <c r="BC43" i="6"/>
  <c r="BL43" i="6" s="1"/>
  <c r="BB43" i="6"/>
  <c r="BA43" i="6"/>
  <c r="BJ43" i="6" s="1"/>
  <c r="AV43" i="6"/>
  <c r="AU43" i="6"/>
  <c r="AT43" i="6"/>
  <c r="AS43" i="6"/>
  <c r="AR43" i="6"/>
  <c r="AM43" i="6"/>
  <c r="AL43" i="6"/>
  <c r="AK43" i="6"/>
  <c r="AJ43" i="6"/>
  <c r="AN43" i="6" s="1"/>
  <c r="AI43" i="6"/>
  <c r="AE43" i="6"/>
  <c r="AF43" i="6" s="1"/>
  <c r="AG43" i="6" s="1"/>
  <c r="W43" i="6"/>
  <c r="X43" i="6" s="1"/>
  <c r="Y43" i="6" s="1"/>
  <c r="O43" i="6"/>
  <c r="P43" i="6" s="1"/>
  <c r="Q43" i="6" s="1"/>
  <c r="G43" i="6"/>
  <c r="H43" i="6" s="1"/>
  <c r="I43" i="6" s="1"/>
  <c r="BE42" i="6"/>
  <c r="BN42" i="6" s="1"/>
  <c r="BD42" i="6"/>
  <c r="BM42" i="6" s="1"/>
  <c r="BC42" i="6"/>
  <c r="BL42" i="6" s="1"/>
  <c r="BB42" i="6"/>
  <c r="BK42" i="6" s="1"/>
  <c r="BA42" i="6"/>
  <c r="BJ42" i="6" s="1"/>
  <c r="AV42" i="6"/>
  <c r="AU42" i="6"/>
  <c r="AT42" i="6"/>
  <c r="AS42" i="6"/>
  <c r="AW42" i="6" s="1"/>
  <c r="AR42" i="6"/>
  <c r="AM42" i="6"/>
  <c r="AL42" i="6"/>
  <c r="AK42" i="6"/>
  <c r="AJ42" i="6"/>
  <c r="AI42" i="6"/>
  <c r="AE42" i="6"/>
  <c r="AF42" i="6" s="1"/>
  <c r="AG42" i="6" s="1"/>
  <c r="X42" i="6"/>
  <c r="Y42" i="6" s="1"/>
  <c r="W42" i="6"/>
  <c r="O42" i="6"/>
  <c r="P42" i="6" s="1"/>
  <c r="Q42" i="6" s="1"/>
  <c r="G42" i="6"/>
  <c r="H42" i="6" s="1"/>
  <c r="I42" i="6" s="1"/>
  <c r="BE41" i="6"/>
  <c r="BN41" i="6" s="1"/>
  <c r="BD41" i="6"/>
  <c r="BM41" i="6" s="1"/>
  <c r="BC41" i="6"/>
  <c r="BL41" i="6" s="1"/>
  <c r="BB41" i="6"/>
  <c r="BK41" i="6" s="1"/>
  <c r="BA41" i="6"/>
  <c r="BJ41" i="6" s="1"/>
  <c r="AV41" i="6"/>
  <c r="AU41" i="6"/>
  <c r="AT41" i="6"/>
  <c r="AS41" i="6"/>
  <c r="AR41" i="6"/>
  <c r="AM41" i="6"/>
  <c r="AL41" i="6"/>
  <c r="AK41" i="6"/>
  <c r="AJ41" i="6"/>
  <c r="AI41" i="6"/>
  <c r="AE41" i="6"/>
  <c r="AF41" i="6" s="1"/>
  <c r="AG41" i="6" s="1"/>
  <c r="W41" i="6"/>
  <c r="X41" i="6" s="1"/>
  <c r="Y41" i="6" s="1"/>
  <c r="O41" i="6"/>
  <c r="P41" i="6" s="1"/>
  <c r="Q41" i="6" s="1"/>
  <c r="H41" i="6"/>
  <c r="I41" i="6" s="1"/>
  <c r="G41" i="6"/>
  <c r="BE40" i="6"/>
  <c r="BN40" i="6" s="1"/>
  <c r="BD40" i="6"/>
  <c r="BM40" i="6" s="1"/>
  <c r="BC40" i="6"/>
  <c r="BL40" i="6" s="1"/>
  <c r="BB40" i="6"/>
  <c r="BK40" i="6" s="1"/>
  <c r="BA40" i="6"/>
  <c r="BJ40" i="6" s="1"/>
  <c r="AV40" i="6"/>
  <c r="AU40" i="6"/>
  <c r="AT40" i="6"/>
  <c r="AS40" i="6"/>
  <c r="AR40" i="6"/>
  <c r="AM40" i="6"/>
  <c r="AL40" i="6"/>
  <c r="AK40" i="6"/>
  <c r="AJ40" i="6"/>
  <c r="AI40" i="6"/>
  <c r="AE40" i="6"/>
  <c r="AF40" i="6" s="1"/>
  <c r="AG40" i="6" s="1"/>
  <c r="W40" i="6"/>
  <c r="X40" i="6" s="1"/>
  <c r="Y40" i="6" s="1"/>
  <c r="O40" i="6"/>
  <c r="P40" i="6" s="1"/>
  <c r="Q40" i="6" s="1"/>
  <c r="G40" i="6"/>
  <c r="H40" i="6" s="1"/>
  <c r="I40" i="6" s="1"/>
  <c r="BM39" i="6"/>
  <c r="BE39" i="6"/>
  <c r="BN39" i="6" s="1"/>
  <c r="BD39" i="6"/>
  <c r="BC39" i="6"/>
  <c r="BA39" i="6"/>
  <c r="BF39" i="6" s="1"/>
  <c r="AV39" i="6"/>
  <c r="AU39" i="6"/>
  <c r="AT39" i="6"/>
  <c r="AS39" i="6"/>
  <c r="AR39" i="6"/>
  <c r="AM39" i="6"/>
  <c r="AL39" i="6"/>
  <c r="AK39" i="6"/>
  <c r="AJ39" i="6"/>
  <c r="AI39" i="6"/>
  <c r="AE39" i="6"/>
  <c r="AF39" i="6" s="1"/>
  <c r="AG39" i="6" s="1"/>
  <c r="X39" i="6"/>
  <c r="Y39" i="6" s="1"/>
  <c r="W39" i="6"/>
  <c r="O39" i="6"/>
  <c r="P39" i="6" s="1"/>
  <c r="Q39" i="6" s="1"/>
  <c r="G39" i="6"/>
  <c r="H39" i="6" s="1"/>
  <c r="I39" i="6" s="1"/>
  <c r="BE38" i="6"/>
  <c r="BN38" i="6" s="1"/>
  <c r="BD38" i="6"/>
  <c r="BM38" i="6" s="1"/>
  <c r="BC38" i="6"/>
  <c r="BL38" i="6" s="1"/>
  <c r="BB38" i="6"/>
  <c r="BA38" i="6"/>
  <c r="BJ38" i="6" s="1"/>
  <c r="AV38" i="6"/>
  <c r="AU38" i="6"/>
  <c r="AT38" i="6"/>
  <c r="AS38" i="6"/>
  <c r="AR38" i="6"/>
  <c r="AM38" i="6"/>
  <c r="AL38" i="6"/>
  <c r="AK38" i="6"/>
  <c r="AJ38" i="6"/>
  <c r="AI38" i="6"/>
  <c r="AE38" i="6"/>
  <c r="AF38" i="6" s="1"/>
  <c r="AG38" i="6" s="1"/>
  <c r="W38" i="6"/>
  <c r="X38" i="6" s="1"/>
  <c r="Y38" i="6" s="1"/>
  <c r="O38" i="6"/>
  <c r="P38" i="6" s="1"/>
  <c r="Q38" i="6" s="1"/>
  <c r="H38" i="6"/>
  <c r="I38" i="6" s="1"/>
  <c r="G38" i="6"/>
  <c r="BE37" i="6"/>
  <c r="BN37" i="6" s="1"/>
  <c r="BD37" i="6"/>
  <c r="BM37" i="6" s="1"/>
  <c r="BC37" i="6"/>
  <c r="BL37" i="6" s="1"/>
  <c r="BB37" i="6"/>
  <c r="BA37" i="6"/>
  <c r="BJ37" i="6" s="1"/>
  <c r="AV37" i="6"/>
  <c r="AU37" i="6"/>
  <c r="AT37" i="6"/>
  <c r="AS37" i="6"/>
  <c r="AR37" i="6"/>
  <c r="AM37" i="6"/>
  <c r="AL37" i="6"/>
  <c r="AK37" i="6"/>
  <c r="AJ37" i="6"/>
  <c r="AI37" i="6"/>
  <c r="AE37" i="6"/>
  <c r="AF37" i="6" s="1"/>
  <c r="AG37" i="6" s="1"/>
  <c r="W37" i="6"/>
  <c r="X37" i="6" s="1"/>
  <c r="Y37" i="6" s="1"/>
  <c r="O37" i="6"/>
  <c r="P37" i="6" s="1"/>
  <c r="Q37" i="6" s="1"/>
  <c r="H37" i="6"/>
  <c r="I37" i="6" s="1"/>
  <c r="G37" i="6"/>
  <c r="BE36" i="6"/>
  <c r="BN36" i="6" s="1"/>
  <c r="BD36" i="6"/>
  <c r="BM36" i="6" s="1"/>
  <c r="BC36" i="6"/>
  <c r="BL36" i="6" s="1"/>
  <c r="BB36" i="6"/>
  <c r="BA36" i="6"/>
  <c r="BJ36" i="6" s="1"/>
  <c r="AV36" i="6"/>
  <c r="AU36" i="6"/>
  <c r="AT36" i="6"/>
  <c r="AS36" i="6"/>
  <c r="AR36" i="6"/>
  <c r="AM36" i="6"/>
  <c r="AL36" i="6"/>
  <c r="AK36" i="6"/>
  <c r="AJ36" i="6"/>
  <c r="AI36" i="6"/>
  <c r="AE36" i="6"/>
  <c r="AF36" i="6" s="1"/>
  <c r="AG36" i="6" s="1"/>
  <c r="W36" i="6"/>
  <c r="X36" i="6" s="1"/>
  <c r="Y36" i="6" s="1"/>
  <c r="O36" i="6"/>
  <c r="P36" i="6" s="1"/>
  <c r="Q36" i="6" s="1"/>
  <c r="G36" i="6"/>
  <c r="H36" i="6" s="1"/>
  <c r="I36" i="6" s="1"/>
  <c r="BE35" i="6"/>
  <c r="BN35" i="6" s="1"/>
  <c r="BD35" i="6"/>
  <c r="BM35" i="6" s="1"/>
  <c r="BC35" i="6"/>
  <c r="BL35" i="6" s="1"/>
  <c r="BB35" i="6"/>
  <c r="BA35" i="6"/>
  <c r="BJ35" i="6" s="1"/>
  <c r="AV35" i="6"/>
  <c r="AU35" i="6"/>
  <c r="AT35" i="6"/>
  <c r="AS35" i="6"/>
  <c r="AR35" i="6"/>
  <c r="AM35" i="6"/>
  <c r="AL35" i="6"/>
  <c r="AK35" i="6"/>
  <c r="AJ35" i="6"/>
  <c r="AI35" i="6"/>
  <c r="AE35" i="6"/>
  <c r="AF35" i="6" s="1"/>
  <c r="AG35" i="6" s="1"/>
  <c r="X35" i="6"/>
  <c r="Y35" i="6" s="1"/>
  <c r="W35" i="6"/>
  <c r="O35" i="6"/>
  <c r="P35" i="6" s="1"/>
  <c r="Q35" i="6" s="1"/>
  <c r="G35" i="6"/>
  <c r="H35" i="6" s="1"/>
  <c r="I35" i="6" s="1"/>
  <c r="BE34" i="6"/>
  <c r="BN34" i="6" s="1"/>
  <c r="BD34" i="6"/>
  <c r="BM34" i="6" s="1"/>
  <c r="BC34" i="6"/>
  <c r="BL34" i="6" s="1"/>
  <c r="BB34" i="6"/>
  <c r="BA34" i="6"/>
  <c r="BJ34" i="6" s="1"/>
  <c r="AV34" i="6"/>
  <c r="AU34" i="6"/>
  <c r="AT34" i="6"/>
  <c r="AS34" i="6"/>
  <c r="AR34" i="6"/>
  <c r="AM34" i="6"/>
  <c r="AL34" i="6"/>
  <c r="AK34" i="6"/>
  <c r="AJ34" i="6"/>
  <c r="AI34" i="6"/>
  <c r="AE34" i="6"/>
  <c r="AF34" i="6" s="1"/>
  <c r="AG34" i="6" s="1"/>
  <c r="W34" i="6"/>
  <c r="X34" i="6" s="1"/>
  <c r="Y34" i="6" s="1"/>
  <c r="O34" i="6"/>
  <c r="P34" i="6" s="1"/>
  <c r="Q34" i="6" s="1"/>
  <c r="H34" i="6"/>
  <c r="I34" i="6" s="1"/>
  <c r="G34" i="6"/>
  <c r="BE33" i="6"/>
  <c r="BN33" i="6" s="1"/>
  <c r="BD33" i="6"/>
  <c r="BM33" i="6" s="1"/>
  <c r="BC33" i="6"/>
  <c r="BL33" i="6" s="1"/>
  <c r="BB33" i="6"/>
  <c r="BA33" i="6"/>
  <c r="BJ33" i="6" s="1"/>
  <c r="AV33" i="6"/>
  <c r="AU33" i="6"/>
  <c r="AT33" i="6"/>
  <c r="AS33" i="6"/>
  <c r="AR33" i="6"/>
  <c r="AM33" i="6"/>
  <c r="AL33" i="6"/>
  <c r="AK33" i="6"/>
  <c r="AJ33" i="6"/>
  <c r="AI33" i="6"/>
  <c r="AE33" i="6"/>
  <c r="AF33" i="6" s="1"/>
  <c r="AG33" i="6" s="1"/>
  <c r="W33" i="6"/>
  <c r="X33" i="6" s="1"/>
  <c r="Y33" i="6" s="1"/>
  <c r="O33" i="6"/>
  <c r="P33" i="6" s="1"/>
  <c r="Q33" i="6" s="1"/>
  <c r="H33" i="6"/>
  <c r="I33" i="6" s="1"/>
  <c r="G33" i="6"/>
  <c r="BE32" i="6"/>
  <c r="BN32" i="6" s="1"/>
  <c r="BD32" i="6"/>
  <c r="BM32" i="6" s="1"/>
  <c r="BC32" i="6"/>
  <c r="BL32" i="6" s="1"/>
  <c r="BB32" i="6"/>
  <c r="BA32" i="6"/>
  <c r="BJ32" i="6" s="1"/>
  <c r="AV32" i="6"/>
  <c r="AU32" i="6"/>
  <c r="AT32" i="6"/>
  <c r="AS32" i="6"/>
  <c r="AR32" i="6"/>
  <c r="AM32" i="6"/>
  <c r="AL32" i="6"/>
  <c r="AK32" i="6"/>
  <c r="AJ32" i="6"/>
  <c r="AI32" i="6"/>
  <c r="AE32" i="6"/>
  <c r="AF32" i="6" s="1"/>
  <c r="AG32" i="6" s="1"/>
  <c r="W32" i="6"/>
  <c r="X32" i="6" s="1"/>
  <c r="Y32" i="6" s="1"/>
  <c r="O32" i="6"/>
  <c r="P32" i="6" s="1"/>
  <c r="Q32" i="6" s="1"/>
  <c r="G32" i="6"/>
  <c r="H32" i="6" s="1"/>
  <c r="I32" i="6" s="1"/>
  <c r="BE31" i="6"/>
  <c r="BN31" i="6" s="1"/>
  <c r="BD31" i="6"/>
  <c r="BM31" i="6" s="1"/>
  <c r="BC31" i="6"/>
  <c r="BL31" i="6" s="1"/>
  <c r="BB31" i="6"/>
  <c r="BA31" i="6"/>
  <c r="BJ31" i="6" s="1"/>
  <c r="AV31" i="6"/>
  <c r="AU31" i="6"/>
  <c r="AT31" i="6"/>
  <c r="AS31" i="6"/>
  <c r="AR31" i="6"/>
  <c r="AM31" i="6"/>
  <c r="AL31" i="6"/>
  <c r="AK31" i="6"/>
  <c r="AJ31" i="6"/>
  <c r="AI31" i="6"/>
  <c r="AE31" i="6"/>
  <c r="AF31" i="6" s="1"/>
  <c r="AG31" i="6" s="1"/>
  <c r="X31" i="6"/>
  <c r="Y31" i="6" s="1"/>
  <c r="W31" i="6"/>
  <c r="O31" i="6"/>
  <c r="P31" i="6" s="1"/>
  <c r="Q31" i="6" s="1"/>
  <c r="G31" i="6"/>
  <c r="H31" i="6" s="1"/>
  <c r="I31" i="6" s="1"/>
  <c r="BE30" i="6"/>
  <c r="BN30" i="6" s="1"/>
  <c r="BD30" i="6"/>
  <c r="BM30" i="6" s="1"/>
  <c r="BC30" i="6"/>
  <c r="BL30" i="6" s="1"/>
  <c r="BB30" i="6"/>
  <c r="BA30" i="6"/>
  <c r="BJ30" i="6" s="1"/>
  <c r="AV30" i="6"/>
  <c r="AU30" i="6"/>
  <c r="AT30" i="6"/>
  <c r="AS30" i="6"/>
  <c r="AR30" i="6"/>
  <c r="AM30" i="6"/>
  <c r="AL30" i="6"/>
  <c r="AK30" i="6"/>
  <c r="AJ30" i="6"/>
  <c r="AI30" i="6"/>
  <c r="AE30" i="6"/>
  <c r="AF30" i="6" s="1"/>
  <c r="AG30" i="6" s="1"/>
  <c r="X30" i="6"/>
  <c r="Y30" i="6" s="1"/>
  <c r="W30" i="6"/>
  <c r="O30" i="6"/>
  <c r="P30" i="6" s="1"/>
  <c r="Q30" i="6" s="1"/>
  <c r="H30" i="6"/>
  <c r="I30" i="6" s="1"/>
  <c r="G30" i="6"/>
  <c r="BE29" i="6"/>
  <c r="BN29" i="6" s="1"/>
  <c r="BD29" i="6"/>
  <c r="BM29" i="6" s="1"/>
  <c r="BC29" i="6"/>
  <c r="BL29" i="6" s="1"/>
  <c r="BB29" i="6"/>
  <c r="BA29" i="6"/>
  <c r="BJ29" i="6" s="1"/>
  <c r="AV29" i="6"/>
  <c r="AU29" i="6"/>
  <c r="AT29" i="6"/>
  <c r="AS29" i="6"/>
  <c r="AR29" i="6"/>
  <c r="AM29" i="6"/>
  <c r="AL29" i="6"/>
  <c r="AK29" i="6"/>
  <c r="AJ29" i="6"/>
  <c r="AI29" i="6"/>
  <c r="AE29" i="6"/>
  <c r="AF29" i="6" s="1"/>
  <c r="AG29" i="6" s="1"/>
  <c r="W29" i="6"/>
  <c r="X29" i="6" s="1"/>
  <c r="Y29" i="6" s="1"/>
  <c r="O29" i="6"/>
  <c r="P29" i="6" s="1"/>
  <c r="Q29" i="6" s="1"/>
  <c r="H29" i="6"/>
  <c r="I29" i="6" s="1"/>
  <c r="G29" i="6"/>
  <c r="BE28" i="6"/>
  <c r="BN28" i="6" s="1"/>
  <c r="BD28" i="6"/>
  <c r="BM28" i="6" s="1"/>
  <c r="BC28" i="6"/>
  <c r="BL28" i="6" s="1"/>
  <c r="BB28" i="6"/>
  <c r="BK28" i="6" s="1"/>
  <c r="BA28" i="6"/>
  <c r="AV28" i="6"/>
  <c r="AU28" i="6"/>
  <c r="AT28" i="6"/>
  <c r="AS28" i="6"/>
  <c r="AR28" i="6"/>
  <c r="AM28" i="6"/>
  <c r="AL28" i="6"/>
  <c r="AK28" i="6"/>
  <c r="AJ28" i="6"/>
  <c r="AN28" i="6" s="1"/>
  <c r="AI28" i="6"/>
  <c r="AE28" i="6"/>
  <c r="AF28" i="6" s="1"/>
  <c r="AG28" i="6" s="1"/>
  <c r="W28" i="6"/>
  <c r="X28" i="6" s="1"/>
  <c r="Y28" i="6" s="1"/>
  <c r="O28" i="6"/>
  <c r="P28" i="6" s="1"/>
  <c r="Q28" i="6" s="1"/>
  <c r="G28" i="6"/>
  <c r="H28" i="6" s="1"/>
  <c r="I28" i="6" s="1"/>
  <c r="BE27" i="6"/>
  <c r="BN27" i="6" s="1"/>
  <c r="BD27" i="6"/>
  <c r="BM27" i="6" s="1"/>
  <c r="BC27" i="6"/>
  <c r="BL27" i="6" s="1"/>
  <c r="BB27" i="6"/>
  <c r="BK27" i="6" s="1"/>
  <c r="BA27" i="6"/>
  <c r="AV27" i="6"/>
  <c r="AU27" i="6"/>
  <c r="AT27" i="6"/>
  <c r="AS27" i="6"/>
  <c r="AW27" i="6" s="1"/>
  <c r="AR27" i="6"/>
  <c r="AM27" i="6"/>
  <c r="AL27" i="6"/>
  <c r="AK27" i="6"/>
  <c r="AJ27" i="6"/>
  <c r="AI27" i="6"/>
  <c r="AE27" i="6"/>
  <c r="AF27" i="6" s="1"/>
  <c r="AG27" i="6" s="1"/>
  <c r="X27" i="6"/>
  <c r="Y27" i="6" s="1"/>
  <c r="W27" i="6"/>
  <c r="O27" i="6"/>
  <c r="P27" i="6" s="1"/>
  <c r="Q27" i="6" s="1"/>
  <c r="G27" i="6"/>
  <c r="H27" i="6" s="1"/>
  <c r="I27" i="6" s="1"/>
  <c r="BE26" i="6"/>
  <c r="BN26" i="6" s="1"/>
  <c r="BD26" i="6"/>
  <c r="BM26" i="6" s="1"/>
  <c r="BC26" i="6"/>
  <c r="BL26" i="6" s="1"/>
  <c r="BB26" i="6"/>
  <c r="BK26" i="6" s="1"/>
  <c r="BA26" i="6"/>
  <c r="AV26" i="6"/>
  <c r="AU26" i="6"/>
  <c r="AT26" i="6"/>
  <c r="AS26" i="6"/>
  <c r="AR26" i="6"/>
  <c r="AM26" i="6"/>
  <c r="AL26" i="6"/>
  <c r="AK26" i="6"/>
  <c r="AJ26" i="6"/>
  <c r="AI26" i="6"/>
  <c r="AE26" i="6"/>
  <c r="AF26" i="6" s="1"/>
  <c r="AG26" i="6" s="1"/>
  <c r="X26" i="6"/>
  <c r="Y26" i="6" s="1"/>
  <c r="W26" i="6"/>
  <c r="O26" i="6"/>
  <c r="P26" i="6" s="1"/>
  <c r="Q26" i="6" s="1"/>
  <c r="H26" i="6"/>
  <c r="I26" i="6" s="1"/>
  <c r="G26" i="6"/>
  <c r="BE25" i="6"/>
  <c r="BN25" i="6" s="1"/>
  <c r="BD25" i="6"/>
  <c r="BM25" i="6" s="1"/>
  <c r="BC25" i="6"/>
  <c r="BL25" i="6" s="1"/>
  <c r="BB25" i="6"/>
  <c r="BK25" i="6" s="1"/>
  <c r="BA25" i="6"/>
  <c r="AV25" i="6"/>
  <c r="AU25" i="6"/>
  <c r="AT25" i="6"/>
  <c r="AS25" i="6"/>
  <c r="AR25" i="6"/>
  <c r="AM25" i="6"/>
  <c r="AL25" i="6"/>
  <c r="AK25" i="6"/>
  <c r="AJ25" i="6"/>
  <c r="AI25" i="6"/>
  <c r="AE25" i="6"/>
  <c r="AF25" i="6" s="1"/>
  <c r="AG25" i="6" s="1"/>
  <c r="W25" i="6"/>
  <c r="X25" i="6" s="1"/>
  <c r="Y25" i="6" s="1"/>
  <c r="O25" i="6"/>
  <c r="P25" i="6" s="1"/>
  <c r="Q25" i="6" s="1"/>
  <c r="H25" i="6"/>
  <c r="I25" i="6" s="1"/>
  <c r="G25" i="6"/>
  <c r="BE24" i="6"/>
  <c r="BN24" i="6" s="1"/>
  <c r="BD24" i="6"/>
  <c r="BM24" i="6" s="1"/>
  <c r="BC24" i="6"/>
  <c r="BL24" i="6" s="1"/>
  <c r="BB24" i="6"/>
  <c r="BK24" i="6" s="1"/>
  <c r="BA24" i="6"/>
  <c r="AV24" i="6"/>
  <c r="AU24" i="6"/>
  <c r="AT24" i="6"/>
  <c r="AS24" i="6"/>
  <c r="AR24" i="6"/>
  <c r="AM24" i="6"/>
  <c r="AL24" i="6"/>
  <c r="AK24" i="6"/>
  <c r="AJ24" i="6"/>
  <c r="AN24" i="6" s="1"/>
  <c r="AI24" i="6"/>
  <c r="AE24" i="6"/>
  <c r="AF24" i="6" s="1"/>
  <c r="AG24" i="6" s="1"/>
  <c r="W24" i="6"/>
  <c r="X24" i="6" s="1"/>
  <c r="Y24" i="6" s="1"/>
  <c r="O24" i="6"/>
  <c r="P24" i="6" s="1"/>
  <c r="Q24" i="6" s="1"/>
  <c r="G24" i="6"/>
  <c r="H24" i="6" s="1"/>
  <c r="I24" i="6" s="1"/>
  <c r="BE23" i="6"/>
  <c r="BN23" i="6" s="1"/>
  <c r="BD23" i="6"/>
  <c r="BM23" i="6" s="1"/>
  <c r="BC23" i="6"/>
  <c r="BL23" i="6" s="1"/>
  <c r="BB23" i="6"/>
  <c r="BK23" i="6" s="1"/>
  <c r="BA23" i="6"/>
  <c r="AV23" i="6"/>
  <c r="AU23" i="6"/>
  <c r="AT23" i="6"/>
  <c r="AS23" i="6"/>
  <c r="AW23" i="6" s="1"/>
  <c r="AR23" i="6"/>
  <c r="AM23" i="6"/>
  <c r="AL23" i="6"/>
  <c r="AK23" i="6"/>
  <c r="AJ23" i="6"/>
  <c r="AI23" i="6"/>
  <c r="AE23" i="6"/>
  <c r="AF23" i="6" s="1"/>
  <c r="AG23" i="6" s="1"/>
  <c r="X23" i="6"/>
  <c r="Y23" i="6" s="1"/>
  <c r="W23" i="6"/>
  <c r="O23" i="6"/>
  <c r="P23" i="6" s="1"/>
  <c r="Q23" i="6" s="1"/>
  <c r="G23" i="6"/>
  <c r="H23" i="6" s="1"/>
  <c r="I23" i="6" s="1"/>
  <c r="BE22" i="6"/>
  <c r="BN22" i="6" s="1"/>
  <c r="BD22" i="6"/>
  <c r="BM22" i="6" s="1"/>
  <c r="BC22" i="6"/>
  <c r="BL22" i="6" s="1"/>
  <c r="BB22" i="6"/>
  <c r="BK22" i="6" s="1"/>
  <c r="BA22" i="6"/>
  <c r="AV22" i="6"/>
  <c r="AU22" i="6"/>
  <c r="AT22" i="6"/>
  <c r="AS22" i="6"/>
  <c r="AR22" i="6"/>
  <c r="AM22" i="6"/>
  <c r="AL22" i="6"/>
  <c r="AK22" i="6"/>
  <c r="AJ22" i="6"/>
  <c r="AI22" i="6"/>
  <c r="AE22" i="6"/>
  <c r="AF22" i="6" s="1"/>
  <c r="AG22" i="6" s="1"/>
  <c r="X22" i="6"/>
  <c r="Y22" i="6" s="1"/>
  <c r="W22" i="6"/>
  <c r="O22" i="6"/>
  <c r="P22" i="6" s="1"/>
  <c r="Q22" i="6" s="1"/>
  <c r="H22" i="6"/>
  <c r="I22" i="6" s="1"/>
  <c r="G22" i="6"/>
  <c r="BE21" i="6"/>
  <c r="BN21" i="6" s="1"/>
  <c r="BD21" i="6"/>
  <c r="BM21" i="6" s="1"/>
  <c r="BC21" i="6"/>
  <c r="BL21" i="6" s="1"/>
  <c r="BB21" i="6"/>
  <c r="BK21" i="6" s="1"/>
  <c r="BA21" i="6"/>
  <c r="AV21" i="6"/>
  <c r="AU21" i="6"/>
  <c r="AT21" i="6"/>
  <c r="AS21" i="6"/>
  <c r="AR21" i="6"/>
  <c r="AM21" i="6"/>
  <c r="AL21" i="6"/>
  <c r="AK21" i="6"/>
  <c r="AJ21" i="6"/>
  <c r="AI21" i="6"/>
  <c r="AE21" i="6"/>
  <c r="AF21" i="6" s="1"/>
  <c r="AG21" i="6" s="1"/>
  <c r="W21" i="6"/>
  <c r="X21" i="6" s="1"/>
  <c r="Y21" i="6" s="1"/>
  <c r="O21" i="6"/>
  <c r="P21" i="6" s="1"/>
  <c r="Q21" i="6" s="1"/>
  <c r="H21" i="6"/>
  <c r="I21" i="6" s="1"/>
  <c r="G21" i="6"/>
  <c r="BE20" i="6"/>
  <c r="BN20" i="6" s="1"/>
  <c r="BD20" i="6"/>
  <c r="BM20" i="6" s="1"/>
  <c r="BC20" i="6"/>
  <c r="BL20" i="6" s="1"/>
  <c r="BB20" i="6"/>
  <c r="BK20" i="6" s="1"/>
  <c r="BA20" i="6"/>
  <c r="AV20" i="6"/>
  <c r="AU20" i="6"/>
  <c r="AT20" i="6"/>
  <c r="AS20" i="6"/>
  <c r="AR20" i="6"/>
  <c r="AM20" i="6"/>
  <c r="AL20" i="6"/>
  <c r="AK20" i="6"/>
  <c r="AJ20" i="6"/>
  <c r="AN20" i="6" s="1"/>
  <c r="AI20" i="6"/>
  <c r="AE20" i="6"/>
  <c r="AF20" i="6" s="1"/>
  <c r="AG20" i="6" s="1"/>
  <c r="W20" i="6"/>
  <c r="X20" i="6" s="1"/>
  <c r="Y20" i="6" s="1"/>
  <c r="O20" i="6"/>
  <c r="P20" i="6" s="1"/>
  <c r="Q20" i="6" s="1"/>
  <c r="G20" i="6"/>
  <c r="H20" i="6" s="1"/>
  <c r="I20" i="6" s="1"/>
  <c r="BE19" i="6"/>
  <c r="BN19" i="6" s="1"/>
  <c r="BD19" i="6"/>
  <c r="BM19" i="6" s="1"/>
  <c r="BC19" i="6"/>
  <c r="BL19" i="6" s="1"/>
  <c r="BB19" i="6"/>
  <c r="BK19" i="6" s="1"/>
  <c r="BA19" i="6"/>
  <c r="AV19" i="6"/>
  <c r="AU19" i="6"/>
  <c r="AT19" i="6"/>
  <c r="AS19" i="6"/>
  <c r="AW19" i="6" s="1"/>
  <c r="AR19" i="6"/>
  <c r="AM19" i="6"/>
  <c r="AL19" i="6"/>
  <c r="AK19" i="6"/>
  <c r="AJ19" i="6"/>
  <c r="AN19" i="6" s="1"/>
  <c r="AI19" i="6"/>
  <c r="AE19" i="6"/>
  <c r="AF19" i="6" s="1"/>
  <c r="AG19" i="6" s="1"/>
  <c r="W19" i="6"/>
  <c r="X19" i="6" s="1"/>
  <c r="Y19" i="6" s="1"/>
  <c r="O19" i="6"/>
  <c r="P19" i="6" s="1"/>
  <c r="Q19" i="6" s="1"/>
  <c r="G19" i="6"/>
  <c r="H19" i="6" s="1"/>
  <c r="I19" i="6" s="1"/>
  <c r="BE18" i="6"/>
  <c r="BN18" i="6" s="1"/>
  <c r="BD18" i="6"/>
  <c r="BM18" i="6" s="1"/>
  <c r="BC18" i="6"/>
  <c r="BL18" i="6" s="1"/>
  <c r="BB18" i="6"/>
  <c r="BK18" i="6" s="1"/>
  <c r="BA18" i="6"/>
  <c r="AV18" i="6"/>
  <c r="AU18" i="6"/>
  <c r="AT18" i="6"/>
  <c r="AS18" i="6"/>
  <c r="AW18" i="6" s="1"/>
  <c r="AR18" i="6"/>
  <c r="AM18" i="6"/>
  <c r="AL18" i="6"/>
  <c r="AK18" i="6"/>
  <c r="AJ18" i="6"/>
  <c r="AI18" i="6"/>
  <c r="AE18" i="6"/>
  <c r="AF18" i="6" s="1"/>
  <c r="AG18" i="6" s="1"/>
  <c r="X18" i="6"/>
  <c r="Y18" i="6" s="1"/>
  <c r="W18" i="6"/>
  <c r="O18" i="6"/>
  <c r="P18" i="6" s="1"/>
  <c r="Q18" i="6" s="1"/>
  <c r="G18" i="6"/>
  <c r="H18" i="6" s="1"/>
  <c r="I18" i="6" s="1"/>
  <c r="BE17" i="6"/>
  <c r="BN17" i="6" s="1"/>
  <c r="BD17" i="6"/>
  <c r="BM17" i="6" s="1"/>
  <c r="BC17" i="6"/>
  <c r="BL17" i="6" s="1"/>
  <c r="BB17" i="6"/>
  <c r="BK17" i="6" s="1"/>
  <c r="BA17" i="6"/>
  <c r="AV17" i="6"/>
  <c r="AU17" i="6"/>
  <c r="AT17" i="6"/>
  <c r="AS17" i="6"/>
  <c r="AR17" i="6"/>
  <c r="AM17" i="6"/>
  <c r="AL17" i="6"/>
  <c r="AK17" i="6"/>
  <c r="AJ17" i="6"/>
  <c r="AI17" i="6"/>
  <c r="AE17" i="6"/>
  <c r="AF17" i="6" s="1"/>
  <c r="AG17" i="6" s="1"/>
  <c r="W17" i="6"/>
  <c r="X17" i="6" s="1"/>
  <c r="Y17" i="6" s="1"/>
  <c r="O17" i="6"/>
  <c r="P17" i="6" s="1"/>
  <c r="Q17" i="6" s="1"/>
  <c r="H17" i="6"/>
  <c r="I17" i="6" s="1"/>
  <c r="G17" i="6"/>
  <c r="BE16" i="6"/>
  <c r="BN16" i="6" s="1"/>
  <c r="BD16" i="6"/>
  <c r="BM16" i="6" s="1"/>
  <c r="BC16" i="6"/>
  <c r="BL16" i="6" s="1"/>
  <c r="BB16" i="6"/>
  <c r="BK16" i="6" s="1"/>
  <c r="BA16" i="6"/>
  <c r="AV16" i="6"/>
  <c r="AU16" i="6"/>
  <c r="AT16" i="6"/>
  <c r="AS16" i="6"/>
  <c r="AR16" i="6"/>
  <c r="AM16" i="6"/>
  <c r="AL16" i="6"/>
  <c r="AK16" i="6"/>
  <c r="AJ16" i="6"/>
  <c r="AN16" i="6" s="1"/>
  <c r="AI16" i="6"/>
  <c r="AE16" i="6"/>
  <c r="AF16" i="6" s="1"/>
  <c r="AG16" i="6" s="1"/>
  <c r="W16" i="6"/>
  <c r="X16" i="6" s="1"/>
  <c r="Y16" i="6" s="1"/>
  <c r="O16" i="6"/>
  <c r="P16" i="6" s="1"/>
  <c r="Q16" i="6" s="1"/>
  <c r="G16" i="6"/>
  <c r="H16" i="6" s="1"/>
  <c r="I16" i="6" s="1"/>
  <c r="BE15" i="6"/>
  <c r="BN15" i="6" s="1"/>
  <c r="BD15" i="6"/>
  <c r="BM15" i="6" s="1"/>
  <c r="BC15" i="6"/>
  <c r="BL15" i="6" s="1"/>
  <c r="BB15" i="6"/>
  <c r="BK15" i="6" s="1"/>
  <c r="BA15" i="6"/>
  <c r="AV15" i="6"/>
  <c r="AU15" i="6"/>
  <c r="AT15" i="6"/>
  <c r="AS15" i="6"/>
  <c r="AW15" i="6" s="1"/>
  <c r="AR15" i="6"/>
  <c r="AM15" i="6"/>
  <c r="AL15" i="6"/>
  <c r="AK15" i="6"/>
  <c r="AJ15" i="6"/>
  <c r="AN15" i="6" s="1"/>
  <c r="AI15" i="6"/>
  <c r="AE15" i="6"/>
  <c r="AF15" i="6" s="1"/>
  <c r="AG15" i="6" s="1"/>
  <c r="W15" i="6"/>
  <c r="X15" i="6" s="1"/>
  <c r="Y15" i="6" s="1"/>
  <c r="O15" i="6"/>
  <c r="P15" i="6" s="1"/>
  <c r="Q15" i="6" s="1"/>
  <c r="G15" i="6"/>
  <c r="H15" i="6" s="1"/>
  <c r="I15" i="6" s="1"/>
  <c r="BE14" i="6"/>
  <c r="BN14" i="6" s="1"/>
  <c r="BD14" i="6"/>
  <c r="BM14" i="6" s="1"/>
  <c r="BC14" i="6"/>
  <c r="BL14" i="6" s="1"/>
  <c r="BB14" i="6"/>
  <c r="BK14" i="6" s="1"/>
  <c r="BA14" i="6"/>
  <c r="AV14" i="6"/>
  <c r="AU14" i="6"/>
  <c r="AT14" i="6"/>
  <c r="AS14" i="6"/>
  <c r="AW14" i="6" s="1"/>
  <c r="AR14" i="6"/>
  <c r="AM14" i="6"/>
  <c r="AL14" i="6"/>
  <c r="AK14" i="6"/>
  <c r="AJ14" i="6"/>
  <c r="AI14" i="6"/>
  <c r="AE14" i="6"/>
  <c r="AF14" i="6" s="1"/>
  <c r="AG14" i="6" s="1"/>
  <c r="X14" i="6"/>
  <c r="Y14" i="6" s="1"/>
  <c r="W14" i="6"/>
  <c r="O14" i="6"/>
  <c r="P14" i="6" s="1"/>
  <c r="Q14" i="6" s="1"/>
  <c r="G14" i="6"/>
  <c r="H14" i="6" s="1"/>
  <c r="I14" i="6" s="1"/>
  <c r="BE13" i="6"/>
  <c r="BN13" i="6" s="1"/>
  <c r="BD13" i="6"/>
  <c r="BM13" i="6" s="1"/>
  <c r="BC13" i="6"/>
  <c r="BL13" i="6" s="1"/>
  <c r="BB13" i="6"/>
  <c r="BK13" i="6" s="1"/>
  <c r="BA13" i="6"/>
  <c r="AV13" i="6"/>
  <c r="AU13" i="6"/>
  <c r="AT13" i="6"/>
  <c r="AS13" i="6"/>
  <c r="AR13" i="6"/>
  <c r="AM13" i="6"/>
  <c r="AL13" i="6"/>
  <c r="AK13" i="6"/>
  <c r="AJ13" i="6"/>
  <c r="AI13" i="6"/>
  <c r="AE13" i="6"/>
  <c r="AF13" i="6" s="1"/>
  <c r="AG13" i="6" s="1"/>
  <c r="W13" i="6"/>
  <c r="X13" i="6" s="1"/>
  <c r="Y13" i="6" s="1"/>
  <c r="O13" i="6"/>
  <c r="P13" i="6" s="1"/>
  <c r="Q13" i="6" s="1"/>
  <c r="H13" i="6"/>
  <c r="I13" i="6" s="1"/>
  <c r="G13" i="6"/>
  <c r="BE12" i="6"/>
  <c r="BN12" i="6" s="1"/>
  <c r="BD12" i="6"/>
  <c r="BM12" i="6" s="1"/>
  <c r="BC12" i="6"/>
  <c r="BL12" i="6" s="1"/>
  <c r="BB12" i="6"/>
  <c r="BK12" i="6" s="1"/>
  <c r="BA12" i="6"/>
  <c r="AV12" i="6"/>
  <c r="AU12" i="6"/>
  <c r="AT12" i="6"/>
  <c r="AS12" i="6"/>
  <c r="AR12" i="6"/>
  <c r="AM12" i="6"/>
  <c r="AL12" i="6"/>
  <c r="AK12" i="6"/>
  <c r="AJ12" i="6"/>
  <c r="AN12" i="6" s="1"/>
  <c r="AI12" i="6"/>
  <c r="AE12" i="6"/>
  <c r="AF12" i="6" s="1"/>
  <c r="AG12" i="6" s="1"/>
  <c r="W12" i="6"/>
  <c r="X12" i="6" s="1"/>
  <c r="Y12" i="6" s="1"/>
  <c r="O12" i="6"/>
  <c r="P12" i="6" s="1"/>
  <c r="Q12" i="6" s="1"/>
  <c r="G12" i="6"/>
  <c r="H12" i="6" s="1"/>
  <c r="I12" i="6" s="1"/>
  <c r="BE11" i="6"/>
  <c r="BN11" i="6" s="1"/>
  <c r="BD11" i="6"/>
  <c r="BM11" i="6" s="1"/>
  <c r="BC11" i="6"/>
  <c r="BL11" i="6" s="1"/>
  <c r="BB11" i="6"/>
  <c r="BK11" i="6" s="1"/>
  <c r="BA11" i="6"/>
  <c r="AV11" i="6"/>
  <c r="AU11" i="6"/>
  <c r="AT11" i="6"/>
  <c r="AS11" i="6"/>
  <c r="AW11" i="6" s="1"/>
  <c r="AR11" i="6"/>
  <c r="AM11" i="6"/>
  <c r="AL11" i="6"/>
  <c r="AK11" i="6"/>
  <c r="AJ11" i="6"/>
  <c r="AN11" i="6" s="1"/>
  <c r="AI11" i="6"/>
  <c r="AE11" i="6"/>
  <c r="AF11" i="6" s="1"/>
  <c r="AG11" i="6" s="1"/>
  <c r="W11" i="6"/>
  <c r="X11" i="6" s="1"/>
  <c r="Y11" i="6" s="1"/>
  <c r="O11" i="6"/>
  <c r="P11" i="6" s="1"/>
  <c r="Q11" i="6" s="1"/>
  <c r="G11" i="6"/>
  <c r="H11" i="6" s="1"/>
  <c r="I11" i="6" s="1"/>
  <c r="BE10" i="6"/>
  <c r="BN10" i="6" s="1"/>
  <c r="BD10" i="6"/>
  <c r="BM10" i="6" s="1"/>
  <c r="BC10" i="6"/>
  <c r="BL10" i="6" s="1"/>
  <c r="BB10" i="6"/>
  <c r="BK10" i="6" s="1"/>
  <c r="BA10" i="6"/>
  <c r="AV10" i="6"/>
  <c r="AU10" i="6"/>
  <c r="AT10" i="6"/>
  <c r="AS10" i="6"/>
  <c r="AW10" i="6" s="1"/>
  <c r="AR10" i="6"/>
  <c r="AM10" i="6"/>
  <c r="AL10" i="6"/>
  <c r="AK10" i="6"/>
  <c r="AJ10" i="6"/>
  <c r="AI10" i="6"/>
  <c r="AE10" i="6"/>
  <c r="AF10" i="6" s="1"/>
  <c r="AG10" i="6" s="1"/>
  <c r="X10" i="6"/>
  <c r="Y10" i="6" s="1"/>
  <c r="W10" i="6"/>
  <c r="O10" i="6"/>
  <c r="P10" i="6" s="1"/>
  <c r="Q10" i="6" s="1"/>
  <c r="G10" i="6"/>
  <c r="H10" i="6" s="1"/>
  <c r="I10" i="6" s="1"/>
  <c r="BE9" i="6"/>
  <c r="BN9" i="6" s="1"/>
  <c r="BD9" i="6"/>
  <c r="BM9" i="6" s="1"/>
  <c r="BC9" i="6"/>
  <c r="BL9" i="6" s="1"/>
  <c r="BB9" i="6"/>
  <c r="BK9" i="6" s="1"/>
  <c r="BA9" i="6"/>
  <c r="AV9" i="6"/>
  <c r="AU9" i="6"/>
  <c r="AT9" i="6"/>
  <c r="AS9" i="6"/>
  <c r="AR9" i="6"/>
  <c r="AM9" i="6"/>
  <c r="AL9" i="6"/>
  <c r="AK9" i="6"/>
  <c r="AJ9" i="6"/>
  <c r="AI9" i="6"/>
  <c r="AE9" i="6"/>
  <c r="AF9" i="6" s="1"/>
  <c r="AG9" i="6" s="1"/>
  <c r="W9" i="6"/>
  <c r="X9" i="6" s="1"/>
  <c r="Y9" i="6" s="1"/>
  <c r="O9" i="6"/>
  <c r="P9" i="6" s="1"/>
  <c r="Q9" i="6" s="1"/>
  <c r="H9" i="6"/>
  <c r="I9" i="6" s="1"/>
  <c r="G9" i="6"/>
  <c r="BE8" i="6"/>
  <c r="BN8" i="6" s="1"/>
  <c r="BD8" i="6"/>
  <c r="BM8" i="6" s="1"/>
  <c r="BC8" i="6"/>
  <c r="BL8" i="6" s="1"/>
  <c r="BB8" i="6"/>
  <c r="BK8" i="6" s="1"/>
  <c r="BA8" i="6"/>
  <c r="AV8" i="6"/>
  <c r="AU8" i="6"/>
  <c r="AT8" i="6"/>
  <c r="AS8" i="6"/>
  <c r="AR8" i="6"/>
  <c r="AM8" i="6"/>
  <c r="AL8" i="6"/>
  <c r="AK8" i="6"/>
  <c r="AJ8" i="6"/>
  <c r="AI8" i="6"/>
  <c r="AE8" i="6"/>
  <c r="AF8" i="6" s="1"/>
  <c r="AG8" i="6" s="1"/>
  <c r="W8" i="6"/>
  <c r="X8" i="6" s="1"/>
  <c r="Y8" i="6" s="1"/>
  <c r="O8" i="6"/>
  <c r="P8" i="6" s="1"/>
  <c r="Q8" i="6" s="1"/>
  <c r="H8" i="6"/>
  <c r="I8" i="6" s="1"/>
  <c r="G8" i="6"/>
  <c r="BE7" i="6"/>
  <c r="BN7" i="6" s="1"/>
  <c r="BD7" i="6"/>
  <c r="BM7" i="6" s="1"/>
  <c r="BC7" i="6"/>
  <c r="BL7" i="6" s="1"/>
  <c r="BB7" i="6"/>
  <c r="BA7" i="6"/>
  <c r="BJ7" i="6" s="1"/>
  <c r="AV7" i="6"/>
  <c r="AU7" i="6"/>
  <c r="AT7" i="6"/>
  <c r="AS7" i="6"/>
  <c r="AR7" i="6"/>
  <c r="AM7" i="6"/>
  <c r="AL7" i="6"/>
  <c r="AK7" i="6"/>
  <c r="AJ7" i="6"/>
  <c r="AI7" i="6"/>
  <c r="AE7" i="6"/>
  <c r="AF7" i="6" s="1"/>
  <c r="AG7" i="6" s="1"/>
  <c r="W7" i="6"/>
  <c r="X7" i="6" s="1"/>
  <c r="Y7" i="6" s="1"/>
  <c r="O7" i="6"/>
  <c r="P7" i="6" s="1"/>
  <c r="Q7" i="6" s="1"/>
  <c r="G7" i="6"/>
  <c r="H7" i="6" s="1"/>
  <c r="I7" i="6" s="1"/>
  <c r="BE6" i="6"/>
  <c r="BN6" i="6" s="1"/>
  <c r="BD6" i="6"/>
  <c r="BM6" i="6" s="1"/>
  <c r="BC6" i="6"/>
  <c r="BL6" i="6" s="1"/>
  <c r="BB6" i="6"/>
  <c r="BA6" i="6"/>
  <c r="BJ6" i="6" s="1"/>
  <c r="AV6" i="6"/>
  <c r="AU6" i="6"/>
  <c r="AT6" i="6"/>
  <c r="AS6" i="6"/>
  <c r="AR6" i="6"/>
  <c r="AM6" i="6"/>
  <c r="AL6" i="6"/>
  <c r="AK6" i="6"/>
  <c r="AJ6" i="6"/>
  <c r="AI6" i="6"/>
  <c r="AE6" i="6"/>
  <c r="AF6" i="6" s="1"/>
  <c r="AG6" i="6" s="1"/>
  <c r="X6" i="6"/>
  <c r="Y6" i="6" s="1"/>
  <c r="W6" i="6"/>
  <c r="O6" i="6"/>
  <c r="P6" i="6" s="1"/>
  <c r="Q6" i="6" s="1"/>
  <c r="H6" i="6"/>
  <c r="I6" i="6" s="1"/>
  <c r="G6" i="6"/>
  <c r="BE5" i="6"/>
  <c r="BN5" i="6" s="1"/>
  <c r="BD5" i="6"/>
  <c r="BM5" i="6" s="1"/>
  <c r="BC5" i="6"/>
  <c r="BL5" i="6" s="1"/>
  <c r="BB5" i="6"/>
  <c r="BA5" i="6"/>
  <c r="BJ5" i="6" s="1"/>
  <c r="AV5" i="6"/>
  <c r="AU5" i="6"/>
  <c r="AT5" i="6"/>
  <c r="AS5" i="6"/>
  <c r="AR5" i="6"/>
  <c r="AM5" i="6"/>
  <c r="AL5" i="6"/>
  <c r="AK5" i="6"/>
  <c r="AJ5" i="6"/>
  <c r="AI5" i="6"/>
  <c r="AE5" i="6"/>
  <c r="AF5" i="6" s="1"/>
  <c r="AG5" i="6" s="1"/>
  <c r="W5" i="6"/>
  <c r="X5" i="6" s="1"/>
  <c r="Y5" i="6" s="1"/>
  <c r="O5" i="6"/>
  <c r="P5" i="6" s="1"/>
  <c r="Q5" i="6" s="1"/>
  <c r="H5" i="6"/>
  <c r="I5" i="6" s="1"/>
  <c r="G5" i="6"/>
  <c r="BE4" i="6"/>
  <c r="BN4" i="6" s="1"/>
  <c r="BD4" i="6"/>
  <c r="BM4" i="6" s="1"/>
  <c r="BC4" i="6"/>
  <c r="BL4" i="6" s="1"/>
  <c r="BB4" i="6"/>
  <c r="BK4" i="6" s="1"/>
  <c r="BA4" i="6"/>
  <c r="AV4" i="6"/>
  <c r="AU4" i="6"/>
  <c r="AT4" i="6"/>
  <c r="AS4" i="6"/>
  <c r="AR4" i="6"/>
  <c r="AM4" i="6"/>
  <c r="AL4" i="6"/>
  <c r="AK4" i="6"/>
  <c r="AJ4" i="6"/>
  <c r="AN4" i="6" s="1"/>
  <c r="AI4" i="6"/>
  <c r="AE4" i="6"/>
  <c r="AF4" i="6" s="1"/>
  <c r="AG4" i="6" s="1"/>
  <c r="W4" i="6"/>
  <c r="X4" i="6" s="1"/>
  <c r="Y4" i="6" s="1"/>
  <c r="O4" i="6"/>
  <c r="P4" i="6" s="1"/>
  <c r="Q4" i="6" s="1"/>
  <c r="H4" i="6"/>
  <c r="I4" i="6" s="1"/>
  <c r="G4" i="6"/>
  <c r="AK99" i="5"/>
  <c r="AQ99" i="5" s="1"/>
  <c r="AJ99" i="5"/>
  <c r="AP99" i="5" s="1"/>
  <c r="AI99" i="5"/>
  <c r="AO99" i="5" s="1"/>
  <c r="Y99" i="5"/>
  <c r="X99" i="5"/>
  <c r="W99" i="5"/>
  <c r="U99" i="5"/>
  <c r="V99" i="5" s="1"/>
  <c r="O99" i="5"/>
  <c r="P99" i="5" s="1"/>
  <c r="J99" i="5"/>
  <c r="K99" i="5" s="1"/>
  <c r="E99" i="5"/>
  <c r="F99" i="5" s="1"/>
  <c r="AK98" i="5"/>
  <c r="AJ98" i="5"/>
  <c r="AP98" i="5" s="1"/>
  <c r="AI98" i="5"/>
  <c r="AO98" i="5" s="1"/>
  <c r="Y98" i="5"/>
  <c r="X98" i="5"/>
  <c r="W98" i="5"/>
  <c r="U98" i="5"/>
  <c r="V98" i="5" s="1"/>
  <c r="O98" i="5"/>
  <c r="P98" i="5" s="1"/>
  <c r="J98" i="5"/>
  <c r="K98" i="5" s="1"/>
  <c r="E98" i="5"/>
  <c r="F98" i="5" s="1"/>
  <c r="AK97" i="5"/>
  <c r="AQ97" i="5" s="1"/>
  <c r="AJ97" i="5"/>
  <c r="AP97" i="5" s="1"/>
  <c r="AI97" i="5"/>
  <c r="AO97" i="5" s="1"/>
  <c r="Y97" i="5"/>
  <c r="X97" i="5"/>
  <c r="W97" i="5"/>
  <c r="U97" i="5"/>
  <c r="V97" i="5" s="1"/>
  <c r="O97" i="5"/>
  <c r="P97" i="5" s="1"/>
  <c r="J97" i="5"/>
  <c r="K97" i="5" s="1"/>
  <c r="E97" i="5"/>
  <c r="F97" i="5" s="1"/>
  <c r="AK96" i="5"/>
  <c r="AJ96" i="5"/>
  <c r="AP96" i="5" s="1"/>
  <c r="AI96" i="5"/>
  <c r="AO96" i="5" s="1"/>
  <c r="Y96" i="5"/>
  <c r="X96" i="5"/>
  <c r="W96" i="5"/>
  <c r="U96" i="5"/>
  <c r="V96" i="5" s="1"/>
  <c r="O96" i="5"/>
  <c r="P96" i="5" s="1"/>
  <c r="J96" i="5"/>
  <c r="K96" i="5" s="1"/>
  <c r="E96" i="5"/>
  <c r="F96" i="5" s="1"/>
  <c r="AK95" i="5"/>
  <c r="AQ95" i="5" s="1"/>
  <c r="AJ95" i="5"/>
  <c r="AI95" i="5"/>
  <c r="AO95" i="5" s="1"/>
  <c r="Y95" i="5"/>
  <c r="X95" i="5"/>
  <c r="W95" i="5"/>
  <c r="U95" i="5"/>
  <c r="V95" i="5" s="1"/>
  <c r="O95" i="5"/>
  <c r="P95" i="5" s="1"/>
  <c r="J95" i="5"/>
  <c r="K95" i="5" s="1"/>
  <c r="E95" i="5"/>
  <c r="F95" i="5" s="1"/>
  <c r="AK94" i="5"/>
  <c r="AQ94" i="5" s="1"/>
  <c r="AJ94" i="5"/>
  <c r="AP94" i="5" s="1"/>
  <c r="AI94" i="5"/>
  <c r="Y94" i="5"/>
  <c r="X94" i="5"/>
  <c r="W94" i="5"/>
  <c r="U94" i="5"/>
  <c r="V94" i="5" s="1"/>
  <c r="O94" i="5"/>
  <c r="P94" i="5" s="1"/>
  <c r="J94" i="5"/>
  <c r="K94" i="5" s="1"/>
  <c r="E94" i="5"/>
  <c r="F94" i="5" s="1"/>
  <c r="AK93" i="5"/>
  <c r="AQ93" i="5" s="1"/>
  <c r="AJ93" i="5"/>
  <c r="AI93" i="5"/>
  <c r="AO93" i="5" s="1"/>
  <c r="Y93" i="5"/>
  <c r="X93" i="5"/>
  <c r="W93" i="5"/>
  <c r="U93" i="5"/>
  <c r="V93" i="5" s="1"/>
  <c r="O93" i="5"/>
  <c r="P93" i="5" s="1"/>
  <c r="J93" i="5"/>
  <c r="K93" i="5" s="1"/>
  <c r="E93" i="5"/>
  <c r="F93" i="5" s="1"/>
  <c r="AK92" i="5"/>
  <c r="AQ92" i="5" s="1"/>
  <c r="AJ92" i="5"/>
  <c r="AP92" i="5" s="1"/>
  <c r="AI92" i="5"/>
  <c r="Y92" i="5"/>
  <c r="X92" i="5"/>
  <c r="W92" i="5"/>
  <c r="U92" i="5"/>
  <c r="V92" i="5" s="1"/>
  <c r="O92" i="5"/>
  <c r="P92" i="5" s="1"/>
  <c r="J92" i="5"/>
  <c r="K92" i="5" s="1"/>
  <c r="E92" i="5"/>
  <c r="F92" i="5" s="1"/>
  <c r="AK91" i="5"/>
  <c r="AQ91" i="5" s="1"/>
  <c r="AJ91" i="5"/>
  <c r="AI91" i="5"/>
  <c r="AO91" i="5" s="1"/>
  <c r="Y91" i="5"/>
  <c r="X91" i="5"/>
  <c r="W91" i="5"/>
  <c r="U91" i="5"/>
  <c r="V91" i="5" s="1"/>
  <c r="O91" i="5"/>
  <c r="P91" i="5" s="1"/>
  <c r="J91" i="5"/>
  <c r="K91" i="5" s="1"/>
  <c r="E91" i="5"/>
  <c r="F91" i="5" s="1"/>
  <c r="AK90" i="5"/>
  <c r="AQ90" i="5" s="1"/>
  <c r="AJ90" i="5"/>
  <c r="AP90" i="5" s="1"/>
  <c r="AI90" i="5"/>
  <c r="Y90" i="5"/>
  <c r="X90" i="5"/>
  <c r="W90" i="5"/>
  <c r="U90" i="5"/>
  <c r="V90" i="5" s="1"/>
  <c r="O90" i="5"/>
  <c r="P90" i="5" s="1"/>
  <c r="J90" i="5"/>
  <c r="K90" i="5" s="1"/>
  <c r="E90" i="5"/>
  <c r="F90" i="5" s="1"/>
  <c r="AK89" i="5"/>
  <c r="AQ89" i="5" s="1"/>
  <c r="AJ89" i="5"/>
  <c r="AI89" i="5"/>
  <c r="AO89" i="5" s="1"/>
  <c r="Y89" i="5"/>
  <c r="X89" i="5"/>
  <c r="W89" i="5"/>
  <c r="U89" i="5"/>
  <c r="V89" i="5" s="1"/>
  <c r="O89" i="5"/>
  <c r="P89" i="5" s="1"/>
  <c r="J89" i="5"/>
  <c r="K89" i="5" s="1"/>
  <c r="E89" i="5"/>
  <c r="F89" i="5" s="1"/>
  <c r="AK88" i="5"/>
  <c r="AQ88" i="5" s="1"/>
  <c r="AJ88" i="5"/>
  <c r="AP88" i="5" s="1"/>
  <c r="AI88" i="5"/>
  <c r="Y88" i="5"/>
  <c r="X88" i="5"/>
  <c r="W88" i="5"/>
  <c r="U88" i="5"/>
  <c r="V88" i="5" s="1"/>
  <c r="O88" i="5"/>
  <c r="P88" i="5" s="1"/>
  <c r="J88" i="5"/>
  <c r="K88" i="5" s="1"/>
  <c r="E88" i="5"/>
  <c r="F88" i="5" s="1"/>
  <c r="AK87" i="5"/>
  <c r="AQ87" i="5" s="1"/>
  <c r="AJ87" i="5"/>
  <c r="AI87" i="5"/>
  <c r="AO87" i="5" s="1"/>
  <c r="Y87" i="5"/>
  <c r="X87" i="5"/>
  <c r="W87" i="5"/>
  <c r="U87" i="5"/>
  <c r="V87" i="5" s="1"/>
  <c r="O87" i="5"/>
  <c r="P87" i="5" s="1"/>
  <c r="J87" i="5"/>
  <c r="K87" i="5" s="1"/>
  <c r="E87" i="5"/>
  <c r="F87" i="5" s="1"/>
  <c r="AK86" i="5"/>
  <c r="AQ86" i="5" s="1"/>
  <c r="AJ86" i="5"/>
  <c r="AP86" i="5" s="1"/>
  <c r="AI86" i="5"/>
  <c r="AO86" i="5" s="1"/>
  <c r="Y86" i="5"/>
  <c r="X86" i="5"/>
  <c r="W86" i="5"/>
  <c r="U86" i="5"/>
  <c r="V86" i="5" s="1"/>
  <c r="O86" i="5"/>
  <c r="P86" i="5" s="1"/>
  <c r="J86" i="5"/>
  <c r="K86" i="5" s="1"/>
  <c r="F86" i="5"/>
  <c r="E86" i="5"/>
  <c r="AK85" i="5"/>
  <c r="AQ85" i="5" s="1"/>
  <c r="AJ85" i="5"/>
  <c r="AI85" i="5"/>
  <c r="AO85" i="5" s="1"/>
  <c r="Y85" i="5"/>
  <c r="X85" i="5"/>
  <c r="W85" i="5"/>
  <c r="U85" i="5"/>
  <c r="V85" i="5" s="1"/>
  <c r="O85" i="5"/>
  <c r="P85" i="5" s="1"/>
  <c r="J85" i="5"/>
  <c r="K85" i="5" s="1"/>
  <c r="E85" i="5"/>
  <c r="F85" i="5" s="1"/>
  <c r="AK84" i="5"/>
  <c r="AQ84" i="5" s="1"/>
  <c r="AJ84" i="5"/>
  <c r="AP84" i="5" s="1"/>
  <c r="AI84" i="5"/>
  <c r="AO84" i="5" s="1"/>
  <c r="Y84" i="5"/>
  <c r="X84" i="5"/>
  <c r="W84" i="5"/>
  <c r="U84" i="5"/>
  <c r="V84" i="5" s="1"/>
  <c r="O84" i="5"/>
  <c r="P84" i="5" s="1"/>
  <c r="J84" i="5"/>
  <c r="K84" i="5" s="1"/>
  <c r="E84" i="5"/>
  <c r="F84" i="5" s="1"/>
  <c r="AK83" i="5"/>
  <c r="AQ83" i="5" s="1"/>
  <c r="AJ83" i="5"/>
  <c r="AI83" i="5"/>
  <c r="AO83" i="5" s="1"/>
  <c r="Y83" i="5"/>
  <c r="X83" i="5"/>
  <c r="W83" i="5"/>
  <c r="U83" i="5"/>
  <c r="V83" i="5" s="1"/>
  <c r="O83" i="5"/>
  <c r="P83" i="5" s="1"/>
  <c r="J83" i="5"/>
  <c r="K83" i="5" s="1"/>
  <c r="E83" i="5"/>
  <c r="F83" i="5" s="1"/>
  <c r="AK82" i="5"/>
  <c r="AQ82" i="5" s="1"/>
  <c r="AJ82" i="5"/>
  <c r="AP82" i="5" s="1"/>
  <c r="AI82" i="5"/>
  <c r="Y82" i="5"/>
  <c r="X82" i="5"/>
  <c r="W82" i="5"/>
  <c r="U82" i="5"/>
  <c r="V82" i="5" s="1"/>
  <c r="O82" i="5"/>
  <c r="P82" i="5" s="1"/>
  <c r="J82" i="5"/>
  <c r="K82" i="5" s="1"/>
  <c r="E82" i="5"/>
  <c r="F82" i="5" s="1"/>
  <c r="AK81" i="5"/>
  <c r="AQ81" i="5" s="1"/>
  <c r="AJ81" i="5"/>
  <c r="AI81" i="5"/>
  <c r="AO81" i="5" s="1"/>
  <c r="Y81" i="5"/>
  <c r="X81" i="5"/>
  <c r="W81" i="5"/>
  <c r="U81" i="5"/>
  <c r="V81" i="5" s="1"/>
  <c r="O81" i="5"/>
  <c r="P81" i="5" s="1"/>
  <c r="J81" i="5"/>
  <c r="K81" i="5" s="1"/>
  <c r="E81" i="5"/>
  <c r="F81" i="5" s="1"/>
  <c r="AK80" i="5"/>
  <c r="AQ80" i="5" s="1"/>
  <c r="AJ80" i="5"/>
  <c r="AP80" i="5" s="1"/>
  <c r="AI80" i="5"/>
  <c r="AO80" i="5" s="1"/>
  <c r="Y80" i="5"/>
  <c r="X80" i="5"/>
  <c r="W80" i="5"/>
  <c r="U80" i="5"/>
  <c r="V80" i="5" s="1"/>
  <c r="O80" i="5"/>
  <c r="P80" i="5" s="1"/>
  <c r="J80" i="5"/>
  <c r="K80" i="5" s="1"/>
  <c r="E80" i="5"/>
  <c r="F80" i="5" s="1"/>
  <c r="AK79" i="5"/>
  <c r="AQ79" i="5" s="1"/>
  <c r="AJ79" i="5"/>
  <c r="AI79" i="5"/>
  <c r="AO79" i="5" s="1"/>
  <c r="Y79" i="5"/>
  <c r="X79" i="5"/>
  <c r="W79" i="5"/>
  <c r="U79" i="5"/>
  <c r="V79" i="5" s="1"/>
  <c r="O79" i="5"/>
  <c r="P79" i="5" s="1"/>
  <c r="J79" i="5"/>
  <c r="K79" i="5" s="1"/>
  <c r="E79" i="5"/>
  <c r="F79" i="5" s="1"/>
  <c r="AK78" i="5"/>
  <c r="AQ78" i="5" s="1"/>
  <c r="AJ78" i="5"/>
  <c r="AP78" i="5" s="1"/>
  <c r="AI78" i="5"/>
  <c r="Y78" i="5"/>
  <c r="X78" i="5"/>
  <c r="W78" i="5"/>
  <c r="U78" i="5"/>
  <c r="V78" i="5" s="1"/>
  <c r="O78" i="5"/>
  <c r="P78" i="5" s="1"/>
  <c r="J78" i="5"/>
  <c r="K78" i="5" s="1"/>
  <c r="F78" i="5"/>
  <c r="E78" i="5"/>
  <c r="AK77" i="5"/>
  <c r="AQ77" i="5" s="1"/>
  <c r="AJ77" i="5"/>
  <c r="AI77" i="5"/>
  <c r="AO77" i="5" s="1"/>
  <c r="Y77" i="5"/>
  <c r="X77" i="5"/>
  <c r="W77" i="5"/>
  <c r="U77" i="5"/>
  <c r="V77" i="5" s="1"/>
  <c r="O77" i="5"/>
  <c r="P77" i="5" s="1"/>
  <c r="J77" i="5"/>
  <c r="K77" i="5" s="1"/>
  <c r="E77" i="5"/>
  <c r="F77" i="5" s="1"/>
  <c r="AK76" i="5"/>
  <c r="AQ76" i="5" s="1"/>
  <c r="AJ76" i="5"/>
  <c r="AP76" i="5" s="1"/>
  <c r="AI76" i="5"/>
  <c r="AO76" i="5" s="1"/>
  <c r="Y76" i="5"/>
  <c r="X76" i="5"/>
  <c r="W76" i="5"/>
  <c r="U76" i="5"/>
  <c r="V76" i="5" s="1"/>
  <c r="O76" i="5"/>
  <c r="P76" i="5" s="1"/>
  <c r="J76" i="5"/>
  <c r="K76" i="5" s="1"/>
  <c r="E76" i="5"/>
  <c r="F76" i="5" s="1"/>
  <c r="AK75" i="5"/>
  <c r="AQ75" i="5" s="1"/>
  <c r="AJ75" i="5"/>
  <c r="AP75" i="5" s="1"/>
  <c r="AI75" i="5"/>
  <c r="AO75" i="5" s="1"/>
  <c r="Y75" i="5"/>
  <c r="X75" i="5"/>
  <c r="W75" i="5"/>
  <c r="U75" i="5"/>
  <c r="V75" i="5" s="1"/>
  <c r="O75" i="5"/>
  <c r="P75" i="5" s="1"/>
  <c r="J75" i="5"/>
  <c r="K75" i="5" s="1"/>
  <c r="E75" i="5"/>
  <c r="F75" i="5" s="1"/>
  <c r="AK74" i="5"/>
  <c r="AQ74" i="5" s="1"/>
  <c r="AJ74" i="5"/>
  <c r="AP74" i="5" s="1"/>
  <c r="AI74" i="5"/>
  <c r="AO74" i="5" s="1"/>
  <c r="Y74" i="5"/>
  <c r="X74" i="5"/>
  <c r="W74" i="5"/>
  <c r="U74" i="5"/>
  <c r="V74" i="5" s="1"/>
  <c r="O74" i="5"/>
  <c r="P74" i="5" s="1"/>
  <c r="J74" i="5"/>
  <c r="K74" i="5" s="1"/>
  <c r="E74" i="5"/>
  <c r="F74" i="5" s="1"/>
  <c r="AK73" i="5"/>
  <c r="AQ73" i="5" s="1"/>
  <c r="AJ73" i="5"/>
  <c r="AP73" i="5" s="1"/>
  <c r="AI73" i="5"/>
  <c r="AO73" i="5" s="1"/>
  <c r="Y73" i="5"/>
  <c r="X73" i="5"/>
  <c r="W73" i="5"/>
  <c r="U73" i="5"/>
  <c r="V73" i="5" s="1"/>
  <c r="P73" i="5"/>
  <c r="O73" i="5"/>
  <c r="J73" i="5"/>
  <c r="K73" i="5" s="1"/>
  <c r="E73" i="5"/>
  <c r="F73" i="5" s="1"/>
  <c r="AK72" i="5"/>
  <c r="AQ72" i="5" s="1"/>
  <c r="AJ72" i="5"/>
  <c r="AP72" i="5" s="1"/>
  <c r="AI72" i="5"/>
  <c r="AO72" i="5" s="1"/>
  <c r="Y72" i="5"/>
  <c r="X72" i="5"/>
  <c r="W72" i="5"/>
  <c r="U72" i="5"/>
  <c r="V72" i="5" s="1"/>
  <c r="O72" i="5"/>
  <c r="P72" i="5" s="1"/>
  <c r="J72" i="5"/>
  <c r="K72" i="5" s="1"/>
  <c r="E72" i="5"/>
  <c r="F72" i="5" s="1"/>
  <c r="AK71" i="5"/>
  <c r="AQ71" i="5" s="1"/>
  <c r="AJ71" i="5"/>
  <c r="AP71" i="5" s="1"/>
  <c r="AI71" i="5"/>
  <c r="AO71" i="5" s="1"/>
  <c r="Y71" i="5"/>
  <c r="X71" i="5"/>
  <c r="W71" i="5"/>
  <c r="U71" i="5"/>
  <c r="V71" i="5" s="1"/>
  <c r="O71" i="5"/>
  <c r="P71" i="5" s="1"/>
  <c r="J71" i="5"/>
  <c r="K71" i="5" s="1"/>
  <c r="E71" i="5"/>
  <c r="F71" i="5" s="1"/>
  <c r="AK70" i="5"/>
  <c r="AQ70" i="5" s="1"/>
  <c r="AJ70" i="5"/>
  <c r="AP70" i="5" s="1"/>
  <c r="AI70" i="5"/>
  <c r="Y70" i="5"/>
  <c r="X70" i="5"/>
  <c r="W70" i="5"/>
  <c r="U70" i="5"/>
  <c r="V70" i="5" s="1"/>
  <c r="O70" i="5"/>
  <c r="P70" i="5" s="1"/>
  <c r="J70" i="5"/>
  <c r="K70" i="5" s="1"/>
  <c r="E70" i="5"/>
  <c r="F70" i="5" s="1"/>
  <c r="AK69" i="5"/>
  <c r="AQ69" i="5" s="1"/>
  <c r="AJ69" i="5"/>
  <c r="AP69" i="5" s="1"/>
  <c r="AI69" i="5"/>
  <c r="AO69" i="5" s="1"/>
  <c r="AF69" i="5"/>
  <c r="AG69" i="5" s="1"/>
  <c r="Y69" i="5"/>
  <c r="X69" i="5"/>
  <c r="W69" i="5"/>
  <c r="U69" i="5"/>
  <c r="V69" i="5" s="1"/>
  <c r="O69" i="5"/>
  <c r="P69" i="5" s="1"/>
  <c r="J69" i="5"/>
  <c r="K69" i="5" s="1"/>
  <c r="E69" i="5"/>
  <c r="F69" i="5" s="1"/>
  <c r="AK68" i="5"/>
  <c r="AQ68" i="5" s="1"/>
  <c r="AJ68" i="5"/>
  <c r="AP68" i="5" s="1"/>
  <c r="AI68" i="5"/>
  <c r="Y68" i="5"/>
  <c r="X68" i="5"/>
  <c r="W68" i="5"/>
  <c r="U68" i="5"/>
  <c r="V68" i="5" s="1"/>
  <c r="O68" i="5"/>
  <c r="P68" i="5" s="1"/>
  <c r="J68" i="5"/>
  <c r="K68" i="5" s="1"/>
  <c r="E68" i="5"/>
  <c r="F68" i="5" s="1"/>
  <c r="AK67" i="5"/>
  <c r="AQ67" i="5" s="1"/>
  <c r="AJ67" i="5"/>
  <c r="AP67" i="5" s="1"/>
  <c r="AI67" i="5"/>
  <c r="Y67" i="5"/>
  <c r="X67" i="5"/>
  <c r="W67" i="5"/>
  <c r="U67" i="5"/>
  <c r="V67" i="5" s="1"/>
  <c r="O67" i="5"/>
  <c r="P67" i="5" s="1"/>
  <c r="J67" i="5"/>
  <c r="K67" i="5" s="1"/>
  <c r="E67" i="5"/>
  <c r="F67" i="5" s="1"/>
  <c r="AK66" i="5"/>
  <c r="AQ66" i="5" s="1"/>
  <c r="AJ66" i="5"/>
  <c r="AP66" i="5" s="1"/>
  <c r="AI66" i="5"/>
  <c r="Y66" i="5"/>
  <c r="X66" i="5"/>
  <c r="W66" i="5"/>
  <c r="U66" i="5"/>
  <c r="V66" i="5" s="1"/>
  <c r="O66" i="5"/>
  <c r="P66" i="5" s="1"/>
  <c r="J66" i="5"/>
  <c r="K66" i="5" s="1"/>
  <c r="E66" i="5"/>
  <c r="F66" i="5" s="1"/>
  <c r="AK65" i="5"/>
  <c r="AQ65" i="5" s="1"/>
  <c r="AJ65" i="5"/>
  <c r="AP65" i="5" s="1"/>
  <c r="AI65" i="5"/>
  <c r="AO65" i="5" s="1"/>
  <c r="Y65" i="5"/>
  <c r="X65" i="5"/>
  <c r="W65" i="5"/>
  <c r="U65" i="5"/>
  <c r="V65" i="5" s="1"/>
  <c r="O65" i="5"/>
  <c r="P65" i="5" s="1"/>
  <c r="J65" i="5"/>
  <c r="K65" i="5" s="1"/>
  <c r="E65" i="5"/>
  <c r="F65" i="5" s="1"/>
  <c r="AK64" i="5"/>
  <c r="AQ64" i="5" s="1"/>
  <c r="AJ64" i="5"/>
  <c r="AI64" i="5"/>
  <c r="AO64" i="5" s="1"/>
  <c r="Y64" i="5"/>
  <c r="X64" i="5"/>
  <c r="W64" i="5"/>
  <c r="U64" i="5"/>
  <c r="V64" i="5" s="1"/>
  <c r="O64" i="5"/>
  <c r="P64" i="5" s="1"/>
  <c r="J64" i="5"/>
  <c r="K64" i="5" s="1"/>
  <c r="E64" i="5"/>
  <c r="F64" i="5" s="1"/>
  <c r="AK63" i="5"/>
  <c r="AQ63" i="5" s="1"/>
  <c r="AJ63" i="5"/>
  <c r="AP63" i="5" s="1"/>
  <c r="AI63" i="5"/>
  <c r="Y63" i="5"/>
  <c r="X63" i="5"/>
  <c r="W63" i="5"/>
  <c r="U63" i="5"/>
  <c r="V63" i="5" s="1"/>
  <c r="O63" i="5"/>
  <c r="P63" i="5" s="1"/>
  <c r="J63" i="5"/>
  <c r="K63" i="5" s="1"/>
  <c r="E63" i="5"/>
  <c r="F63" i="5" s="1"/>
  <c r="AQ62" i="5"/>
  <c r="AK62" i="5"/>
  <c r="AJ62" i="5"/>
  <c r="AI62" i="5"/>
  <c r="AO62" i="5" s="1"/>
  <c r="Y62" i="5"/>
  <c r="X62" i="5"/>
  <c r="W62" i="5"/>
  <c r="U62" i="5"/>
  <c r="V62" i="5" s="1"/>
  <c r="O62" i="5"/>
  <c r="P62" i="5" s="1"/>
  <c r="J62" i="5"/>
  <c r="K62" i="5" s="1"/>
  <c r="E62" i="5"/>
  <c r="F62" i="5" s="1"/>
  <c r="AK61" i="5"/>
  <c r="AQ61" i="5" s="1"/>
  <c r="AJ61" i="5"/>
  <c r="AP61" i="5" s="1"/>
  <c r="AI61" i="5"/>
  <c r="AO61" i="5" s="1"/>
  <c r="Y61" i="5"/>
  <c r="X61" i="5"/>
  <c r="W61" i="5"/>
  <c r="U61" i="5"/>
  <c r="V61" i="5" s="1"/>
  <c r="O61" i="5"/>
  <c r="P61" i="5" s="1"/>
  <c r="K61" i="5"/>
  <c r="J61" i="5"/>
  <c r="E61" i="5"/>
  <c r="F61" i="5" s="1"/>
  <c r="AK60" i="5"/>
  <c r="AQ60" i="5" s="1"/>
  <c r="AJ60" i="5"/>
  <c r="AI60" i="5"/>
  <c r="AO60" i="5" s="1"/>
  <c r="Y60" i="5"/>
  <c r="X60" i="5"/>
  <c r="W60" i="5"/>
  <c r="U60" i="5"/>
  <c r="V60" i="5" s="1"/>
  <c r="O60" i="5"/>
  <c r="P60" i="5" s="1"/>
  <c r="J60" i="5"/>
  <c r="K60" i="5" s="1"/>
  <c r="E60" i="5"/>
  <c r="F60" i="5" s="1"/>
  <c r="AK59" i="5"/>
  <c r="AQ59" i="5" s="1"/>
  <c r="AJ59" i="5"/>
  <c r="AP59" i="5" s="1"/>
  <c r="AI59" i="5"/>
  <c r="Y59" i="5"/>
  <c r="X59" i="5"/>
  <c r="W59" i="5"/>
  <c r="U59" i="5"/>
  <c r="V59" i="5" s="1"/>
  <c r="O59" i="5"/>
  <c r="P59" i="5" s="1"/>
  <c r="J59" i="5"/>
  <c r="K59" i="5" s="1"/>
  <c r="E59" i="5"/>
  <c r="F59" i="5" s="1"/>
  <c r="AK58" i="5"/>
  <c r="AQ58" i="5" s="1"/>
  <c r="AJ58" i="5"/>
  <c r="AI58" i="5"/>
  <c r="AO58" i="5" s="1"/>
  <c r="Y58" i="5"/>
  <c r="X58" i="5"/>
  <c r="W58" i="5"/>
  <c r="U58" i="5"/>
  <c r="V58" i="5" s="1"/>
  <c r="O58" i="5"/>
  <c r="P58" i="5" s="1"/>
  <c r="J58" i="5"/>
  <c r="K58" i="5" s="1"/>
  <c r="E58" i="5"/>
  <c r="F58" i="5" s="1"/>
  <c r="AK57" i="5"/>
  <c r="AQ57" i="5" s="1"/>
  <c r="AJ57" i="5"/>
  <c r="AP57" i="5" s="1"/>
  <c r="AI57" i="5"/>
  <c r="Y57" i="5"/>
  <c r="X57" i="5"/>
  <c r="W57" i="5"/>
  <c r="U57" i="5"/>
  <c r="V57" i="5" s="1"/>
  <c r="O57" i="5"/>
  <c r="P57" i="5" s="1"/>
  <c r="J57" i="5"/>
  <c r="K57" i="5" s="1"/>
  <c r="E57" i="5"/>
  <c r="F57" i="5" s="1"/>
  <c r="AK56" i="5"/>
  <c r="AQ56" i="5" s="1"/>
  <c r="AJ56" i="5"/>
  <c r="AI56" i="5"/>
  <c r="AO56" i="5" s="1"/>
  <c r="Y56" i="5"/>
  <c r="X56" i="5"/>
  <c r="W56" i="5"/>
  <c r="U56" i="5"/>
  <c r="V56" i="5" s="1"/>
  <c r="O56" i="5"/>
  <c r="P56" i="5" s="1"/>
  <c r="J56" i="5"/>
  <c r="K56" i="5" s="1"/>
  <c r="E56" i="5"/>
  <c r="F56" i="5" s="1"/>
  <c r="AK55" i="5"/>
  <c r="AQ55" i="5" s="1"/>
  <c r="AJ55" i="5"/>
  <c r="AP55" i="5" s="1"/>
  <c r="AI55" i="5"/>
  <c r="Y55" i="5"/>
  <c r="X55" i="5"/>
  <c r="W55" i="5"/>
  <c r="U55" i="5"/>
  <c r="V55" i="5" s="1"/>
  <c r="O55" i="5"/>
  <c r="P55" i="5" s="1"/>
  <c r="J55" i="5"/>
  <c r="K55" i="5" s="1"/>
  <c r="E55" i="5"/>
  <c r="F55" i="5" s="1"/>
  <c r="AK54" i="5"/>
  <c r="AQ54" i="5" s="1"/>
  <c r="AJ54" i="5"/>
  <c r="AI54" i="5"/>
  <c r="AO54" i="5" s="1"/>
  <c r="Y54" i="5"/>
  <c r="X54" i="5"/>
  <c r="W54" i="5"/>
  <c r="U54" i="5"/>
  <c r="V54" i="5" s="1"/>
  <c r="O54" i="5"/>
  <c r="P54" i="5" s="1"/>
  <c r="J54" i="5"/>
  <c r="K54" i="5" s="1"/>
  <c r="F54" i="5"/>
  <c r="E54" i="5"/>
  <c r="AK53" i="5"/>
  <c r="AQ53" i="5" s="1"/>
  <c r="AJ53" i="5"/>
  <c r="AP53" i="5" s="1"/>
  <c r="AI53" i="5"/>
  <c r="AO53" i="5" s="1"/>
  <c r="Y53" i="5"/>
  <c r="X53" i="5"/>
  <c r="W53" i="5"/>
  <c r="U53" i="5"/>
  <c r="V53" i="5" s="1"/>
  <c r="O53" i="5"/>
  <c r="P53" i="5" s="1"/>
  <c r="J53" i="5"/>
  <c r="K53" i="5" s="1"/>
  <c r="E53" i="5"/>
  <c r="F53" i="5" s="1"/>
  <c r="AK52" i="5"/>
  <c r="AQ52" i="5" s="1"/>
  <c r="AJ52" i="5"/>
  <c r="AI52" i="5"/>
  <c r="AO52" i="5" s="1"/>
  <c r="Y52" i="5"/>
  <c r="X52" i="5"/>
  <c r="W52" i="5"/>
  <c r="U52" i="5"/>
  <c r="V52" i="5" s="1"/>
  <c r="O52" i="5"/>
  <c r="P52" i="5" s="1"/>
  <c r="K52" i="5"/>
  <c r="J52" i="5"/>
  <c r="E52" i="5"/>
  <c r="F52" i="5" s="1"/>
  <c r="AK51" i="5"/>
  <c r="AQ51" i="5" s="1"/>
  <c r="AJ51" i="5"/>
  <c r="AP51" i="5" s="1"/>
  <c r="AI51" i="5"/>
  <c r="AO51" i="5" s="1"/>
  <c r="Y51" i="5"/>
  <c r="X51" i="5"/>
  <c r="W51" i="5"/>
  <c r="U51" i="5"/>
  <c r="V51" i="5" s="1"/>
  <c r="O51" i="5"/>
  <c r="P51" i="5" s="1"/>
  <c r="J51" i="5"/>
  <c r="K51" i="5" s="1"/>
  <c r="E51" i="5"/>
  <c r="F51" i="5" s="1"/>
  <c r="AK50" i="5"/>
  <c r="AQ50" i="5" s="1"/>
  <c r="AJ50" i="5"/>
  <c r="AI50" i="5"/>
  <c r="AO50" i="5" s="1"/>
  <c r="Y50" i="5"/>
  <c r="X50" i="5"/>
  <c r="W50" i="5"/>
  <c r="U50" i="5"/>
  <c r="V50" i="5" s="1"/>
  <c r="O50" i="5"/>
  <c r="P50" i="5" s="1"/>
  <c r="J50" i="5"/>
  <c r="K50" i="5" s="1"/>
  <c r="E50" i="5"/>
  <c r="F50" i="5" s="1"/>
  <c r="AK49" i="5"/>
  <c r="AQ49" i="5" s="1"/>
  <c r="AJ49" i="5"/>
  <c r="AP49" i="5" s="1"/>
  <c r="AI49" i="5"/>
  <c r="AO49" i="5" s="1"/>
  <c r="Y49" i="5"/>
  <c r="X49" i="5"/>
  <c r="W49" i="5"/>
  <c r="U49" i="5"/>
  <c r="V49" i="5" s="1"/>
  <c r="O49" i="5"/>
  <c r="P49" i="5" s="1"/>
  <c r="J49" i="5"/>
  <c r="K49" i="5" s="1"/>
  <c r="E49" i="5"/>
  <c r="F49" i="5" s="1"/>
  <c r="AK48" i="5"/>
  <c r="AQ48" i="5" s="1"/>
  <c r="AJ48" i="5"/>
  <c r="AI48" i="5"/>
  <c r="AO48" i="5" s="1"/>
  <c r="Y48" i="5"/>
  <c r="X48" i="5"/>
  <c r="W48" i="5"/>
  <c r="U48" i="5"/>
  <c r="V48" i="5" s="1"/>
  <c r="O48" i="5"/>
  <c r="P48" i="5" s="1"/>
  <c r="J48" i="5"/>
  <c r="K48" i="5" s="1"/>
  <c r="E48" i="5"/>
  <c r="F48" i="5" s="1"/>
  <c r="AK47" i="5"/>
  <c r="AQ47" i="5" s="1"/>
  <c r="AJ47" i="5"/>
  <c r="AP47" i="5" s="1"/>
  <c r="AI47" i="5"/>
  <c r="AO47" i="5" s="1"/>
  <c r="Y47" i="5"/>
  <c r="X47" i="5"/>
  <c r="W47" i="5"/>
  <c r="U47" i="5"/>
  <c r="V47" i="5" s="1"/>
  <c r="O47" i="5"/>
  <c r="P47" i="5" s="1"/>
  <c r="J47" i="5"/>
  <c r="K47" i="5" s="1"/>
  <c r="E47" i="5"/>
  <c r="F47" i="5" s="1"/>
  <c r="AK46" i="5"/>
  <c r="AQ46" i="5" s="1"/>
  <c r="AJ46" i="5"/>
  <c r="AI46" i="5"/>
  <c r="AO46" i="5" s="1"/>
  <c r="Y46" i="5"/>
  <c r="X46" i="5"/>
  <c r="W46" i="5"/>
  <c r="U46" i="5"/>
  <c r="V46" i="5" s="1"/>
  <c r="O46" i="5"/>
  <c r="P46" i="5" s="1"/>
  <c r="J46" i="5"/>
  <c r="K46" i="5" s="1"/>
  <c r="E46" i="5"/>
  <c r="F46" i="5" s="1"/>
  <c r="AK45" i="5"/>
  <c r="AQ45" i="5" s="1"/>
  <c r="AJ45" i="5"/>
  <c r="AP45" i="5" s="1"/>
  <c r="AI45" i="5"/>
  <c r="AO45" i="5" s="1"/>
  <c r="Y45" i="5"/>
  <c r="X45" i="5"/>
  <c r="W45" i="5"/>
  <c r="U45" i="5"/>
  <c r="V45" i="5" s="1"/>
  <c r="O45" i="5"/>
  <c r="P45" i="5" s="1"/>
  <c r="J45" i="5"/>
  <c r="K45" i="5" s="1"/>
  <c r="E45" i="5"/>
  <c r="F45" i="5" s="1"/>
  <c r="AK44" i="5"/>
  <c r="AQ44" i="5" s="1"/>
  <c r="AJ44" i="5"/>
  <c r="AP44" i="5" s="1"/>
  <c r="AI44" i="5"/>
  <c r="Y44" i="5"/>
  <c r="X44" i="5"/>
  <c r="W44" i="5"/>
  <c r="U44" i="5"/>
  <c r="V44" i="5" s="1"/>
  <c r="O44" i="5"/>
  <c r="P44" i="5" s="1"/>
  <c r="K44" i="5"/>
  <c r="J44" i="5"/>
  <c r="E44" i="5"/>
  <c r="F44" i="5" s="1"/>
  <c r="AK43" i="5"/>
  <c r="AQ43" i="5" s="1"/>
  <c r="AJ43" i="5"/>
  <c r="AP43" i="5" s="1"/>
  <c r="AI43" i="5"/>
  <c r="AO43" i="5" s="1"/>
  <c r="Y43" i="5"/>
  <c r="X43" i="5"/>
  <c r="W43" i="5"/>
  <c r="U43" i="5"/>
  <c r="V43" i="5" s="1"/>
  <c r="O43" i="5"/>
  <c r="P43" i="5" s="1"/>
  <c r="J43" i="5"/>
  <c r="K43" i="5" s="1"/>
  <c r="E43" i="5"/>
  <c r="F43" i="5" s="1"/>
  <c r="AK42" i="5"/>
  <c r="AQ42" i="5" s="1"/>
  <c r="AJ42" i="5"/>
  <c r="AP42" i="5" s="1"/>
  <c r="AI42" i="5"/>
  <c r="Y42" i="5"/>
  <c r="X42" i="5"/>
  <c r="W42" i="5"/>
  <c r="U42" i="5"/>
  <c r="V42" i="5" s="1"/>
  <c r="O42" i="5"/>
  <c r="P42" i="5" s="1"/>
  <c r="J42" i="5"/>
  <c r="K42" i="5" s="1"/>
  <c r="E42" i="5"/>
  <c r="F42" i="5" s="1"/>
  <c r="AK41" i="5"/>
  <c r="AQ41" i="5" s="1"/>
  <c r="AJ41" i="5"/>
  <c r="AP41" i="5" s="1"/>
  <c r="AI41" i="5"/>
  <c r="AO41" i="5" s="1"/>
  <c r="Y41" i="5"/>
  <c r="X41" i="5"/>
  <c r="W41" i="5"/>
  <c r="U41" i="5"/>
  <c r="V41" i="5" s="1"/>
  <c r="O41" i="5"/>
  <c r="P41" i="5" s="1"/>
  <c r="J41" i="5"/>
  <c r="K41" i="5" s="1"/>
  <c r="F41" i="5"/>
  <c r="E41" i="5"/>
  <c r="AK40" i="5"/>
  <c r="AQ40" i="5" s="1"/>
  <c r="AJ40" i="5"/>
  <c r="AP40" i="5" s="1"/>
  <c r="AI40" i="5"/>
  <c r="AO40" i="5" s="1"/>
  <c r="Y40" i="5"/>
  <c r="X40" i="5"/>
  <c r="W40" i="5"/>
  <c r="U40" i="5"/>
  <c r="V40" i="5" s="1"/>
  <c r="O40" i="5"/>
  <c r="P40" i="5" s="1"/>
  <c r="J40" i="5"/>
  <c r="K40" i="5" s="1"/>
  <c r="E40" i="5"/>
  <c r="F40" i="5" s="1"/>
  <c r="AP39" i="5"/>
  <c r="AK39" i="5"/>
  <c r="AQ39" i="5" s="1"/>
  <c r="AJ39" i="5"/>
  <c r="AI39" i="5"/>
  <c r="Y39" i="5"/>
  <c r="X39" i="5"/>
  <c r="W39" i="5"/>
  <c r="U39" i="5"/>
  <c r="V39" i="5" s="1"/>
  <c r="O39" i="5"/>
  <c r="P39" i="5" s="1"/>
  <c r="J39" i="5"/>
  <c r="K39" i="5" s="1"/>
  <c r="E39" i="5"/>
  <c r="F39" i="5" s="1"/>
  <c r="AK38" i="5"/>
  <c r="AQ38" i="5" s="1"/>
  <c r="AJ38" i="5"/>
  <c r="AP38" i="5" s="1"/>
  <c r="AI38" i="5"/>
  <c r="AO38" i="5" s="1"/>
  <c r="Y38" i="5"/>
  <c r="X38" i="5"/>
  <c r="W38" i="5"/>
  <c r="U38" i="5"/>
  <c r="V38" i="5" s="1"/>
  <c r="O38" i="5"/>
  <c r="P38" i="5" s="1"/>
  <c r="J38" i="5"/>
  <c r="K38" i="5" s="1"/>
  <c r="E38" i="5"/>
  <c r="F38" i="5" s="1"/>
  <c r="AK37" i="5"/>
  <c r="AQ37" i="5" s="1"/>
  <c r="AJ37" i="5"/>
  <c r="AP37" i="5" s="1"/>
  <c r="AI37" i="5"/>
  <c r="Y37" i="5"/>
  <c r="X37" i="5"/>
  <c r="W37" i="5"/>
  <c r="U37" i="5"/>
  <c r="V37" i="5" s="1"/>
  <c r="O37" i="5"/>
  <c r="P37" i="5" s="1"/>
  <c r="J37" i="5"/>
  <c r="K37" i="5" s="1"/>
  <c r="E37" i="5"/>
  <c r="F37" i="5" s="1"/>
  <c r="AK36" i="5"/>
  <c r="AQ36" i="5" s="1"/>
  <c r="AJ36" i="5"/>
  <c r="AP36" i="5" s="1"/>
  <c r="AI36" i="5"/>
  <c r="AO36" i="5" s="1"/>
  <c r="Y36" i="5"/>
  <c r="X36" i="5"/>
  <c r="W36" i="5"/>
  <c r="U36" i="5"/>
  <c r="V36" i="5" s="1"/>
  <c r="O36" i="5"/>
  <c r="P36" i="5" s="1"/>
  <c r="J36" i="5"/>
  <c r="K36" i="5" s="1"/>
  <c r="E36" i="5"/>
  <c r="F36" i="5" s="1"/>
  <c r="AK35" i="5"/>
  <c r="AQ35" i="5" s="1"/>
  <c r="AJ35" i="5"/>
  <c r="AP35" i="5" s="1"/>
  <c r="AI35" i="5"/>
  <c r="Y35" i="5"/>
  <c r="X35" i="5"/>
  <c r="W35" i="5"/>
  <c r="U35" i="5"/>
  <c r="V35" i="5" s="1"/>
  <c r="O35" i="5"/>
  <c r="P35" i="5" s="1"/>
  <c r="J35" i="5"/>
  <c r="K35" i="5" s="1"/>
  <c r="E35" i="5"/>
  <c r="F35" i="5" s="1"/>
  <c r="AK34" i="5"/>
  <c r="AQ34" i="5" s="1"/>
  <c r="AJ34" i="5"/>
  <c r="AP34" i="5" s="1"/>
  <c r="AI34" i="5"/>
  <c r="AO34" i="5" s="1"/>
  <c r="Y34" i="5"/>
  <c r="X34" i="5"/>
  <c r="W34" i="5"/>
  <c r="U34" i="5"/>
  <c r="V34" i="5" s="1"/>
  <c r="O34" i="5"/>
  <c r="P34" i="5" s="1"/>
  <c r="J34" i="5"/>
  <c r="K34" i="5" s="1"/>
  <c r="E34" i="5"/>
  <c r="F34" i="5" s="1"/>
  <c r="AJ33" i="5"/>
  <c r="Y33" i="5"/>
  <c r="X33" i="5"/>
  <c r="W33" i="5"/>
  <c r="U33" i="5"/>
  <c r="V33" i="5" s="1"/>
  <c r="O33" i="5"/>
  <c r="P33" i="5" s="1"/>
  <c r="J33" i="5"/>
  <c r="K33" i="5" s="1"/>
  <c r="E33" i="5"/>
  <c r="F33" i="5" s="1"/>
  <c r="AK32" i="5"/>
  <c r="AI32" i="5"/>
  <c r="AO32" i="5" s="1"/>
  <c r="Y32" i="5"/>
  <c r="X32" i="5"/>
  <c r="W32" i="5"/>
  <c r="U32" i="5"/>
  <c r="V32" i="5" s="1"/>
  <c r="O32" i="5"/>
  <c r="P32" i="5" s="1"/>
  <c r="J32" i="5"/>
  <c r="K32" i="5" s="1"/>
  <c r="E32" i="5"/>
  <c r="F32" i="5" s="1"/>
  <c r="AK31" i="5"/>
  <c r="AQ31" i="5" s="1"/>
  <c r="AJ31" i="5"/>
  <c r="AP31" i="5" s="1"/>
  <c r="AI31" i="5"/>
  <c r="AO31" i="5" s="1"/>
  <c r="Y31" i="5"/>
  <c r="X31" i="5"/>
  <c r="W31" i="5"/>
  <c r="U31" i="5"/>
  <c r="V31" i="5" s="1"/>
  <c r="O31" i="5"/>
  <c r="P31" i="5" s="1"/>
  <c r="J31" i="5"/>
  <c r="K31" i="5" s="1"/>
  <c r="E31" i="5"/>
  <c r="F31" i="5" s="1"/>
  <c r="AK30" i="5"/>
  <c r="AQ30" i="5" s="1"/>
  <c r="AJ30" i="5"/>
  <c r="AP30" i="5" s="1"/>
  <c r="AI30" i="5"/>
  <c r="Y30" i="5"/>
  <c r="X30" i="5"/>
  <c r="W30" i="5"/>
  <c r="U30" i="5"/>
  <c r="V30" i="5" s="1"/>
  <c r="O30" i="5"/>
  <c r="P30" i="5" s="1"/>
  <c r="J30" i="5"/>
  <c r="K30" i="5" s="1"/>
  <c r="E30" i="5"/>
  <c r="F30" i="5" s="1"/>
  <c r="AK29" i="5"/>
  <c r="AQ29" i="5" s="1"/>
  <c r="AJ29" i="5"/>
  <c r="AP29" i="5" s="1"/>
  <c r="AI29" i="5"/>
  <c r="AO29" i="5" s="1"/>
  <c r="Y29" i="5"/>
  <c r="X29" i="5"/>
  <c r="W29" i="5"/>
  <c r="U29" i="5"/>
  <c r="V29" i="5" s="1"/>
  <c r="O29" i="5"/>
  <c r="P29" i="5" s="1"/>
  <c r="J29" i="5"/>
  <c r="K29" i="5" s="1"/>
  <c r="E29" i="5"/>
  <c r="F29" i="5" s="1"/>
  <c r="AK28" i="5"/>
  <c r="AQ28" i="5" s="1"/>
  <c r="AJ28" i="5"/>
  <c r="AP28" i="5" s="1"/>
  <c r="AI28" i="5"/>
  <c r="Y28" i="5"/>
  <c r="X28" i="5"/>
  <c r="W28" i="5"/>
  <c r="U28" i="5"/>
  <c r="V28" i="5" s="1"/>
  <c r="O28" i="5"/>
  <c r="P28" i="5" s="1"/>
  <c r="J28" i="5"/>
  <c r="K28" i="5" s="1"/>
  <c r="E28" i="5"/>
  <c r="F28" i="5" s="1"/>
  <c r="AK27" i="5"/>
  <c r="AQ27" i="5" s="1"/>
  <c r="AJ27" i="5"/>
  <c r="AP27" i="5" s="1"/>
  <c r="AI27" i="5"/>
  <c r="AO27" i="5" s="1"/>
  <c r="Y27" i="5"/>
  <c r="X27" i="5"/>
  <c r="W27" i="5"/>
  <c r="U27" i="5"/>
  <c r="V27" i="5" s="1"/>
  <c r="O27" i="5"/>
  <c r="P27" i="5" s="1"/>
  <c r="J27" i="5"/>
  <c r="K27" i="5" s="1"/>
  <c r="E27" i="5"/>
  <c r="F27" i="5" s="1"/>
  <c r="AK26" i="5"/>
  <c r="AQ26" i="5" s="1"/>
  <c r="AJ26" i="5"/>
  <c r="AP26" i="5" s="1"/>
  <c r="AI26" i="5"/>
  <c r="Y26" i="5"/>
  <c r="X26" i="5"/>
  <c r="W26" i="5"/>
  <c r="U26" i="5"/>
  <c r="V26" i="5" s="1"/>
  <c r="O26" i="5"/>
  <c r="P26" i="5" s="1"/>
  <c r="J26" i="5"/>
  <c r="K26" i="5" s="1"/>
  <c r="E26" i="5"/>
  <c r="F26" i="5" s="1"/>
  <c r="AK25" i="5"/>
  <c r="AQ25" i="5" s="1"/>
  <c r="AJ25" i="5"/>
  <c r="AP25" i="5" s="1"/>
  <c r="AI25" i="5"/>
  <c r="Y25" i="5"/>
  <c r="X25" i="5"/>
  <c r="W25" i="5"/>
  <c r="U25" i="5"/>
  <c r="V25" i="5" s="1"/>
  <c r="O25" i="5"/>
  <c r="P25" i="5" s="1"/>
  <c r="J25" i="5"/>
  <c r="K25" i="5" s="1"/>
  <c r="E25" i="5"/>
  <c r="F25" i="5" s="1"/>
  <c r="AK24" i="5"/>
  <c r="AQ24" i="5" s="1"/>
  <c r="AJ24" i="5"/>
  <c r="AP24" i="5" s="1"/>
  <c r="AI24" i="5"/>
  <c r="AF24" i="5"/>
  <c r="AG24" i="5" s="1"/>
  <c r="Y24" i="5"/>
  <c r="X24" i="5"/>
  <c r="W24" i="5"/>
  <c r="U24" i="5"/>
  <c r="V24" i="5" s="1"/>
  <c r="O24" i="5"/>
  <c r="P24" i="5" s="1"/>
  <c r="J24" i="5"/>
  <c r="K24" i="5" s="1"/>
  <c r="E24" i="5"/>
  <c r="F24" i="5" s="1"/>
  <c r="AP23" i="5"/>
  <c r="AK23" i="5"/>
  <c r="AQ23" i="5" s="1"/>
  <c r="AJ23" i="5"/>
  <c r="AI23" i="5"/>
  <c r="AF23" i="5"/>
  <c r="AG23" i="5" s="1"/>
  <c r="Y23" i="5"/>
  <c r="X23" i="5"/>
  <c r="W23" i="5"/>
  <c r="U23" i="5"/>
  <c r="V23" i="5" s="1"/>
  <c r="O23" i="5"/>
  <c r="P23" i="5" s="1"/>
  <c r="J23" i="5"/>
  <c r="K23" i="5" s="1"/>
  <c r="E23" i="5"/>
  <c r="F23" i="5" s="1"/>
  <c r="AK22" i="5"/>
  <c r="AQ22" i="5" s="1"/>
  <c r="AJ22" i="5"/>
  <c r="AP22" i="5" s="1"/>
  <c r="AI22" i="5"/>
  <c r="Y22" i="5"/>
  <c r="X22" i="5"/>
  <c r="W22" i="5"/>
  <c r="U22" i="5"/>
  <c r="V22" i="5" s="1"/>
  <c r="O22" i="5"/>
  <c r="P22" i="5" s="1"/>
  <c r="J22" i="5"/>
  <c r="K22" i="5" s="1"/>
  <c r="E22" i="5"/>
  <c r="F22" i="5" s="1"/>
  <c r="AK21" i="5"/>
  <c r="AQ21" i="5" s="1"/>
  <c r="AJ21" i="5"/>
  <c r="AP21" i="5" s="1"/>
  <c r="AI21" i="5"/>
  <c r="Y21" i="5"/>
  <c r="X21" i="5"/>
  <c r="W21" i="5"/>
  <c r="U21" i="5"/>
  <c r="V21" i="5" s="1"/>
  <c r="O21" i="5"/>
  <c r="P21" i="5" s="1"/>
  <c r="J21" i="5"/>
  <c r="K21" i="5" s="1"/>
  <c r="E21" i="5"/>
  <c r="F21" i="5" s="1"/>
  <c r="AK20" i="5"/>
  <c r="AQ20" i="5" s="1"/>
  <c r="AJ20" i="5"/>
  <c r="AP20" i="5" s="1"/>
  <c r="AI20" i="5"/>
  <c r="Y20" i="5"/>
  <c r="X20" i="5"/>
  <c r="W20" i="5"/>
  <c r="U20" i="5"/>
  <c r="V20" i="5" s="1"/>
  <c r="O20" i="5"/>
  <c r="P20" i="5" s="1"/>
  <c r="J20" i="5"/>
  <c r="K20" i="5" s="1"/>
  <c r="E20" i="5"/>
  <c r="F20" i="5" s="1"/>
  <c r="AK19" i="5"/>
  <c r="AQ19" i="5" s="1"/>
  <c r="AJ19" i="5"/>
  <c r="AP19" i="5" s="1"/>
  <c r="AI19" i="5"/>
  <c r="Y19" i="5"/>
  <c r="X19" i="5"/>
  <c r="W19" i="5"/>
  <c r="U19" i="5"/>
  <c r="V19" i="5" s="1"/>
  <c r="O19" i="5"/>
  <c r="P19" i="5" s="1"/>
  <c r="J19" i="5"/>
  <c r="K19" i="5" s="1"/>
  <c r="E19" i="5"/>
  <c r="F19" i="5" s="1"/>
  <c r="AK18" i="5"/>
  <c r="AQ18" i="5" s="1"/>
  <c r="AJ18" i="5"/>
  <c r="AP18" i="5" s="1"/>
  <c r="AI18" i="5"/>
  <c r="Y18" i="5"/>
  <c r="X18" i="5"/>
  <c r="W18" i="5"/>
  <c r="U18" i="5"/>
  <c r="V18" i="5" s="1"/>
  <c r="O18" i="5"/>
  <c r="P18" i="5" s="1"/>
  <c r="J18" i="5"/>
  <c r="K18" i="5" s="1"/>
  <c r="E18" i="5"/>
  <c r="F18" i="5" s="1"/>
  <c r="AK17" i="5"/>
  <c r="AQ17" i="5" s="1"/>
  <c r="AJ17" i="5"/>
  <c r="AP17" i="5" s="1"/>
  <c r="AI17" i="5"/>
  <c r="Y17" i="5"/>
  <c r="X17" i="5"/>
  <c r="W17" i="5"/>
  <c r="U17" i="5"/>
  <c r="V17" i="5" s="1"/>
  <c r="O17" i="5"/>
  <c r="P17" i="5" s="1"/>
  <c r="J17" i="5"/>
  <c r="K17" i="5" s="1"/>
  <c r="E17" i="5"/>
  <c r="F17" i="5" s="1"/>
  <c r="AK16" i="5"/>
  <c r="AQ16" i="5" s="1"/>
  <c r="AJ16" i="5"/>
  <c r="AP16" i="5" s="1"/>
  <c r="AI16" i="5"/>
  <c r="Y16" i="5"/>
  <c r="X16" i="5"/>
  <c r="W16" i="5"/>
  <c r="U16" i="5"/>
  <c r="V16" i="5" s="1"/>
  <c r="O16" i="5"/>
  <c r="P16" i="5" s="1"/>
  <c r="J16" i="5"/>
  <c r="K16" i="5" s="1"/>
  <c r="E16" i="5"/>
  <c r="F16" i="5" s="1"/>
  <c r="AK15" i="5"/>
  <c r="AQ15" i="5" s="1"/>
  <c r="AJ15" i="5"/>
  <c r="AP15" i="5" s="1"/>
  <c r="AI15" i="5"/>
  <c r="AO15" i="5" s="1"/>
  <c r="Y15" i="5"/>
  <c r="X15" i="5"/>
  <c r="W15" i="5"/>
  <c r="U15" i="5"/>
  <c r="V15" i="5" s="1"/>
  <c r="O15" i="5"/>
  <c r="P15" i="5" s="1"/>
  <c r="J15" i="5"/>
  <c r="K15" i="5" s="1"/>
  <c r="E15" i="5"/>
  <c r="F15" i="5" s="1"/>
  <c r="AK14" i="5"/>
  <c r="AQ14" i="5" s="1"/>
  <c r="AJ14" i="5"/>
  <c r="AP14" i="5" s="1"/>
  <c r="AI14" i="5"/>
  <c r="Y14" i="5"/>
  <c r="X14" i="5"/>
  <c r="W14" i="5"/>
  <c r="U14" i="5"/>
  <c r="V14" i="5" s="1"/>
  <c r="O14" i="5"/>
  <c r="P14" i="5" s="1"/>
  <c r="J14" i="5"/>
  <c r="K14" i="5" s="1"/>
  <c r="E14" i="5"/>
  <c r="F14" i="5" s="1"/>
  <c r="AK13" i="5"/>
  <c r="AJ13" i="5"/>
  <c r="AP13" i="5" s="1"/>
  <c r="AI13" i="5"/>
  <c r="AO13" i="5" s="1"/>
  <c r="Y13" i="5"/>
  <c r="X13" i="5"/>
  <c r="W13" i="5"/>
  <c r="U13" i="5"/>
  <c r="V13" i="5" s="1"/>
  <c r="O13" i="5"/>
  <c r="P13" i="5" s="1"/>
  <c r="J13" i="5"/>
  <c r="K13" i="5" s="1"/>
  <c r="E13" i="5"/>
  <c r="F13" i="5" s="1"/>
  <c r="AK12" i="5"/>
  <c r="AQ12" i="5" s="1"/>
  <c r="AJ12" i="5"/>
  <c r="AP12" i="5" s="1"/>
  <c r="AI12" i="5"/>
  <c r="Y12" i="5"/>
  <c r="X12" i="5"/>
  <c r="W12" i="5"/>
  <c r="U12" i="5"/>
  <c r="V12" i="5" s="1"/>
  <c r="O12" i="5"/>
  <c r="P12" i="5" s="1"/>
  <c r="J12" i="5"/>
  <c r="K12" i="5" s="1"/>
  <c r="E12" i="5"/>
  <c r="F12" i="5" s="1"/>
  <c r="AK11" i="5"/>
  <c r="AQ11" i="5" s="1"/>
  <c r="AJ11" i="5"/>
  <c r="AP11" i="5" s="1"/>
  <c r="AI11" i="5"/>
  <c r="AO11" i="5" s="1"/>
  <c r="Y11" i="5"/>
  <c r="X11" i="5"/>
  <c r="W11" i="5"/>
  <c r="U11" i="5"/>
  <c r="V11" i="5" s="1"/>
  <c r="O11" i="5"/>
  <c r="P11" i="5" s="1"/>
  <c r="J11" i="5"/>
  <c r="K11" i="5" s="1"/>
  <c r="E11" i="5"/>
  <c r="F11" i="5" s="1"/>
  <c r="AK10" i="5"/>
  <c r="AQ10" i="5" s="1"/>
  <c r="AJ10" i="5"/>
  <c r="AP10" i="5" s="1"/>
  <c r="AI10" i="5"/>
  <c r="Y10" i="5"/>
  <c r="X10" i="5"/>
  <c r="W10" i="5"/>
  <c r="U10" i="5"/>
  <c r="V10" i="5" s="1"/>
  <c r="O10" i="5"/>
  <c r="P10" i="5" s="1"/>
  <c r="K10" i="5"/>
  <c r="J10" i="5"/>
  <c r="E10" i="5"/>
  <c r="F10" i="5" s="1"/>
  <c r="AK9" i="5"/>
  <c r="AQ9" i="5" s="1"/>
  <c r="AJ9" i="5"/>
  <c r="AP9" i="5" s="1"/>
  <c r="AI9" i="5"/>
  <c r="Y9" i="5"/>
  <c r="X9" i="5"/>
  <c r="W9" i="5"/>
  <c r="U9" i="5"/>
  <c r="V9" i="5" s="1"/>
  <c r="O9" i="5"/>
  <c r="P9" i="5" s="1"/>
  <c r="J9" i="5"/>
  <c r="K9" i="5" s="1"/>
  <c r="E9" i="5"/>
  <c r="F9" i="5" s="1"/>
  <c r="AQ8" i="5"/>
  <c r="AK8" i="5"/>
  <c r="AJ8" i="5"/>
  <c r="AP8" i="5" s="1"/>
  <c r="AI8" i="5"/>
  <c r="Y8" i="5"/>
  <c r="X8" i="5"/>
  <c r="W8" i="5"/>
  <c r="U8" i="5"/>
  <c r="V8" i="5" s="1"/>
  <c r="O8" i="5"/>
  <c r="P8" i="5" s="1"/>
  <c r="J8" i="5"/>
  <c r="K8" i="5" s="1"/>
  <c r="E8" i="5"/>
  <c r="F8" i="5" s="1"/>
  <c r="AK7" i="5"/>
  <c r="AQ7" i="5" s="1"/>
  <c r="AJ7" i="5"/>
  <c r="AP7" i="5" s="1"/>
  <c r="AI7" i="5"/>
  <c r="AO7" i="5" s="1"/>
  <c r="Y7" i="5"/>
  <c r="X7" i="5"/>
  <c r="W7" i="5"/>
  <c r="U7" i="5"/>
  <c r="V7" i="5" s="1"/>
  <c r="O7" i="5"/>
  <c r="P7" i="5" s="1"/>
  <c r="J7" i="5"/>
  <c r="K7" i="5" s="1"/>
  <c r="E7" i="5"/>
  <c r="F7" i="5" s="1"/>
  <c r="AK6" i="5"/>
  <c r="AQ6" i="5" s="1"/>
  <c r="AJ6" i="5"/>
  <c r="AP6" i="5" s="1"/>
  <c r="AI6" i="5"/>
  <c r="Y6" i="5"/>
  <c r="X6" i="5"/>
  <c r="W6" i="5"/>
  <c r="U6" i="5"/>
  <c r="V6" i="5" s="1"/>
  <c r="O6" i="5"/>
  <c r="P6" i="5" s="1"/>
  <c r="J6" i="5"/>
  <c r="K6" i="5" s="1"/>
  <c r="E6" i="5"/>
  <c r="F6" i="5" s="1"/>
  <c r="AK5" i="5"/>
  <c r="AQ5" i="5" s="1"/>
  <c r="AJ5" i="5"/>
  <c r="AP5" i="5" s="1"/>
  <c r="AI5" i="5"/>
  <c r="AO5" i="5" s="1"/>
  <c r="Y5" i="5"/>
  <c r="X5" i="5"/>
  <c r="W5" i="5"/>
  <c r="U5" i="5"/>
  <c r="V5" i="5" s="1"/>
  <c r="O5" i="5"/>
  <c r="P5" i="5" s="1"/>
  <c r="J5" i="5"/>
  <c r="K5" i="5" s="1"/>
  <c r="E5" i="5"/>
  <c r="F5" i="5" s="1"/>
  <c r="AK4" i="5"/>
  <c r="AQ4" i="5" s="1"/>
  <c r="AJ4" i="5"/>
  <c r="AP4" i="5" s="1"/>
  <c r="Y4" i="5"/>
  <c r="X4" i="5"/>
  <c r="W4" i="5"/>
  <c r="U4" i="5"/>
  <c r="V4" i="5" s="1"/>
  <c r="O4" i="5"/>
  <c r="P4" i="5" s="1"/>
  <c r="J4" i="5"/>
  <c r="K4" i="5" s="1"/>
  <c r="E4" i="5"/>
  <c r="F4" i="5" s="1"/>
  <c r="Z60" i="5" l="1"/>
  <c r="AA60" i="5" s="1"/>
  <c r="Z96" i="5"/>
  <c r="AA96" i="5" s="1"/>
  <c r="AL4" i="5"/>
  <c r="AM4" i="5" s="1"/>
  <c r="Z85" i="5"/>
  <c r="AA85" i="5" s="1"/>
  <c r="AF27" i="5"/>
  <c r="AG27" i="5" s="1"/>
  <c r="Z62" i="5"/>
  <c r="AA62" i="5" s="1"/>
  <c r="Z64" i="5"/>
  <c r="AA64" i="5" s="1"/>
  <c r="Z95" i="5"/>
  <c r="AA95" i="5" s="1"/>
  <c r="AF8" i="5"/>
  <c r="AG8" i="5" s="1"/>
  <c r="AF19" i="5"/>
  <c r="AG19" i="5" s="1"/>
  <c r="Z42" i="5"/>
  <c r="AA42" i="5" s="1"/>
  <c r="AL42" i="5"/>
  <c r="AM42" i="5" s="1"/>
  <c r="Z44" i="5"/>
  <c r="AA44" i="5" s="1"/>
  <c r="Z46" i="5"/>
  <c r="AA46" i="5" s="1"/>
  <c r="Z58" i="5"/>
  <c r="AA58" i="5" s="1"/>
  <c r="AF65" i="5"/>
  <c r="AG65" i="5" s="1"/>
  <c r="AF67" i="5"/>
  <c r="AG67" i="5" s="1"/>
  <c r="AL78" i="5"/>
  <c r="AM78" i="5" s="1"/>
  <c r="Z83" i="5"/>
  <c r="AA83" i="5" s="1"/>
  <c r="AL13" i="5"/>
  <c r="AM13" i="5" s="1"/>
  <c r="AR15" i="5"/>
  <c r="AS15" i="5" s="1"/>
  <c r="Z19" i="5"/>
  <c r="AA19" i="5" s="1"/>
  <c r="AF29" i="5"/>
  <c r="AG29" i="5" s="1"/>
  <c r="AF61" i="5"/>
  <c r="AG61" i="5" s="1"/>
  <c r="AR69" i="5"/>
  <c r="AS69" i="5" s="1"/>
  <c r="Z99" i="5"/>
  <c r="AA99" i="5" s="1"/>
  <c r="AO88" i="5"/>
  <c r="AL88" i="5"/>
  <c r="AM88" i="5" s="1"/>
  <c r="AO92" i="5"/>
  <c r="AL92" i="5"/>
  <c r="AM92" i="5" s="1"/>
  <c r="AL80" i="5"/>
  <c r="AM80" i="5" s="1"/>
  <c r="AL84" i="5"/>
  <c r="AM84" i="5" s="1"/>
  <c r="AL32" i="5"/>
  <c r="AM32" i="5" s="1"/>
  <c r="AR5" i="5"/>
  <c r="AS5" i="5" s="1"/>
  <c r="AF15" i="5"/>
  <c r="AG15" i="5" s="1"/>
  <c r="AF17" i="5"/>
  <c r="AG17" i="5" s="1"/>
  <c r="AF21" i="5"/>
  <c r="AG21" i="5" s="1"/>
  <c r="Z27" i="5"/>
  <c r="AA27" i="5" s="1"/>
  <c r="AF31" i="5"/>
  <c r="AG31" i="5" s="1"/>
  <c r="Z32" i="5"/>
  <c r="AA32" i="5" s="1"/>
  <c r="AF48" i="5"/>
  <c r="AG48" i="5" s="1"/>
  <c r="Z53" i="5"/>
  <c r="AA53" i="5" s="1"/>
  <c r="AL53" i="5"/>
  <c r="AM53" i="5" s="1"/>
  <c r="Z54" i="5"/>
  <c r="AA54" i="5" s="1"/>
  <c r="AO55" i="5"/>
  <c r="AL55" i="5"/>
  <c r="AM55" i="5" s="1"/>
  <c r="AL57" i="5"/>
  <c r="AM57" i="5" s="1"/>
  <c r="AO57" i="5"/>
  <c r="AR57" i="5" s="1"/>
  <c r="AS57" i="5" s="1"/>
  <c r="AL82" i="5"/>
  <c r="AM82" i="5" s="1"/>
  <c r="AO82" i="5"/>
  <c r="AR82" i="5" s="1"/>
  <c r="AS82" i="5" s="1"/>
  <c r="AO94" i="5"/>
  <c r="AL94" i="5"/>
  <c r="AM94" i="5" s="1"/>
  <c r="AF5" i="5"/>
  <c r="AG5" i="5" s="1"/>
  <c r="AF7" i="5"/>
  <c r="AG7" i="5" s="1"/>
  <c r="AF9" i="5"/>
  <c r="AG9" i="5" s="1"/>
  <c r="AF13" i="5"/>
  <c r="AG13" i="5" s="1"/>
  <c r="Z31" i="5"/>
  <c r="AA31" i="5" s="1"/>
  <c r="Z36" i="5"/>
  <c r="AA36" i="5" s="1"/>
  <c r="AF40" i="5"/>
  <c r="AG40" i="5" s="1"/>
  <c r="AL44" i="5"/>
  <c r="AM44" i="5" s="1"/>
  <c r="AR47" i="5"/>
  <c r="AS47" i="5" s="1"/>
  <c r="Z50" i="5"/>
  <c r="AA50" i="5" s="1"/>
  <c r="AR51" i="5"/>
  <c r="AS51" i="5" s="1"/>
  <c r="Z77" i="5"/>
  <c r="AA77" i="5" s="1"/>
  <c r="AF68" i="5"/>
  <c r="AG68" i="5" s="1"/>
  <c r="Z73" i="5"/>
  <c r="AA73" i="5" s="1"/>
  <c r="AR80" i="5"/>
  <c r="AS80" i="5" s="1"/>
  <c r="AL86" i="5"/>
  <c r="AM86" i="5" s="1"/>
  <c r="Z97" i="5"/>
  <c r="AA97" i="5" s="1"/>
  <c r="AL59" i="5"/>
  <c r="AM59" i="5" s="1"/>
  <c r="AL63" i="5"/>
  <c r="AM63" i="5" s="1"/>
  <c r="AL9" i="5"/>
  <c r="AM9" i="5" s="1"/>
  <c r="Z14" i="5"/>
  <c r="AA14" i="5" s="1"/>
  <c r="Z16" i="5"/>
  <c r="AA16" i="5" s="1"/>
  <c r="AF25" i="5"/>
  <c r="AG25" i="5" s="1"/>
  <c r="AF30" i="5"/>
  <c r="AG30" i="5" s="1"/>
  <c r="Z34" i="5"/>
  <c r="AA34" i="5" s="1"/>
  <c r="AF36" i="5"/>
  <c r="AG36" i="5" s="1"/>
  <c r="AF38" i="5"/>
  <c r="AG38" i="5" s="1"/>
  <c r="AF47" i="5"/>
  <c r="AG47" i="5" s="1"/>
  <c r="Z48" i="5"/>
  <c r="AA48" i="5" s="1"/>
  <c r="Z55" i="5"/>
  <c r="AA55" i="5" s="1"/>
  <c r="AR65" i="5"/>
  <c r="AS65" i="5" s="1"/>
  <c r="AF71" i="5"/>
  <c r="AG71" i="5" s="1"/>
  <c r="Z72" i="5"/>
  <c r="AA72" i="5" s="1"/>
  <c r="AL90" i="5"/>
  <c r="AM90" i="5" s="1"/>
  <c r="Z91" i="5"/>
  <c r="AA91" i="5" s="1"/>
  <c r="Z93" i="5"/>
  <c r="AA93" i="5" s="1"/>
  <c r="AF99" i="5"/>
  <c r="AG99" i="5" s="1"/>
  <c r="AW4" i="6"/>
  <c r="AX4" i="6" s="1"/>
  <c r="AY4" i="6" s="1"/>
  <c r="AN5" i="6"/>
  <c r="AW8" i="6"/>
  <c r="AX8" i="6" s="1"/>
  <c r="AY8" i="6" s="1"/>
  <c r="AN9" i="6"/>
  <c r="AW12" i="6"/>
  <c r="AX12" i="6" s="1"/>
  <c r="AY12" i="6" s="1"/>
  <c r="AN13" i="6"/>
  <c r="AW16" i="6"/>
  <c r="AX16" i="6" s="1"/>
  <c r="AY16" i="6" s="1"/>
  <c r="AN17" i="6"/>
  <c r="AW20" i="6"/>
  <c r="AX20" i="6" s="1"/>
  <c r="AY20" i="6" s="1"/>
  <c r="AN21" i="6"/>
  <c r="AW24" i="6"/>
  <c r="AX24" i="6" s="1"/>
  <c r="AY24" i="6" s="1"/>
  <c r="AN25" i="6"/>
  <c r="AW5" i="6"/>
  <c r="AX5" i="6" s="1"/>
  <c r="AY5" i="6" s="1"/>
  <c r="AW9" i="6"/>
  <c r="AX9" i="6" s="1"/>
  <c r="AY9" i="6" s="1"/>
  <c r="AN10" i="6"/>
  <c r="AX10" i="6"/>
  <c r="AY10" i="6" s="1"/>
  <c r="AW13" i="6"/>
  <c r="AX13" i="6" s="1"/>
  <c r="AY13" i="6" s="1"/>
  <c r="AN14" i="6"/>
  <c r="AX14" i="6"/>
  <c r="AY14" i="6" s="1"/>
  <c r="AW17" i="6"/>
  <c r="AX17" i="6" s="1"/>
  <c r="AY17" i="6" s="1"/>
  <c r="AN18" i="6"/>
  <c r="AX18" i="6"/>
  <c r="AY18" i="6" s="1"/>
  <c r="AW21" i="6"/>
  <c r="AX21" i="6" s="1"/>
  <c r="AY21" i="6" s="1"/>
  <c r="AN22" i="6"/>
  <c r="AW25" i="6"/>
  <c r="AX25" i="6" s="1"/>
  <c r="AY25" i="6" s="1"/>
  <c r="AN26" i="6"/>
  <c r="AX11" i="6"/>
  <c r="AY11" i="6" s="1"/>
  <c r="AX15" i="6"/>
  <c r="AY15" i="6" s="1"/>
  <c r="AX19" i="6"/>
  <c r="AY19" i="6" s="1"/>
  <c r="AW22" i="6"/>
  <c r="AX22" i="6" s="1"/>
  <c r="AY22" i="6" s="1"/>
  <c r="AN23" i="6"/>
  <c r="AX23" i="6"/>
  <c r="AY23" i="6" s="1"/>
  <c r="AW40" i="6"/>
  <c r="AN41" i="6"/>
  <c r="BF43" i="6"/>
  <c r="BF47" i="6"/>
  <c r="AN59" i="6"/>
  <c r="AN60" i="6"/>
  <c r="BF61" i="6"/>
  <c r="BK61" i="6"/>
  <c r="AN62" i="6"/>
  <c r="BF63" i="6"/>
  <c r="BK63" i="6"/>
  <c r="AN64" i="6"/>
  <c r="AN67" i="6"/>
  <c r="AO67" i="6" s="1"/>
  <c r="AP67" i="6" s="1"/>
  <c r="AN69" i="6"/>
  <c r="AO69" i="6" s="1"/>
  <c r="AP69" i="6" s="1"/>
  <c r="AN71" i="6"/>
  <c r="BF73" i="6"/>
  <c r="AW75" i="6"/>
  <c r="AN76" i="6"/>
  <c r="AW26" i="6"/>
  <c r="AX26" i="6" s="1"/>
  <c r="AY26" i="6" s="1"/>
  <c r="AN27" i="6"/>
  <c r="AX27" i="6"/>
  <c r="AY27" i="6" s="1"/>
  <c r="AW41" i="6"/>
  <c r="AN42" i="6"/>
  <c r="AO42" i="6" s="1"/>
  <c r="AP42" i="6" s="1"/>
  <c r="AO43" i="6"/>
  <c r="AP43" i="6" s="1"/>
  <c r="BF46" i="6"/>
  <c r="AN58" i="6"/>
  <c r="AW60" i="6"/>
  <c r="BG61" i="6"/>
  <c r="BH61" i="6" s="1"/>
  <c r="AO62" i="6"/>
  <c r="AP62" i="6" s="1"/>
  <c r="AW62" i="6"/>
  <c r="AO64" i="6"/>
  <c r="AP64" i="6" s="1"/>
  <c r="AW64" i="6"/>
  <c r="AW65" i="6"/>
  <c r="AX65" i="6" s="1"/>
  <c r="AY65" i="6" s="1"/>
  <c r="AW67" i="6"/>
  <c r="AX67" i="6" s="1"/>
  <c r="AY67" i="6" s="1"/>
  <c r="AW69" i="6"/>
  <c r="AX69" i="6" s="1"/>
  <c r="AY69" i="6" s="1"/>
  <c r="AO71" i="6"/>
  <c r="AP71" i="6" s="1"/>
  <c r="AW71" i="6"/>
  <c r="BF75" i="6"/>
  <c r="BF90" i="6"/>
  <c r="BK90" i="6"/>
  <c r="BO101" i="6"/>
  <c r="BO103" i="6"/>
  <c r="BO105" i="6"/>
  <c r="BJ39" i="6"/>
  <c r="AO40" i="6"/>
  <c r="AP40" i="6" s="1"/>
  <c r="BG46" i="6"/>
  <c r="BH46" i="6" s="1"/>
  <c r="AX60" i="6"/>
  <c r="AY60" i="6" s="1"/>
  <c r="BK60" i="6"/>
  <c r="BK62" i="6"/>
  <c r="AW28" i="6"/>
  <c r="AX28" i="6" s="1"/>
  <c r="AY28" i="6" s="1"/>
  <c r="BG39" i="6"/>
  <c r="BH39" i="6" s="1"/>
  <c r="AN40" i="6"/>
  <c r="AO41" i="6"/>
  <c r="AP41" i="6" s="1"/>
  <c r="AW43" i="6"/>
  <c r="BG43" i="6"/>
  <c r="BH43" i="6" s="1"/>
  <c r="AW44" i="6"/>
  <c r="AX44" i="6" s="1"/>
  <c r="AY44" i="6" s="1"/>
  <c r="AW45" i="6"/>
  <c r="AO46" i="6"/>
  <c r="AP46" i="6" s="1"/>
  <c r="AW47" i="6"/>
  <c r="AO61" i="6"/>
  <c r="AP61" i="6" s="1"/>
  <c r="AW61" i="6"/>
  <c r="BG62" i="6"/>
  <c r="BH62" i="6" s="1"/>
  <c r="AW63" i="6"/>
  <c r="AX63" i="6" s="1"/>
  <c r="AY63" i="6" s="1"/>
  <c r="BP65" i="6"/>
  <c r="AW66" i="6"/>
  <c r="AX66" i="6" s="1"/>
  <c r="AY66" i="6" s="1"/>
  <c r="BP67" i="6"/>
  <c r="AW68" i="6"/>
  <c r="AX68" i="6" s="1"/>
  <c r="AY68" i="6" s="1"/>
  <c r="BP69" i="6"/>
  <c r="AW70" i="6"/>
  <c r="AW73" i="6"/>
  <c r="AN74" i="6"/>
  <c r="AN90" i="6"/>
  <c r="AN122" i="6"/>
  <c r="AN126" i="6"/>
  <c r="AN128" i="6"/>
  <c r="AN130" i="6"/>
  <c r="AN132" i="6"/>
  <c r="AN134" i="6"/>
  <c r="AN136" i="6"/>
  <c r="AN138" i="6"/>
  <c r="AW168" i="6"/>
  <c r="AW169" i="6"/>
  <c r="AN172" i="6"/>
  <c r="AN173" i="6"/>
  <c r="BF176" i="6"/>
  <c r="BK176" i="6"/>
  <c r="BO176" i="6" s="1"/>
  <c r="AW178" i="6"/>
  <c r="BF180" i="6"/>
  <c r="BK180" i="6"/>
  <c r="BO107" i="6"/>
  <c r="BO109" i="6"/>
  <c r="BO111" i="6"/>
  <c r="BO113" i="6"/>
  <c r="BO115" i="6"/>
  <c r="BO117" i="6"/>
  <c r="BO119" i="6"/>
  <c r="AN121" i="6"/>
  <c r="AW122" i="6"/>
  <c r="AW124" i="6"/>
  <c r="AW126" i="6"/>
  <c r="AN127" i="6"/>
  <c r="AW128" i="6"/>
  <c r="AN129" i="6"/>
  <c r="AW130" i="6"/>
  <c r="AN131" i="6"/>
  <c r="AW132" i="6"/>
  <c r="AN133" i="6"/>
  <c r="AW134" i="6"/>
  <c r="AN135" i="6"/>
  <c r="AW136" i="6"/>
  <c r="AN137" i="6"/>
  <c r="AW138" i="6"/>
  <c r="BO168" i="6"/>
  <c r="BO169" i="6"/>
  <c r="AW172" i="6"/>
  <c r="AW173" i="6"/>
  <c r="AN174" i="6"/>
  <c r="AN175" i="6"/>
  <c r="AN167" i="6"/>
  <c r="AX167" i="6"/>
  <c r="AY167" i="6" s="1"/>
  <c r="BF172" i="6"/>
  <c r="BK172" i="6"/>
  <c r="BO172" i="6" s="1"/>
  <c r="AW174" i="6"/>
  <c r="AW175" i="6"/>
  <c r="AN176" i="6"/>
  <c r="AN177" i="6"/>
  <c r="BF121" i="6"/>
  <c r="BK121" i="6"/>
  <c r="BO121" i="6" s="1"/>
  <c r="BF123" i="6"/>
  <c r="BK123" i="6"/>
  <c r="BO123" i="6" s="1"/>
  <c r="BF125" i="6"/>
  <c r="BK125" i="6"/>
  <c r="BO125" i="6" s="1"/>
  <c r="BF127" i="6"/>
  <c r="BK127" i="6"/>
  <c r="BO127" i="6" s="1"/>
  <c r="BF129" i="6"/>
  <c r="BK129" i="6"/>
  <c r="BO129" i="6" s="1"/>
  <c r="BF131" i="6"/>
  <c r="BK131" i="6"/>
  <c r="BO131" i="6" s="1"/>
  <c r="BF133" i="6"/>
  <c r="BK133" i="6"/>
  <c r="BO133" i="6" s="1"/>
  <c r="BF135" i="6"/>
  <c r="BK135" i="6"/>
  <c r="BO135" i="6" s="1"/>
  <c r="BF137" i="6"/>
  <c r="BK137" i="6"/>
  <c r="BO137" i="6" s="1"/>
  <c r="AX169" i="6"/>
  <c r="AY169" i="6" s="1"/>
  <c r="BK174" i="6"/>
  <c r="BO174" i="6" s="1"/>
  <c r="BO180" i="6"/>
  <c r="BK188" i="6"/>
  <c r="BO188" i="6" s="1"/>
  <c r="BK194" i="6"/>
  <c r="BK198" i="6"/>
  <c r="BK202" i="6"/>
  <c r="BK206" i="6"/>
  <c r="AW235" i="6"/>
  <c r="AN178" i="6"/>
  <c r="AN179" i="6"/>
  <c r="BF182" i="6"/>
  <c r="BK182" i="6"/>
  <c r="BO182" i="6" s="1"/>
  <c r="AW184" i="6"/>
  <c r="AW185" i="6"/>
  <c r="AN186" i="6"/>
  <c r="AN187" i="6"/>
  <c r="BF189" i="6"/>
  <c r="BK189" i="6"/>
  <c r="AO194" i="6"/>
  <c r="AP194" i="6" s="1"/>
  <c r="AN195" i="6"/>
  <c r="AW196" i="6"/>
  <c r="BF197" i="6"/>
  <c r="BK197" i="6"/>
  <c r="AN199" i="6"/>
  <c r="AW200" i="6"/>
  <c r="BF201" i="6"/>
  <c r="BK201" i="6"/>
  <c r="AO202" i="6"/>
  <c r="AP202" i="6" s="1"/>
  <c r="AN203" i="6"/>
  <c r="AW204" i="6"/>
  <c r="BF205" i="6"/>
  <c r="BK205" i="6"/>
  <c r="AN207" i="6"/>
  <c r="BO218" i="6"/>
  <c r="AW219" i="6"/>
  <c r="AN220" i="6"/>
  <c r="AW223" i="6"/>
  <c r="AN233" i="6"/>
  <c r="BF234" i="6"/>
  <c r="BK234" i="6"/>
  <c r="BO234" i="6" s="1"/>
  <c r="AN236" i="6"/>
  <c r="AN237" i="6"/>
  <c r="BF184" i="6"/>
  <c r="BK184" i="6"/>
  <c r="BO184" i="6" s="1"/>
  <c r="AW186" i="6"/>
  <c r="AW187" i="6"/>
  <c r="AN188" i="6"/>
  <c r="BF192" i="6"/>
  <c r="BK192" i="6"/>
  <c r="AN194" i="6"/>
  <c r="AW195" i="6"/>
  <c r="BF196" i="6"/>
  <c r="BK196" i="6"/>
  <c r="AN198" i="6"/>
  <c r="AO198" i="6" s="1"/>
  <c r="AP198" i="6" s="1"/>
  <c r="AW199" i="6"/>
  <c r="BF200" i="6"/>
  <c r="BK200" i="6"/>
  <c r="AN202" i="6"/>
  <c r="AW203" i="6"/>
  <c r="BF204" i="6"/>
  <c r="BK204" i="6"/>
  <c r="AN206" i="6"/>
  <c r="AW207" i="6"/>
  <c r="BO219" i="6"/>
  <c r="AW220" i="6"/>
  <c r="AN221" i="6"/>
  <c r="AN228" i="6"/>
  <c r="AN231" i="6"/>
  <c r="BF178" i="6"/>
  <c r="BK178" i="6"/>
  <c r="BO178" i="6" s="1"/>
  <c r="AW180" i="6"/>
  <c r="AW181" i="6"/>
  <c r="AN182" i="6"/>
  <c r="AN183" i="6"/>
  <c r="BF186" i="6"/>
  <c r="BK186" i="6"/>
  <c r="BO186" i="6" s="1"/>
  <c r="AW188" i="6"/>
  <c r="AW194" i="6"/>
  <c r="BF195" i="6"/>
  <c r="BK195" i="6"/>
  <c r="AO196" i="6"/>
  <c r="AP196" i="6" s="1"/>
  <c r="AN197" i="6"/>
  <c r="AW198" i="6"/>
  <c r="BF199" i="6"/>
  <c r="BK199" i="6"/>
  <c r="AO200" i="6"/>
  <c r="AP200" i="6" s="1"/>
  <c r="AN201" i="6"/>
  <c r="AW202" i="6"/>
  <c r="BF203" i="6"/>
  <c r="BK203" i="6"/>
  <c r="AN205" i="6"/>
  <c r="AW206" i="6"/>
  <c r="BF207" i="6"/>
  <c r="BK207" i="6"/>
  <c r="BO220" i="6"/>
  <c r="AW221" i="6"/>
  <c r="AN222" i="6"/>
  <c r="AN229" i="6"/>
  <c r="AO230" i="6"/>
  <c r="AP230" i="6" s="1"/>
  <c r="BO231" i="6"/>
  <c r="AW232" i="6"/>
  <c r="AN234" i="6"/>
  <c r="AN235" i="6"/>
  <c r="BF236" i="6"/>
  <c r="BK236" i="6"/>
  <c r="BO236" i="6" s="1"/>
  <c r="AN238" i="6"/>
  <c r="AO238" i="6" s="1"/>
  <c r="AP238" i="6" s="1"/>
  <c r="AO4" i="6"/>
  <c r="AP4" i="6" s="1"/>
  <c r="AO10" i="6"/>
  <c r="AP10" i="6" s="1"/>
  <c r="AO12" i="6"/>
  <c r="AP12" i="6" s="1"/>
  <c r="AO14" i="6"/>
  <c r="AP14" i="6" s="1"/>
  <c r="AO16" i="6"/>
  <c r="AP16" i="6" s="1"/>
  <c r="AO18" i="6"/>
  <c r="AP18" i="6" s="1"/>
  <c r="AO20" i="6"/>
  <c r="AP20" i="6" s="1"/>
  <c r="AO22" i="6"/>
  <c r="AP22" i="6" s="1"/>
  <c r="AO24" i="6"/>
  <c r="AP24" i="6" s="1"/>
  <c r="AO26" i="6"/>
  <c r="AP26" i="6" s="1"/>
  <c r="AO28" i="6"/>
  <c r="AP28" i="6" s="1"/>
  <c r="AX41" i="6"/>
  <c r="AY41" i="6" s="1"/>
  <c r="AX43" i="6"/>
  <c r="AY43" i="6" s="1"/>
  <c r="BP44" i="6"/>
  <c r="BO41" i="6"/>
  <c r="BP41" i="6"/>
  <c r="AO5" i="6"/>
  <c r="AP5" i="6" s="1"/>
  <c r="AO9" i="6"/>
  <c r="AP9" i="6" s="1"/>
  <c r="AO11" i="6"/>
  <c r="AP11" i="6" s="1"/>
  <c r="AO13" i="6"/>
  <c r="AP13" i="6" s="1"/>
  <c r="AO15" i="6"/>
  <c r="AP15" i="6" s="1"/>
  <c r="AO17" i="6"/>
  <c r="AP17" i="6" s="1"/>
  <c r="AO19" i="6"/>
  <c r="AP19" i="6" s="1"/>
  <c r="AO21" i="6"/>
  <c r="AP21" i="6" s="1"/>
  <c r="AO23" i="6"/>
  <c r="AP23" i="6" s="1"/>
  <c r="AO25" i="6"/>
  <c r="AP25" i="6" s="1"/>
  <c r="AO27" i="6"/>
  <c r="AP27" i="6" s="1"/>
  <c r="AX40" i="6"/>
  <c r="AY40" i="6" s="1"/>
  <c r="AX42" i="6"/>
  <c r="AY42" i="6" s="1"/>
  <c r="BO40" i="6"/>
  <c r="BP40" i="6"/>
  <c r="BO42" i="6"/>
  <c r="BP42" i="6"/>
  <c r="BJ4" i="6"/>
  <c r="BJ8" i="6"/>
  <c r="BJ9" i="6"/>
  <c r="BJ10" i="6"/>
  <c r="BJ11" i="6"/>
  <c r="BJ12" i="6"/>
  <c r="BJ13" i="6"/>
  <c r="BJ14" i="6"/>
  <c r="BJ15" i="6"/>
  <c r="BJ16" i="6"/>
  <c r="BJ17" i="6"/>
  <c r="BJ18" i="6"/>
  <c r="BJ19" i="6"/>
  <c r="BJ20" i="6"/>
  <c r="BJ21" i="6"/>
  <c r="BJ22" i="6"/>
  <c r="BJ23" i="6"/>
  <c r="BJ24" i="6"/>
  <c r="BJ25" i="6"/>
  <c r="BJ26" i="6"/>
  <c r="BJ27" i="6"/>
  <c r="BJ28" i="6"/>
  <c r="BL39" i="6"/>
  <c r="BP39" i="6" s="1"/>
  <c r="AN44" i="6"/>
  <c r="AO44" i="6" s="1"/>
  <c r="AP44" i="6" s="1"/>
  <c r="BF44" i="6"/>
  <c r="BG44" i="6" s="1"/>
  <c r="BH44" i="6" s="1"/>
  <c r="AW46" i="6"/>
  <c r="AX46" i="6" s="1"/>
  <c r="AY46" i="6" s="1"/>
  <c r="BJ46" i="6"/>
  <c r="AX47" i="6"/>
  <c r="AY47" i="6" s="1"/>
  <c r="AO58" i="6"/>
  <c r="AP58" i="6" s="1"/>
  <c r="AO59" i="6"/>
  <c r="AP59" i="6" s="1"/>
  <c r="AO60" i="6"/>
  <c r="AP60" i="6" s="1"/>
  <c r="AX61" i="6"/>
  <c r="AY61" i="6" s="1"/>
  <c r="AX62" i="6"/>
  <c r="AY62" i="6" s="1"/>
  <c r="BG63" i="6"/>
  <c r="BH63" i="6" s="1"/>
  <c r="BP66" i="6"/>
  <c r="BP68" i="6"/>
  <c r="BF4" i="6"/>
  <c r="BG4" i="6" s="1"/>
  <c r="BH4" i="6" s="1"/>
  <c r="BF5" i="6"/>
  <c r="BG5" i="6" s="1"/>
  <c r="BH5" i="6" s="1"/>
  <c r="BK5" i="6"/>
  <c r="BP5" i="6" s="1"/>
  <c r="AN6" i="6"/>
  <c r="AO6" i="6" s="1"/>
  <c r="AP6" i="6" s="1"/>
  <c r="AW6" i="6"/>
  <c r="AX6" i="6" s="1"/>
  <c r="AY6" i="6" s="1"/>
  <c r="BF6" i="6"/>
  <c r="BG6" i="6" s="1"/>
  <c r="BH6" i="6" s="1"/>
  <c r="BK6" i="6"/>
  <c r="BP6" i="6" s="1"/>
  <c r="AN7" i="6"/>
  <c r="AO7" i="6" s="1"/>
  <c r="AP7" i="6" s="1"/>
  <c r="AW7" i="6"/>
  <c r="AX7" i="6" s="1"/>
  <c r="AY7" i="6" s="1"/>
  <c r="BF7" i="6"/>
  <c r="BG7" i="6" s="1"/>
  <c r="BH7" i="6" s="1"/>
  <c r="BK7" i="6"/>
  <c r="BP7" i="6" s="1"/>
  <c r="AN8" i="6"/>
  <c r="AO8" i="6" s="1"/>
  <c r="AP8" i="6" s="1"/>
  <c r="BF8" i="6"/>
  <c r="BG8" i="6" s="1"/>
  <c r="BH8" i="6" s="1"/>
  <c r="BF9" i="6"/>
  <c r="BG9" i="6" s="1"/>
  <c r="BH9" i="6" s="1"/>
  <c r="BF10" i="6"/>
  <c r="BG10" i="6" s="1"/>
  <c r="BH10" i="6" s="1"/>
  <c r="BF11" i="6"/>
  <c r="BG11" i="6" s="1"/>
  <c r="BH11" i="6" s="1"/>
  <c r="BF12" i="6"/>
  <c r="BG12" i="6" s="1"/>
  <c r="BH12" i="6" s="1"/>
  <c r="BF13" i="6"/>
  <c r="BG13" i="6" s="1"/>
  <c r="BH13" i="6" s="1"/>
  <c r="BF14" i="6"/>
  <c r="BG14" i="6" s="1"/>
  <c r="BH14" i="6" s="1"/>
  <c r="BF15" i="6"/>
  <c r="BG15" i="6" s="1"/>
  <c r="BH15" i="6" s="1"/>
  <c r="BF16" i="6"/>
  <c r="BG16" i="6" s="1"/>
  <c r="BH16" i="6" s="1"/>
  <c r="BF17" i="6"/>
  <c r="BG17" i="6" s="1"/>
  <c r="BH17" i="6" s="1"/>
  <c r="BF18" i="6"/>
  <c r="BG18" i="6" s="1"/>
  <c r="BH18" i="6" s="1"/>
  <c r="BF19" i="6"/>
  <c r="BG19" i="6" s="1"/>
  <c r="BH19" i="6" s="1"/>
  <c r="BF20" i="6"/>
  <c r="BG20" i="6" s="1"/>
  <c r="BH20" i="6" s="1"/>
  <c r="BF21" i="6"/>
  <c r="BG21" i="6" s="1"/>
  <c r="BH21" i="6" s="1"/>
  <c r="BF22" i="6"/>
  <c r="BG22" i="6" s="1"/>
  <c r="BH22" i="6" s="1"/>
  <c r="BF23" i="6"/>
  <c r="BG23" i="6" s="1"/>
  <c r="BH23" i="6" s="1"/>
  <c r="BF24" i="6"/>
  <c r="BG24" i="6" s="1"/>
  <c r="BH24" i="6" s="1"/>
  <c r="BF25" i="6"/>
  <c r="BG25" i="6" s="1"/>
  <c r="BH25" i="6" s="1"/>
  <c r="BF26" i="6"/>
  <c r="BG26" i="6" s="1"/>
  <c r="BH26" i="6" s="1"/>
  <c r="BF27" i="6"/>
  <c r="BG27" i="6" s="1"/>
  <c r="BH27" i="6" s="1"/>
  <c r="BF28" i="6"/>
  <c r="BG28" i="6" s="1"/>
  <c r="BH28" i="6" s="1"/>
  <c r="AN29" i="6"/>
  <c r="AO29" i="6" s="1"/>
  <c r="AP29" i="6" s="1"/>
  <c r="AW29" i="6"/>
  <c r="AX29" i="6" s="1"/>
  <c r="AY29" i="6" s="1"/>
  <c r="BF29" i="6"/>
  <c r="BG29" i="6" s="1"/>
  <c r="BH29" i="6" s="1"/>
  <c r="BK29" i="6"/>
  <c r="BO29" i="6" s="1"/>
  <c r="AN30" i="6"/>
  <c r="AO30" i="6" s="1"/>
  <c r="AP30" i="6" s="1"/>
  <c r="AW30" i="6"/>
  <c r="AX30" i="6" s="1"/>
  <c r="AY30" i="6" s="1"/>
  <c r="BF30" i="6"/>
  <c r="BG30" i="6" s="1"/>
  <c r="BH30" i="6" s="1"/>
  <c r="BK30" i="6"/>
  <c r="BP30" i="6" s="1"/>
  <c r="AN31" i="6"/>
  <c r="AO31" i="6" s="1"/>
  <c r="AP31" i="6" s="1"/>
  <c r="AW31" i="6"/>
  <c r="AX31" i="6" s="1"/>
  <c r="AY31" i="6" s="1"/>
  <c r="BF31" i="6"/>
  <c r="BG31" i="6" s="1"/>
  <c r="BH31" i="6" s="1"/>
  <c r="BK31" i="6"/>
  <c r="BP31" i="6" s="1"/>
  <c r="AN32" i="6"/>
  <c r="AO32" i="6" s="1"/>
  <c r="AP32" i="6" s="1"/>
  <c r="AW32" i="6"/>
  <c r="AX32" i="6" s="1"/>
  <c r="AY32" i="6" s="1"/>
  <c r="BF32" i="6"/>
  <c r="BG32" i="6" s="1"/>
  <c r="BH32" i="6" s="1"/>
  <c r="BK32" i="6"/>
  <c r="BP32" i="6" s="1"/>
  <c r="AN33" i="6"/>
  <c r="AO33" i="6" s="1"/>
  <c r="AP33" i="6" s="1"/>
  <c r="AW33" i="6"/>
  <c r="AX33" i="6" s="1"/>
  <c r="AY33" i="6" s="1"/>
  <c r="BF33" i="6"/>
  <c r="BG33" i="6" s="1"/>
  <c r="BH33" i="6" s="1"/>
  <c r="BK33" i="6"/>
  <c r="BP33" i="6" s="1"/>
  <c r="AN34" i="6"/>
  <c r="AO34" i="6" s="1"/>
  <c r="AP34" i="6" s="1"/>
  <c r="AW34" i="6"/>
  <c r="AX34" i="6" s="1"/>
  <c r="AY34" i="6" s="1"/>
  <c r="BF34" i="6"/>
  <c r="BG34" i="6" s="1"/>
  <c r="BH34" i="6" s="1"/>
  <c r="BK34" i="6"/>
  <c r="BP34" i="6" s="1"/>
  <c r="AN35" i="6"/>
  <c r="AO35" i="6" s="1"/>
  <c r="AP35" i="6" s="1"/>
  <c r="AW35" i="6"/>
  <c r="AX35" i="6" s="1"/>
  <c r="AY35" i="6" s="1"/>
  <c r="BF35" i="6"/>
  <c r="BG35" i="6" s="1"/>
  <c r="BH35" i="6" s="1"/>
  <c r="BK35" i="6"/>
  <c r="BP35" i="6" s="1"/>
  <c r="AN36" i="6"/>
  <c r="AO36" i="6" s="1"/>
  <c r="AP36" i="6" s="1"/>
  <c r="AW36" i="6"/>
  <c r="AX36" i="6" s="1"/>
  <c r="AY36" i="6" s="1"/>
  <c r="BF36" i="6"/>
  <c r="BG36" i="6" s="1"/>
  <c r="BH36" i="6" s="1"/>
  <c r="BK36" i="6"/>
  <c r="BO36" i="6" s="1"/>
  <c r="AN37" i="6"/>
  <c r="AO37" i="6" s="1"/>
  <c r="AP37" i="6" s="1"/>
  <c r="AW37" i="6"/>
  <c r="AX37" i="6" s="1"/>
  <c r="AY37" i="6" s="1"/>
  <c r="BF37" i="6"/>
  <c r="BG37" i="6" s="1"/>
  <c r="BH37" i="6" s="1"/>
  <c r="BK37" i="6"/>
  <c r="BO37" i="6" s="1"/>
  <c r="AN38" i="6"/>
  <c r="AO38" i="6" s="1"/>
  <c r="AP38" i="6" s="1"/>
  <c r="AW38" i="6"/>
  <c r="AX38" i="6" s="1"/>
  <c r="AY38" i="6" s="1"/>
  <c r="BF38" i="6"/>
  <c r="BG38" i="6" s="1"/>
  <c r="BH38" i="6" s="1"/>
  <c r="BK38" i="6"/>
  <c r="BP38" i="6" s="1"/>
  <c r="AN39" i="6"/>
  <c r="AO39" i="6" s="1"/>
  <c r="AP39" i="6" s="1"/>
  <c r="AW39" i="6"/>
  <c r="AX39" i="6" s="1"/>
  <c r="AY39" i="6" s="1"/>
  <c r="BO45" i="6"/>
  <c r="BK43" i="6"/>
  <c r="BO43" i="6" s="1"/>
  <c r="BO44" i="6"/>
  <c r="AX45" i="6"/>
  <c r="AY45" i="6" s="1"/>
  <c r="AO47" i="6"/>
  <c r="AP47" i="6" s="1"/>
  <c r="BG47" i="6"/>
  <c r="BH47" i="6" s="1"/>
  <c r="BG60" i="6"/>
  <c r="BH60" i="6" s="1"/>
  <c r="AO63" i="6"/>
  <c r="AP63" i="6" s="1"/>
  <c r="AX64" i="6"/>
  <c r="AY64" i="6" s="1"/>
  <c r="BF40" i="6"/>
  <c r="BG40" i="6" s="1"/>
  <c r="BH40" i="6" s="1"/>
  <c r="BF41" i="6"/>
  <c r="BG41" i="6" s="1"/>
  <c r="BH41" i="6" s="1"/>
  <c r="BF42" i="6"/>
  <c r="BG42" i="6" s="1"/>
  <c r="BH42" i="6" s="1"/>
  <c r="AN45" i="6"/>
  <c r="AO45" i="6" s="1"/>
  <c r="AP45" i="6" s="1"/>
  <c r="BF45" i="6"/>
  <c r="BG45" i="6" s="1"/>
  <c r="BH45" i="6" s="1"/>
  <c r="BJ47" i="6"/>
  <c r="BP59" i="6"/>
  <c r="BO59" i="6"/>
  <c r="BK58" i="6"/>
  <c r="BO58" i="6" s="1"/>
  <c r="BF59" i="6"/>
  <c r="BG59" i="6" s="1"/>
  <c r="BH59" i="6" s="1"/>
  <c r="BL61" i="6"/>
  <c r="BP61" i="6" s="1"/>
  <c r="BL63" i="6"/>
  <c r="BP63" i="6" s="1"/>
  <c r="BL64" i="6"/>
  <c r="BP64" i="6" s="1"/>
  <c r="BO66" i="6"/>
  <c r="BO68" i="6"/>
  <c r="AX70" i="6"/>
  <c r="AY70" i="6" s="1"/>
  <c r="AX71" i="6"/>
  <c r="AY71" i="6" s="1"/>
  <c r="BJ48" i="6"/>
  <c r="BJ49" i="6"/>
  <c r="BJ50" i="6"/>
  <c r="BJ51" i="6"/>
  <c r="BJ52" i="6"/>
  <c r="BJ53" i="6"/>
  <c r="BJ54" i="6"/>
  <c r="BJ55" i="6"/>
  <c r="BJ56" i="6"/>
  <c r="BJ57" i="6"/>
  <c r="BF58" i="6"/>
  <c r="BG58" i="6" s="1"/>
  <c r="BH58" i="6" s="1"/>
  <c r="BO64" i="6"/>
  <c r="AN48" i="6"/>
  <c r="AO48" i="6" s="1"/>
  <c r="AP48" i="6" s="1"/>
  <c r="AW48" i="6"/>
  <c r="AX48" i="6" s="1"/>
  <c r="AY48" i="6" s="1"/>
  <c r="BF48" i="6"/>
  <c r="BG48" i="6" s="1"/>
  <c r="BH48" i="6" s="1"/>
  <c r="AN49" i="6"/>
  <c r="AO49" i="6" s="1"/>
  <c r="AP49" i="6" s="1"/>
  <c r="AW49" i="6"/>
  <c r="AX49" i="6" s="1"/>
  <c r="AY49" i="6" s="1"/>
  <c r="BF49" i="6"/>
  <c r="BG49" i="6" s="1"/>
  <c r="BH49" i="6" s="1"/>
  <c r="AN50" i="6"/>
  <c r="AO50" i="6" s="1"/>
  <c r="AP50" i="6" s="1"/>
  <c r="AW50" i="6"/>
  <c r="AX50" i="6" s="1"/>
  <c r="AY50" i="6" s="1"/>
  <c r="BF50" i="6"/>
  <c r="BG50" i="6" s="1"/>
  <c r="BH50" i="6" s="1"/>
  <c r="AN51" i="6"/>
  <c r="AO51" i="6" s="1"/>
  <c r="AP51" i="6" s="1"/>
  <c r="AW51" i="6"/>
  <c r="AX51" i="6" s="1"/>
  <c r="AY51" i="6" s="1"/>
  <c r="BF51" i="6"/>
  <c r="BG51" i="6" s="1"/>
  <c r="BH51" i="6" s="1"/>
  <c r="AN52" i="6"/>
  <c r="AO52" i="6" s="1"/>
  <c r="AP52" i="6" s="1"/>
  <c r="AW52" i="6"/>
  <c r="AX52" i="6" s="1"/>
  <c r="AY52" i="6" s="1"/>
  <c r="BF52" i="6"/>
  <c r="BG52" i="6" s="1"/>
  <c r="BH52" i="6" s="1"/>
  <c r="AN53" i="6"/>
  <c r="AO53" i="6" s="1"/>
  <c r="AP53" i="6" s="1"/>
  <c r="AW53" i="6"/>
  <c r="AX53" i="6" s="1"/>
  <c r="AY53" i="6" s="1"/>
  <c r="BF53" i="6"/>
  <c r="BG53" i="6" s="1"/>
  <c r="BH53" i="6" s="1"/>
  <c r="AN54" i="6"/>
  <c r="AO54" i="6" s="1"/>
  <c r="AP54" i="6" s="1"/>
  <c r="AW54" i="6"/>
  <c r="AX54" i="6" s="1"/>
  <c r="AY54" i="6" s="1"/>
  <c r="BF54" i="6"/>
  <c r="BG54" i="6" s="1"/>
  <c r="BH54" i="6" s="1"/>
  <c r="AN55" i="6"/>
  <c r="AO55" i="6" s="1"/>
  <c r="AP55" i="6" s="1"/>
  <c r="AW55" i="6"/>
  <c r="AX55" i="6" s="1"/>
  <c r="AY55" i="6" s="1"/>
  <c r="BF55" i="6"/>
  <c r="BG55" i="6" s="1"/>
  <c r="BH55" i="6" s="1"/>
  <c r="AN56" i="6"/>
  <c r="AO56" i="6" s="1"/>
  <c r="AP56" i="6" s="1"/>
  <c r="AW56" i="6"/>
  <c r="AX56" i="6" s="1"/>
  <c r="AY56" i="6" s="1"/>
  <c r="BF56" i="6"/>
  <c r="BG56" i="6" s="1"/>
  <c r="BH56" i="6" s="1"/>
  <c r="AN57" i="6"/>
  <c r="AO57" i="6" s="1"/>
  <c r="AP57" i="6" s="1"/>
  <c r="AW57" i="6"/>
  <c r="AX57" i="6" s="1"/>
  <c r="AY57" i="6" s="1"/>
  <c r="BF57" i="6"/>
  <c r="BG57" i="6" s="1"/>
  <c r="BH57" i="6" s="1"/>
  <c r="AW58" i="6"/>
  <c r="AX58" i="6" s="1"/>
  <c r="AY58" i="6" s="1"/>
  <c r="AW59" i="6"/>
  <c r="AX59" i="6" s="1"/>
  <c r="AY59" i="6" s="1"/>
  <c r="BL60" i="6"/>
  <c r="BP60" i="6" s="1"/>
  <c r="BO61" i="6"/>
  <c r="BL62" i="6"/>
  <c r="BO62" i="6" s="1"/>
  <c r="BO63" i="6"/>
  <c r="AN65" i="6"/>
  <c r="AO65" i="6" s="1"/>
  <c r="AP65" i="6" s="1"/>
  <c r="BO65" i="6"/>
  <c r="BO67" i="6"/>
  <c r="BO69" i="6"/>
  <c r="BO70" i="6"/>
  <c r="BP70" i="6"/>
  <c r="BO71" i="6"/>
  <c r="BP71" i="6"/>
  <c r="BG76" i="6"/>
  <c r="BH76" i="6" s="1"/>
  <c r="BF76" i="6"/>
  <c r="AX78" i="6"/>
  <c r="AY78" i="6" s="1"/>
  <c r="AW78" i="6"/>
  <c r="BP78" i="6"/>
  <c r="BO78" i="6"/>
  <c r="AO80" i="6"/>
  <c r="AP80" i="6" s="1"/>
  <c r="AN80" i="6"/>
  <c r="BG80" i="6"/>
  <c r="BH80" i="6" s="1"/>
  <c r="BF80" i="6"/>
  <c r="AX82" i="6"/>
  <c r="AY82" i="6" s="1"/>
  <c r="AW82" i="6"/>
  <c r="BP82" i="6"/>
  <c r="BO82" i="6"/>
  <c r="AX99" i="6"/>
  <c r="AY99" i="6" s="1"/>
  <c r="AW99" i="6"/>
  <c r="BK100" i="6"/>
  <c r="BF100" i="6"/>
  <c r="BG100" i="6" s="1"/>
  <c r="BH100" i="6" s="1"/>
  <c r="BK102" i="6"/>
  <c r="BF102" i="6"/>
  <c r="BG102" i="6" s="1"/>
  <c r="BH102" i="6" s="1"/>
  <c r="BK104" i="6"/>
  <c r="BF104" i="6"/>
  <c r="BG104" i="6" s="1"/>
  <c r="BH104" i="6" s="1"/>
  <c r="BK106" i="6"/>
  <c r="BF106" i="6"/>
  <c r="BG106" i="6" s="1"/>
  <c r="BH106" i="6" s="1"/>
  <c r="BK108" i="6"/>
  <c r="BF108" i="6"/>
  <c r="BG108" i="6" s="1"/>
  <c r="BH108" i="6" s="1"/>
  <c r="BG110" i="6"/>
  <c r="BH110" i="6" s="1"/>
  <c r="BK110" i="6"/>
  <c r="BF110" i="6"/>
  <c r="BK112" i="6"/>
  <c r="BF112" i="6"/>
  <c r="BG112" i="6" s="1"/>
  <c r="BH112" i="6" s="1"/>
  <c r="BK114" i="6"/>
  <c r="BF114" i="6"/>
  <c r="BG114" i="6" s="1"/>
  <c r="BH114" i="6" s="1"/>
  <c r="BK116" i="6"/>
  <c r="BF116" i="6"/>
  <c r="BG116" i="6" s="1"/>
  <c r="BH116" i="6" s="1"/>
  <c r="BK118" i="6"/>
  <c r="BF118" i="6"/>
  <c r="BG118" i="6" s="1"/>
  <c r="BH118" i="6" s="1"/>
  <c r="BF120" i="6"/>
  <c r="BF122" i="6"/>
  <c r="BF124" i="6"/>
  <c r="BF126" i="6"/>
  <c r="BF128" i="6"/>
  <c r="BF130" i="6"/>
  <c r="BF132" i="6"/>
  <c r="BF134" i="6"/>
  <c r="BF136" i="6"/>
  <c r="BF138" i="6"/>
  <c r="BK223" i="6"/>
  <c r="BF237" i="6"/>
  <c r="AN240" i="6"/>
  <c r="AO240" i="6" s="1"/>
  <c r="AP240" i="6" s="1"/>
  <c r="BP241" i="6"/>
  <c r="BO241" i="6"/>
  <c r="AN243" i="6"/>
  <c r="AO243" i="6" s="1"/>
  <c r="AP243" i="6" s="1"/>
  <c r="BP244" i="6"/>
  <c r="BO244" i="6"/>
  <c r="BP247" i="6"/>
  <c r="BO247" i="6"/>
  <c r="BF72" i="6"/>
  <c r="BG72" i="6" s="1"/>
  <c r="BH72" i="6" s="1"/>
  <c r="AN73" i="6"/>
  <c r="AO73" i="6" s="1"/>
  <c r="AP73" i="6" s="1"/>
  <c r="BF74" i="6"/>
  <c r="BG74" i="6" s="1"/>
  <c r="BH74" i="6" s="1"/>
  <c r="AN75" i="6"/>
  <c r="AO75" i="6" s="1"/>
  <c r="AP75" i="6" s="1"/>
  <c r="AO77" i="6"/>
  <c r="AP77" i="6" s="1"/>
  <c r="AN77" i="6"/>
  <c r="BG77" i="6"/>
  <c r="BH77" i="6" s="1"/>
  <c r="BF77" i="6"/>
  <c r="AX79" i="6"/>
  <c r="AY79" i="6" s="1"/>
  <c r="AW79" i="6"/>
  <c r="BP79" i="6"/>
  <c r="BO79" i="6"/>
  <c r="AN81" i="6"/>
  <c r="AO81" i="6" s="1"/>
  <c r="AP81" i="6" s="1"/>
  <c r="BF81" i="6"/>
  <c r="BG81" i="6" s="1"/>
  <c r="BH81" i="6" s="1"/>
  <c r="AO90" i="6"/>
  <c r="AP90" i="6" s="1"/>
  <c r="BG90" i="6"/>
  <c r="BH90" i="6" s="1"/>
  <c r="AN91" i="6"/>
  <c r="AO91" i="6" s="1"/>
  <c r="AP91" i="6" s="1"/>
  <c r="BK91" i="6"/>
  <c r="BO91" i="6" s="1"/>
  <c r="BG91" i="6"/>
  <c r="BH91" i="6" s="1"/>
  <c r="BF91" i="6"/>
  <c r="AO92" i="6"/>
  <c r="AP92" i="6" s="1"/>
  <c r="AN92" i="6"/>
  <c r="AO94" i="6"/>
  <c r="AP94" i="6" s="1"/>
  <c r="AN94" i="6"/>
  <c r="AO96" i="6"/>
  <c r="AP96" i="6" s="1"/>
  <c r="AN96" i="6"/>
  <c r="AO98" i="6"/>
  <c r="AP98" i="6" s="1"/>
  <c r="AN98" i="6"/>
  <c r="AO100" i="6"/>
  <c r="AP100" i="6" s="1"/>
  <c r="AN100" i="6"/>
  <c r="AO102" i="6"/>
  <c r="AP102" i="6" s="1"/>
  <c r="AN102" i="6"/>
  <c r="AO104" i="6"/>
  <c r="AP104" i="6" s="1"/>
  <c r="AN104" i="6"/>
  <c r="AO106" i="6"/>
  <c r="AP106" i="6" s="1"/>
  <c r="AN106" i="6"/>
  <c r="AO108" i="6"/>
  <c r="AP108" i="6" s="1"/>
  <c r="AN108" i="6"/>
  <c r="AO110" i="6"/>
  <c r="AP110" i="6" s="1"/>
  <c r="AN110" i="6"/>
  <c r="AO112" i="6"/>
  <c r="AP112" i="6" s="1"/>
  <c r="AN112" i="6"/>
  <c r="AO114" i="6"/>
  <c r="AP114" i="6" s="1"/>
  <c r="AN114" i="6"/>
  <c r="AO116" i="6"/>
  <c r="AP116" i="6" s="1"/>
  <c r="AN116" i="6"/>
  <c r="AO118" i="6"/>
  <c r="AP118" i="6" s="1"/>
  <c r="AN118" i="6"/>
  <c r="AO120" i="6"/>
  <c r="AP120" i="6" s="1"/>
  <c r="AN120" i="6"/>
  <c r="AO124" i="6"/>
  <c r="AP124" i="6" s="1"/>
  <c r="AN124" i="6"/>
  <c r="AO72" i="6"/>
  <c r="AP72" i="6" s="1"/>
  <c r="AW72" i="6"/>
  <c r="AX72" i="6" s="1"/>
  <c r="AY72" i="6" s="1"/>
  <c r="BG73" i="6"/>
  <c r="BH73" i="6" s="1"/>
  <c r="BK73" i="6"/>
  <c r="BP73" i="6" s="1"/>
  <c r="AO74" i="6"/>
  <c r="AP74" i="6" s="1"/>
  <c r="AW74" i="6"/>
  <c r="AX74" i="6" s="1"/>
  <c r="AY74" i="6" s="1"/>
  <c r="BG75" i="6"/>
  <c r="BH75" i="6" s="1"/>
  <c r="BK75" i="6"/>
  <c r="BP75" i="6" s="1"/>
  <c r="AO76" i="6"/>
  <c r="AP76" i="6" s="1"/>
  <c r="AW76" i="6"/>
  <c r="AX76" i="6" s="1"/>
  <c r="AY76" i="6" s="1"/>
  <c r="BJ76" i="6"/>
  <c r="AN78" i="6"/>
  <c r="AO78" i="6" s="1"/>
  <c r="AP78" i="6" s="1"/>
  <c r="BF78" i="6"/>
  <c r="BG78" i="6" s="1"/>
  <c r="BH78" i="6" s="1"/>
  <c r="AW80" i="6"/>
  <c r="AX80" i="6" s="1"/>
  <c r="AY80" i="6" s="1"/>
  <c r="BJ80" i="6"/>
  <c r="AO82" i="6"/>
  <c r="AP82" i="6" s="1"/>
  <c r="AN82" i="6"/>
  <c r="BG82" i="6"/>
  <c r="BH82" i="6" s="1"/>
  <c r="BF82" i="6"/>
  <c r="AW90" i="6"/>
  <c r="BF64" i="6"/>
  <c r="BG64" i="6" s="1"/>
  <c r="BH64" i="6" s="1"/>
  <c r="BF65" i="6"/>
  <c r="BG65" i="6" s="1"/>
  <c r="BH65" i="6" s="1"/>
  <c r="BF66" i="6"/>
  <c r="BG66" i="6" s="1"/>
  <c r="BH66" i="6" s="1"/>
  <c r="BF67" i="6"/>
  <c r="BG67" i="6" s="1"/>
  <c r="BH67" i="6" s="1"/>
  <c r="BF68" i="6"/>
  <c r="BG68" i="6" s="1"/>
  <c r="BH68" i="6" s="1"/>
  <c r="BF69" i="6"/>
  <c r="BG69" i="6" s="1"/>
  <c r="BH69" i="6" s="1"/>
  <c r="BF70" i="6"/>
  <c r="BG70" i="6" s="1"/>
  <c r="BH70" i="6" s="1"/>
  <c r="BF71" i="6"/>
  <c r="BG71" i="6" s="1"/>
  <c r="BH71" i="6" s="1"/>
  <c r="BJ72" i="6"/>
  <c r="AX73" i="6"/>
  <c r="AY73" i="6" s="1"/>
  <c r="BJ74" i="6"/>
  <c r="AX75" i="6"/>
  <c r="AY75" i="6" s="1"/>
  <c r="AW77" i="6"/>
  <c r="AX77" i="6" s="1"/>
  <c r="AY77" i="6" s="1"/>
  <c r="BJ77" i="6"/>
  <c r="AO79" i="6"/>
  <c r="AP79" i="6" s="1"/>
  <c r="AN79" i="6"/>
  <c r="BG79" i="6"/>
  <c r="BH79" i="6" s="1"/>
  <c r="BF79" i="6"/>
  <c r="AW81" i="6"/>
  <c r="AX81" i="6" s="1"/>
  <c r="AY81" i="6" s="1"/>
  <c r="BJ81" i="6"/>
  <c r="AX90" i="6"/>
  <c r="AY90" i="6" s="1"/>
  <c r="AW91" i="6"/>
  <c r="AX91" i="6" s="1"/>
  <c r="AY91" i="6" s="1"/>
  <c r="AN93" i="6"/>
  <c r="AO93" i="6" s="1"/>
  <c r="AP93" i="6" s="1"/>
  <c r="AN95" i="6"/>
  <c r="AO95" i="6" s="1"/>
  <c r="AP95" i="6" s="1"/>
  <c r="AN97" i="6"/>
  <c r="AO97" i="6" s="1"/>
  <c r="AP97" i="6" s="1"/>
  <c r="BO100" i="6"/>
  <c r="AW101" i="6"/>
  <c r="AX101" i="6" s="1"/>
  <c r="AY101" i="6" s="1"/>
  <c r="BO102" i="6"/>
  <c r="AX103" i="6"/>
  <c r="AY103" i="6" s="1"/>
  <c r="AW103" i="6"/>
  <c r="BO104" i="6"/>
  <c r="AW105" i="6"/>
  <c r="AX105" i="6" s="1"/>
  <c r="AY105" i="6" s="1"/>
  <c r="BO106" i="6"/>
  <c r="AW107" i="6"/>
  <c r="AX107" i="6" s="1"/>
  <c r="AY107" i="6" s="1"/>
  <c r="BO108" i="6"/>
  <c r="AW109" i="6"/>
  <c r="AX109" i="6" s="1"/>
  <c r="AY109" i="6" s="1"/>
  <c r="BO110" i="6"/>
  <c r="AX111" i="6"/>
  <c r="AY111" i="6" s="1"/>
  <c r="AW111" i="6"/>
  <c r="BO112" i="6"/>
  <c r="AW113" i="6"/>
  <c r="AX113" i="6" s="1"/>
  <c r="AY113" i="6" s="1"/>
  <c r="BO114" i="6"/>
  <c r="AW115" i="6"/>
  <c r="AX115" i="6" s="1"/>
  <c r="AY115" i="6" s="1"/>
  <c r="BO116" i="6"/>
  <c r="AW117" i="6"/>
  <c r="AX117" i="6" s="1"/>
  <c r="AY117" i="6" s="1"/>
  <c r="BO118" i="6"/>
  <c r="AX119" i="6"/>
  <c r="AY119" i="6" s="1"/>
  <c r="AW119" i="6"/>
  <c r="BO120" i="6"/>
  <c r="BO122" i="6"/>
  <c r="AX123" i="6"/>
  <c r="AY123" i="6" s="1"/>
  <c r="AW123" i="6"/>
  <c r="BO124" i="6"/>
  <c r="AW125" i="6"/>
  <c r="AX125" i="6" s="1"/>
  <c r="AY125" i="6" s="1"/>
  <c r="BO126" i="6"/>
  <c r="BO128" i="6"/>
  <c r="BO130" i="6"/>
  <c r="BO132" i="6"/>
  <c r="BO134" i="6"/>
  <c r="BO136" i="6"/>
  <c r="BF142" i="6"/>
  <c r="BG142" i="6" s="1"/>
  <c r="BH142" i="6" s="1"/>
  <c r="BJ142" i="6"/>
  <c r="AO147" i="6"/>
  <c r="AP147" i="6" s="1"/>
  <c r="AN147" i="6"/>
  <c r="BP150" i="6"/>
  <c r="BO150" i="6"/>
  <c r="BJ83" i="6"/>
  <c r="BJ84" i="6"/>
  <c r="BJ85" i="6"/>
  <c r="BJ86" i="6"/>
  <c r="BJ87" i="6"/>
  <c r="BJ88" i="6"/>
  <c r="BJ89" i="6"/>
  <c r="BP92" i="6"/>
  <c r="BP93" i="6"/>
  <c r="BP94" i="6"/>
  <c r="BP95" i="6"/>
  <c r="BP96" i="6"/>
  <c r="BP97" i="6"/>
  <c r="BP98" i="6"/>
  <c r="BP101" i="6"/>
  <c r="BP103" i="6"/>
  <c r="BP105" i="6"/>
  <c r="BP107" i="6"/>
  <c r="BP109" i="6"/>
  <c r="BP111" i="6"/>
  <c r="BP113" i="6"/>
  <c r="BP115" i="6"/>
  <c r="BP117" i="6"/>
  <c r="BP119" i="6"/>
  <c r="AO121" i="6"/>
  <c r="AP121" i="6" s="1"/>
  <c r="BP121" i="6"/>
  <c r="AX122" i="6"/>
  <c r="AY122" i="6" s="1"/>
  <c r="BP123" i="6"/>
  <c r="AX124" i="6"/>
  <c r="AY124" i="6" s="1"/>
  <c r="BP125" i="6"/>
  <c r="AX126" i="6"/>
  <c r="AY126" i="6" s="1"/>
  <c r="AO127" i="6"/>
  <c r="AP127" i="6" s="1"/>
  <c r="BP127" i="6"/>
  <c r="AX128" i="6"/>
  <c r="AY128" i="6" s="1"/>
  <c r="AO129" i="6"/>
  <c r="AP129" i="6" s="1"/>
  <c r="BP129" i="6"/>
  <c r="AX130" i="6"/>
  <c r="AY130" i="6" s="1"/>
  <c r="AO131" i="6"/>
  <c r="AP131" i="6" s="1"/>
  <c r="BP131" i="6"/>
  <c r="AX132" i="6"/>
  <c r="AY132" i="6" s="1"/>
  <c r="AO133" i="6"/>
  <c r="AP133" i="6" s="1"/>
  <c r="BP133" i="6"/>
  <c r="AX134" i="6"/>
  <c r="AY134" i="6" s="1"/>
  <c r="AO135" i="6"/>
  <c r="AP135" i="6" s="1"/>
  <c r="BP135" i="6"/>
  <c r="AX136" i="6"/>
  <c r="AY136" i="6" s="1"/>
  <c r="AO137" i="6"/>
  <c r="AP137" i="6" s="1"/>
  <c r="BP137" i="6"/>
  <c r="AX138" i="6"/>
  <c r="AY138" i="6" s="1"/>
  <c r="AN141" i="6"/>
  <c r="AO141" i="6" s="1"/>
  <c r="AP141" i="6" s="1"/>
  <c r="BF144" i="6"/>
  <c r="BG144" i="6" s="1"/>
  <c r="BH144" i="6" s="1"/>
  <c r="BJ144" i="6"/>
  <c r="AO149" i="6"/>
  <c r="AP149" i="6" s="1"/>
  <c r="AN149" i="6"/>
  <c r="AX152" i="6"/>
  <c r="AY152" i="6" s="1"/>
  <c r="AW152" i="6"/>
  <c r="BG153" i="6"/>
  <c r="BH153" i="6" s="1"/>
  <c r="BF153" i="6"/>
  <c r="BJ153" i="6"/>
  <c r="AW156" i="6"/>
  <c r="AX156" i="6" s="1"/>
  <c r="AY156" i="6" s="1"/>
  <c r="BF157" i="6"/>
  <c r="BG157" i="6" s="1"/>
  <c r="BH157" i="6" s="1"/>
  <c r="BJ157" i="6"/>
  <c r="AX160" i="6"/>
  <c r="AY160" i="6" s="1"/>
  <c r="AW160" i="6"/>
  <c r="BG161" i="6"/>
  <c r="BH161" i="6" s="1"/>
  <c r="BF161" i="6"/>
  <c r="BJ161" i="6"/>
  <c r="AW164" i="6"/>
  <c r="AX164" i="6" s="1"/>
  <c r="AY164" i="6" s="1"/>
  <c r="BF165" i="6"/>
  <c r="BG165" i="6" s="1"/>
  <c r="BH165" i="6" s="1"/>
  <c r="BJ165" i="6"/>
  <c r="AN83" i="6"/>
  <c r="AO83" i="6" s="1"/>
  <c r="AP83" i="6" s="1"/>
  <c r="AW83" i="6"/>
  <c r="AX83" i="6" s="1"/>
  <c r="AY83" i="6" s="1"/>
  <c r="BF83" i="6"/>
  <c r="BG83" i="6" s="1"/>
  <c r="BH83" i="6" s="1"/>
  <c r="AN84" i="6"/>
  <c r="AO84" i="6" s="1"/>
  <c r="AP84" i="6" s="1"/>
  <c r="AW84" i="6"/>
  <c r="AX84" i="6" s="1"/>
  <c r="AY84" i="6" s="1"/>
  <c r="BF84" i="6"/>
  <c r="BG84" i="6" s="1"/>
  <c r="BH84" i="6" s="1"/>
  <c r="AN85" i="6"/>
  <c r="AO85" i="6" s="1"/>
  <c r="AP85" i="6" s="1"/>
  <c r="AW85" i="6"/>
  <c r="AX85" i="6" s="1"/>
  <c r="AY85" i="6" s="1"/>
  <c r="BF85" i="6"/>
  <c r="BG85" i="6" s="1"/>
  <c r="BH85" i="6" s="1"/>
  <c r="AN86" i="6"/>
  <c r="AO86" i="6" s="1"/>
  <c r="AP86" i="6" s="1"/>
  <c r="AW86" i="6"/>
  <c r="AX86" i="6" s="1"/>
  <c r="AY86" i="6" s="1"/>
  <c r="BF86" i="6"/>
  <c r="BG86" i="6" s="1"/>
  <c r="BH86" i="6" s="1"/>
  <c r="AN87" i="6"/>
  <c r="AO87" i="6" s="1"/>
  <c r="AP87" i="6" s="1"/>
  <c r="AW87" i="6"/>
  <c r="AX87" i="6" s="1"/>
  <c r="AY87" i="6" s="1"/>
  <c r="BF87" i="6"/>
  <c r="BG87" i="6" s="1"/>
  <c r="BH87" i="6" s="1"/>
  <c r="AN88" i="6"/>
  <c r="AO88" i="6" s="1"/>
  <c r="AP88" i="6" s="1"/>
  <c r="AW88" i="6"/>
  <c r="AX88" i="6" s="1"/>
  <c r="AY88" i="6" s="1"/>
  <c r="BF88" i="6"/>
  <c r="BG88" i="6" s="1"/>
  <c r="BH88" i="6" s="1"/>
  <c r="AN89" i="6"/>
  <c r="AO89" i="6" s="1"/>
  <c r="AP89" i="6" s="1"/>
  <c r="AW89" i="6"/>
  <c r="AX89" i="6" s="1"/>
  <c r="AY89" i="6" s="1"/>
  <c r="BF89" i="6"/>
  <c r="BG89" i="6" s="1"/>
  <c r="BH89" i="6" s="1"/>
  <c r="BL90" i="6"/>
  <c r="BO90" i="6" s="1"/>
  <c r="BF92" i="6"/>
  <c r="BG92" i="6" s="1"/>
  <c r="BH92" i="6" s="1"/>
  <c r="BO92" i="6"/>
  <c r="BG93" i="6"/>
  <c r="BH93" i="6" s="1"/>
  <c r="BF93" i="6"/>
  <c r="BO93" i="6"/>
  <c r="BF94" i="6"/>
  <c r="BG94" i="6" s="1"/>
  <c r="BH94" i="6" s="1"/>
  <c r="BO94" i="6"/>
  <c r="BF95" i="6"/>
  <c r="BG95" i="6" s="1"/>
  <c r="BH95" i="6" s="1"/>
  <c r="BO95" i="6"/>
  <c r="BF96" i="6"/>
  <c r="BG96" i="6" s="1"/>
  <c r="BH96" i="6" s="1"/>
  <c r="BO96" i="6"/>
  <c r="BG97" i="6"/>
  <c r="BH97" i="6" s="1"/>
  <c r="BF97" i="6"/>
  <c r="BO97" i="6"/>
  <c r="BF98" i="6"/>
  <c r="BG98" i="6" s="1"/>
  <c r="BH98" i="6" s="1"/>
  <c r="BO98" i="6"/>
  <c r="AN99" i="6"/>
  <c r="AO99" i="6" s="1"/>
  <c r="AP99" i="6" s="1"/>
  <c r="BF99" i="6"/>
  <c r="BG99" i="6" s="1"/>
  <c r="BH99" i="6" s="1"/>
  <c r="AW100" i="6"/>
  <c r="AX100" i="6" s="1"/>
  <c r="AY100" i="6" s="1"/>
  <c r="AN101" i="6"/>
  <c r="AO101" i="6" s="1"/>
  <c r="AP101" i="6" s="1"/>
  <c r="BF101" i="6"/>
  <c r="BG101" i="6" s="1"/>
  <c r="BH101" i="6" s="1"/>
  <c r="AW102" i="6"/>
  <c r="AX102" i="6" s="1"/>
  <c r="AY102" i="6" s="1"/>
  <c r="AN103" i="6"/>
  <c r="AO103" i="6" s="1"/>
  <c r="AP103" i="6" s="1"/>
  <c r="BF103" i="6"/>
  <c r="BG103" i="6" s="1"/>
  <c r="BH103" i="6" s="1"/>
  <c r="AW104" i="6"/>
  <c r="AX104" i="6" s="1"/>
  <c r="AY104" i="6" s="1"/>
  <c r="AN105" i="6"/>
  <c r="AO105" i="6" s="1"/>
  <c r="AP105" i="6" s="1"/>
  <c r="BF105" i="6"/>
  <c r="BG105" i="6" s="1"/>
  <c r="BH105" i="6" s="1"/>
  <c r="AW106" i="6"/>
  <c r="AX106" i="6" s="1"/>
  <c r="AY106" i="6" s="1"/>
  <c r="AN107" i="6"/>
  <c r="AO107" i="6" s="1"/>
  <c r="AP107" i="6" s="1"/>
  <c r="BF107" i="6"/>
  <c r="BG107" i="6" s="1"/>
  <c r="BH107" i="6" s="1"/>
  <c r="AW108" i="6"/>
  <c r="AX108" i="6" s="1"/>
  <c r="AY108" i="6" s="1"/>
  <c r="AN109" i="6"/>
  <c r="AO109" i="6" s="1"/>
  <c r="AP109" i="6" s="1"/>
  <c r="BF109" i="6"/>
  <c r="BG109" i="6" s="1"/>
  <c r="BH109" i="6" s="1"/>
  <c r="AW110" i="6"/>
  <c r="AX110" i="6" s="1"/>
  <c r="AY110" i="6" s="1"/>
  <c r="AN111" i="6"/>
  <c r="AO111" i="6" s="1"/>
  <c r="AP111" i="6" s="1"/>
  <c r="BF111" i="6"/>
  <c r="BG111" i="6" s="1"/>
  <c r="BH111" i="6" s="1"/>
  <c r="AW112" i="6"/>
  <c r="AX112" i="6" s="1"/>
  <c r="AY112" i="6" s="1"/>
  <c r="AN113" i="6"/>
  <c r="AO113" i="6" s="1"/>
  <c r="AP113" i="6" s="1"/>
  <c r="BF113" i="6"/>
  <c r="BG113" i="6" s="1"/>
  <c r="BH113" i="6" s="1"/>
  <c r="AW114" i="6"/>
  <c r="AX114" i="6" s="1"/>
  <c r="AY114" i="6" s="1"/>
  <c r="AN115" i="6"/>
  <c r="AO115" i="6" s="1"/>
  <c r="AP115" i="6" s="1"/>
  <c r="BF115" i="6"/>
  <c r="BG115" i="6" s="1"/>
  <c r="BH115" i="6" s="1"/>
  <c r="AW116" i="6"/>
  <c r="AX116" i="6" s="1"/>
  <c r="AY116" i="6" s="1"/>
  <c r="AN117" i="6"/>
  <c r="AO117" i="6" s="1"/>
  <c r="AP117" i="6" s="1"/>
  <c r="BF117" i="6"/>
  <c r="BG117" i="6" s="1"/>
  <c r="BH117" i="6" s="1"/>
  <c r="AW118" i="6"/>
  <c r="AX118" i="6" s="1"/>
  <c r="AY118" i="6" s="1"/>
  <c r="AN119" i="6"/>
  <c r="AO119" i="6" s="1"/>
  <c r="AP119" i="6" s="1"/>
  <c r="BF119" i="6"/>
  <c r="BG119" i="6" s="1"/>
  <c r="BH119" i="6" s="1"/>
  <c r="AW120" i="6"/>
  <c r="AX120" i="6" s="1"/>
  <c r="AY120" i="6" s="1"/>
  <c r="AN123" i="6"/>
  <c r="AO123" i="6" s="1"/>
  <c r="AP123" i="6" s="1"/>
  <c r="AN125" i="6"/>
  <c r="AO125" i="6" s="1"/>
  <c r="AP125" i="6" s="1"/>
  <c r="AN143" i="6"/>
  <c r="AO143" i="6" s="1"/>
  <c r="AP143" i="6" s="1"/>
  <c r="BF146" i="6"/>
  <c r="BG146" i="6" s="1"/>
  <c r="BH146" i="6" s="1"/>
  <c r="BJ146" i="6"/>
  <c r="AN155" i="6"/>
  <c r="AO155" i="6" s="1"/>
  <c r="AP155" i="6" s="1"/>
  <c r="AN159" i="6"/>
  <c r="AO159" i="6" s="1"/>
  <c r="AP159" i="6" s="1"/>
  <c r="AN163" i="6"/>
  <c r="AO163" i="6" s="1"/>
  <c r="AP163" i="6" s="1"/>
  <c r="BF169" i="6"/>
  <c r="BP91" i="6"/>
  <c r="AW92" i="6"/>
  <c r="AX92" i="6" s="1"/>
  <c r="AY92" i="6" s="1"/>
  <c r="AW93" i="6"/>
  <c r="AX93" i="6" s="1"/>
  <c r="AY93" i="6" s="1"/>
  <c r="AX94" i="6"/>
  <c r="AY94" i="6" s="1"/>
  <c r="AW94" i="6"/>
  <c r="AW95" i="6"/>
  <c r="AX95" i="6" s="1"/>
  <c r="AY95" i="6" s="1"/>
  <c r="AW96" i="6"/>
  <c r="AX96" i="6" s="1"/>
  <c r="AY96" i="6" s="1"/>
  <c r="AW97" i="6"/>
  <c r="AX97" i="6" s="1"/>
  <c r="AY97" i="6" s="1"/>
  <c r="AX98" i="6"/>
  <c r="AY98" i="6" s="1"/>
  <c r="AW98" i="6"/>
  <c r="BK99" i="6"/>
  <c r="BO99" i="6" s="1"/>
  <c r="BP100" i="6"/>
  <c r="BP102" i="6"/>
  <c r="BP104" i="6"/>
  <c r="BP106" i="6"/>
  <c r="BP108" i="6"/>
  <c r="BP110" i="6"/>
  <c r="BP112" i="6"/>
  <c r="BP114" i="6"/>
  <c r="BP116" i="6"/>
  <c r="BP118" i="6"/>
  <c r="BP120" i="6"/>
  <c r="AX121" i="6"/>
  <c r="AY121" i="6" s="1"/>
  <c r="AO122" i="6"/>
  <c r="AP122" i="6" s="1"/>
  <c r="BP122" i="6"/>
  <c r="BP124" i="6"/>
  <c r="AO126" i="6"/>
  <c r="AP126" i="6" s="1"/>
  <c r="BP126" i="6"/>
  <c r="AX127" i="6"/>
  <c r="AY127" i="6" s="1"/>
  <c r="AO128" i="6"/>
  <c r="AP128" i="6" s="1"/>
  <c r="BP128" i="6"/>
  <c r="AX129" i="6"/>
  <c r="AY129" i="6" s="1"/>
  <c r="AO130" i="6"/>
  <c r="AP130" i="6" s="1"/>
  <c r="BP130" i="6"/>
  <c r="AX131" i="6"/>
  <c r="AY131" i="6" s="1"/>
  <c r="AO132" i="6"/>
  <c r="AP132" i="6" s="1"/>
  <c r="BP132" i="6"/>
  <c r="AX133" i="6"/>
  <c r="AY133" i="6" s="1"/>
  <c r="AO134" i="6"/>
  <c r="AP134" i="6" s="1"/>
  <c r="BP134" i="6"/>
  <c r="AX135" i="6"/>
  <c r="AY135" i="6" s="1"/>
  <c r="AO136" i="6"/>
  <c r="AP136" i="6" s="1"/>
  <c r="BP136" i="6"/>
  <c r="AX137" i="6"/>
  <c r="AY137" i="6" s="1"/>
  <c r="AO138" i="6"/>
  <c r="AP138" i="6" s="1"/>
  <c r="BO138" i="6"/>
  <c r="BP138" i="6"/>
  <c r="AW139" i="6"/>
  <c r="AX139" i="6"/>
  <c r="AY139" i="6" s="1"/>
  <c r="BF140" i="6"/>
  <c r="BG140" i="6" s="1"/>
  <c r="BH140" i="6" s="1"/>
  <c r="BJ140" i="6"/>
  <c r="AN145" i="6"/>
  <c r="AO145" i="6" s="1"/>
  <c r="AP145" i="6" s="1"/>
  <c r="BF148" i="6"/>
  <c r="BG148" i="6" s="1"/>
  <c r="BH148" i="6" s="1"/>
  <c r="BJ148" i="6"/>
  <c r="BF151" i="6"/>
  <c r="BG151" i="6" s="1"/>
  <c r="BH151" i="6" s="1"/>
  <c r="BJ151" i="6"/>
  <c r="BP154" i="6"/>
  <c r="BO154" i="6"/>
  <c r="BP158" i="6"/>
  <c r="BO158" i="6"/>
  <c r="BP162" i="6"/>
  <c r="BO162" i="6"/>
  <c r="BP166" i="6"/>
  <c r="BO166" i="6"/>
  <c r="BG120" i="6"/>
  <c r="BH120" i="6" s="1"/>
  <c r="BG121" i="6"/>
  <c r="BH121" i="6" s="1"/>
  <c r="BG122" i="6"/>
  <c r="BH122" i="6" s="1"/>
  <c r="BG123" i="6"/>
  <c r="BH123" i="6" s="1"/>
  <c r="BG124" i="6"/>
  <c r="BH124" i="6" s="1"/>
  <c r="BG125" i="6"/>
  <c r="BH125" i="6" s="1"/>
  <c r="BG126" i="6"/>
  <c r="BH126" i="6" s="1"/>
  <c r="BG127" i="6"/>
  <c r="BH127" i="6" s="1"/>
  <c r="BG128" i="6"/>
  <c r="BH128" i="6" s="1"/>
  <c r="BG129" i="6"/>
  <c r="BH129" i="6" s="1"/>
  <c r="BG130" i="6"/>
  <c r="BH130" i="6" s="1"/>
  <c r="BG131" i="6"/>
  <c r="BH131" i="6" s="1"/>
  <c r="BG132" i="6"/>
  <c r="BH132" i="6" s="1"/>
  <c r="BG133" i="6"/>
  <c r="BH133" i="6" s="1"/>
  <c r="BG134" i="6"/>
  <c r="BH134" i="6" s="1"/>
  <c r="BG135" i="6"/>
  <c r="BH135" i="6" s="1"/>
  <c r="BG136" i="6"/>
  <c r="BH136" i="6" s="1"/>
  <c r="BG137" i="6"/>
  <c r="BH137" i="6" s="1"/>
  <c r="BG138" i="6"/>
  <c r="BH138" i="6" s="1"/>
  <c r="AN139" i="6"/>
  <c r="AO139" i="6" s="1"/>
  <c r="AP139" i="6" s="1"/>
  <c r="AW141" i="6"/>
  <c r="AX141" i="6" s="1"/>
  <c r="AY141" i="6" s="1"/>
  <c r="AW143" i="6"/>
  <c r="AX143" i="6" s="1"/>
  <c r="AY143" i="6" s="1"/>
  <c r="AW145" i="6"/>
  <c r="AX145" i="6" s="1"/>
  <c r="AY145" i="6" s="1"/>
  <c r="AX147" i="6"/>
  <c r="AY147" i="6" s="1"/>
  <c r="AW147" i="6"/>
  <c r="AW149" i="6"/>
  <c r="AX149" i="6" s="1"/>
  <c r="AY149" i="6" s="1"/>
  <c r="AN150" i="6"/>
  <c r="AO150" i="6" s="1"/>
  <c r="AP150" i="6" s="1"/>
  <c r="BF152" i="6"/>
  <c r="BG152" i="6" s="1"/>
  <c r="BH152" i="6" s="1"/>
  <c r="AN154" i="6"/>
  <c r="AO154" i="6" s="1"/>
  <c r="AP154" i="6" s="1"/>
  <c r="AW155" i="6"/>
  <c r="AX155" i="6" s="1"/>
  <c r="AY155" i="6" s="1"/>
  <c r="BF156" i="6"/>
  <c r="BG156" i="6" s="1"/>
  <c r="BH156" i="6" s="1"/>
  <c r="AN158" i="6"/>
  <c r="AO158" i="6" s="1"/>
  <c r="AP158" i="6" s="1"/>
  <c r="AW159" i="6"/>
  <c r="AX159" i="6" s="1"/>
  <c r="AY159" i="6" s="1"/>
  <c r="BG160" i="6"/>
  <c r="BH160" i="6" s="1"/>
  <c r="BF160" i="6"/>
  <c r="AO162" i="6"/>
  <c r="AP162" i="6" s="1"/>
  <c r="AN162" i="6"/>
  <c r="AX163" i="6"/>
  <c r="AY163" i="6" s="1"/>
  <c r="AW163" i="6"/>
  <c r="BF164" i="6"/>
  <c r="BG164" i="6" s="1"/>
  <c r="BH164" i="6" s="1"/>
  <c r="AN166" i="6"/>
  <c r="AO166" i="6" s="1"/>
  <c r="AP166" i="6" s="1"/>
  <c r="AN168" i="6"/>
  <c r="AX168" i="6"/>
  <c r="AY168" i="6" s="1"/>
  <c r="BK170" i="6"/>
  <c r="BO170" i="6" s="1"/>
  <c r="BF170" i="6"/>
  <c r="BG170" i="6" s="1"/>
  <c r="BH170" i="6" s="1"/>
  <c r="BO171" i="6"/>
  <c r="BO173" i="6"/>
  <c r="BO175" i="6"/>
  <c r="BO177" i="6"/>
  <c r="BO179" i="6"/>
  <c r="BO181" i="6"/>
  <c r="BO183" i="6"/>
  <c r="BO185" i="6"/>
  <c r="BO187" i="6"/>
  <c r="BP190" i="6"/>
  <c r="BO190" i="6"/>
  <c r="BP139" i="6"/>
  <c r="BO139" i="6"/>
  <c r="AN140" i="6"/>
  <c r="AO140" i="6" s="1"/>
  <c r="AP140" i="6" s="1"/>
  <c r="BF141" i="6"/>
  <c r="BG141" i="6" s="1"/>
  <c r="BH141" i="6" s="1"/>
  <c r="AN142" i="6"/>
  <c r="AO142" i="6" s="1"/>
  <c r="AP142" i="6" s="1"/>
  <c r="BF143" i="6"/>
  <c r="BG143" i="6" s="1"/>
  <c r="BH143" i="6" s="1"/>
  <c r="AN144" i="6"/>
  <c r="AO144" i="6" s="1"/>
  <c r="AP144" i="6" s="1"/>
  <c r="BF145" i="6"/>
  <c r="BG145" i="6" s="1"/>
  <c r="BH145" i="6" s="1"/>
  <c r="AN146" i="6"/>
  <c r="AO146" i="6" s="1"/>
  <c r="AP146" i="6" s="1"/>
  <c r="BF147" i="6"/>
  <c r="BG147" i="6" s="1"/>
  <c r="BH147" i="6" s="1"/>
  <c r="AN148" i="6"/>
  <c r="AO148" i="6" s="1"/>
  <c r="AP148" i="6" s="1"/>
  <c r="BF149" i="6"/>
  <c r="BG149" i="6" s="1"/>
  <c r="BH149" i="6" s="1"/>
  <c r="AW150" i="6"/>
  <c r="AX150" i="6" s="1"/>
  <c r="AY150" i="6" s="1"/>
  <c r="AN151" i="6"/>
  <c r="AO151" i="6" s="1"/>
  <c r="AP151" i="6" s="1"/>
  <c r="BP152" i="6"/>
  <c r="BO152" i="6"/>
  <c r="AN153" i="6"/>
  <c r="AO153" i="6" s="1"/>
  <c r="AP153" i="6" s="1"/>
  <c r="AW154" i="6"/>
  <c r="AX154" i="6" s="1"/>
  <c r="AY154" i="6" s="1"/>
  <c r="BF155" i="6"/>
  <c r="BG155" i="6" s="1"/>
  <c r="BH155" i="6" s="1"/>
  <c r="BP156" i="6"/>
  <c r="BO156" i="6"/>
  <c r="AN157" i="6"/>
  <c r="AO157" i="6" s="1"/>
  <c r="AP157" i="6" s="1"/>
  <c r="AW158" i="6"/>
  <c r="AX158" i="6" s="1"/>
  <c r="AY158" i="6" s="1"/>
  <c r="BF159" i="6"/>
  <c r="BG159" i="6" s="1"/>
  <c r="BH159" i="6" s="1"/>
  <c r="BP160" i="6"/>
  <c r="BO160" i="6"/>
  <c r="AN161" i="6"/>
  <c r="AO161" i="6" s="1"/>
  <c r="AP161" i="6" s="1"/>
  <c r="AW162" i="6"/>
  <c r="AX162" i="6" s="1"/>
  <c r="AY162" i="6" s="1"/>
  <c r="BF163" i="6"/>
  <c r="BG163" i="6" s="1"/>
  <c r="BH163" i="6" s="1"/>
  <c r="BP164" i="6"/>
  <c r="BO164" i="6"/>
  <c r="AN165" i="6"/>
  <c r="AO165" i="6" s="1"/>
  <c r="AP165" i="6" s="1"/>
  <c r="AW166" i="6"/>
  <c r="AX166" i="6" s="1"/>
  <c r="AY166" i="6" s="1"/>
  <c r="BF167" i="6"/>
  <c r="AN169" i="6"/>
  <c r="AO169" i="6" s="1"/>
  <c r="AP169" i="6" s="1"/>
  <c r="BF171" i="6"/>
  <c r="BF173" i="6"/>
  <c r="BG173" i="6" s="1"/>
  <c r="BH173" i="6" s="1"/>
  <c r="BF175" i="6"/>
  <c r="BF177" i="6"/>
  <c r="BF179" i="6"/>
  <c r="BF181" i="6"/>
  <c r="BF183" i="6"/>
  <c r="BF185" i="6"/>
  <c r="BF187" i="6"/>
  <c r="BF139" i="6"/>
  <c r="BG139" i="6" s="1"/>
  <c r="BH139" i="6" s="1"/>
  <c r="AW140" i="6"/>
  <c r="AX140" i="6" s="1"/>
  <c r="AY140" i="6" s="1"/>
  <c r="BJ141" i="6"/>
  <c r="AX142" i="6"/>
  <c r="AY142" i="6" s="1"/>
  <c r="AW142" i="6"/>
  <c r="BJ143" i="6"/>
  <c r="AW144" i="6"/>
  <c r="AX144" i="6" s="1"/>
  <c r="AY144" i="6" s="1"/>
  <c r="BJ145" i="6"/>
  <c r="AW146" i="6"/>
  <c r="AX146" i="6" s="1"/>
  <c r="AY146" i="6" s="1"/>
  <c r="BJ147" i="6"/>
  <c r="AW148" i="6"/>
  <c r="AX148" i="6" s="1"/>
  <c r="AY148" i="6" s="1"/>
  <c r="BJ149" i="6"/>
  <c r="BG150" i="6"/>
  <c r="BH150" i="6" s="1"/>
  <c r="BF150" i="6"/>
  <c r="AX151" i="6"/>
  <c r="AY151" i="6" s="1"/>
  <c r="AW151" i="6"/>
  <c r="AN152" i="6"/>
  <c r="AO152" i="6" s="1"/>
  <c r="AP152" i="6" s="1"/>
  <c r="AW153" i="6"/>
  <c r="AX153" i="6" s="1"/>
  <c r="AY153" i="6" s="1"/>
  <c r="BG154" i="6"/>
  <c r="BH154" i="6" s="1"/>
  <c r="BF154" i="6"/>
  <c r="BJ155" i="6"/>
  <c r="AN156" i="6"/>
  <c r="AO156" i="6" s="1"/>
  <c r="AP156" i="6" s="1"/>
  <c r="AW157" i="6"/>
  <c r="AX157" i="6" s="1"/>
  <c r="AY157" i="6" s="1"/>
  <c r="BF158" i="6"/>
  <c r="BG158" i="6" s="1"/>
  <c r="BH158" i="6" s="1"/>
  <c r="BJ159" i="6"/>
  <c r="AN160" i="6"/>
  <c r="AO160" i="6" s="1"/>
  <c r="AP160" i="6" s="1"/>
  <c r="AW161" i="6"/>
  <c r="AX161" i="6" s="1"/>
  <c r="AY161" i="6" s="1"/>
  <c r="BG162" i="6"/>
  <c r="BH162" i="6" s="1"/>
  <c r="BF162" i="6"/>
  <c r="BJ163" i="6"/>
  <c r="AN164" i="6"/>
  <c r="AO164" i="6" s="1"/>
  <c r="AP164" i="6" s="1"/>
  <c r="AW165" i="6"/>
  <c r="AX165" i="6" s="1"/>
  <c r="AY165" i="6" s="1"/>
  <c r="BF166" i="6"/>
  <c r="BG166" i="6" s="1"/>
  <c r="BH166" i="6" s="1"/>
  <c r="BF168" i="6"/>
  <c r="BG168" i="6" s="1"/>
  <c r="BH168" i="6" s="1"/>
  <c r="AN217" i="6"/>
  <c r="AO217" i="6" s="1"/>
  <c r="AP217" i="6" s="1"/>
  <c r="AO167" i="6"/>
  <c r="AP167" i="6" s="1"/>
  <c r="AO168" i="6"/>
  <c r="AP168" i="6" s="1"/>
  <c r="AO170" i="6"/>
  <c r="AP170" i="6" s="1"/>
  <c r="AX170" i="6"/>
  <c r="AY170" i="6" s="1"/>
  <c r="AW170" i="6"/>
  <c r="AW171" i="6"/>
  <c r="AX171" i="6" s="1"/>
  <c r="AY171" i="6" s="1"/>
  <c r="AO172" i="6"/>
  <c r="AP172" i="6" s="1"/>
  <c r="BP172" i="6"/>
  <c r="AX173" i="6"/>
  <c r="AY173" i="6" s="1"/>
  <c r="AO174" i="6"/>
  <c r="AP174" i="6" s="1"/>
  <c r="BP174" i="6"/>
  <c r="AX175" i="6"/>
  <c r="AY175" i="6" s="1"/>
  <c r="AO176" i="6"/>
  <c r="AP176" i="6" s="1"/>
  <c r="BP176" i="6"/>
  <c r="AX177" i="6"/>
  <c r="AY177" i="6" s="1"/>
  <c r="AO178" i="6"/>
  <c r="AP178" i="6" s="1"/>
  <c r="BP178" i="6"/>
  <c r="AX179" i="6"/>
  <c r="AY179" i="6" s="1"/>
  <c r="AO180" i="6"/>
  <c r="AP180" i="6" s="1"/>
  <c r="BP180" i="6"/>
  <c r="AX181" i="6"/>
  <c r="AY181" i="6" s="1"/>
  <c r="AO182" i="6"/>
  <c r="AP182" i="6" s="1"/>
  <c r="BP182" i="6"/>
  <c r="AX183" i="6"/>
  <c r="AY183" i="6" s="1"/>
  <c r="AO184" i="6"/>
  <c r="AP184" i="6" s="1"/>
  <c r="BP184" i="6"/>
  <c r="AX185" i="6"/>
  <c r="AY185" i="6" s="1"/>
  <c r="AO186" i="6"/>
  <c r="AP186" i="6" s="1"/>
  <c r="BP186" i="6"/>
  <c r="AX187" i="6"/>
  <c r="AY187" i="6" s="1"/>
  <c r="AO188" i="6"/>
  <c r="AP188" i="6" s="1"/>
  <c r="BP188" i="6"/>
  <c r="BP191" i="6"/>
  <c r="BO191" i="6"/>
  <c r="AO204" i="6"/>
  <c r="AP204" i="6" s="1"/>
  <c r="AO206" i="6"/>
  <c r="AP206" i="6" s="1"/>
  <c r="BO222" i="6"/>
  <c r="AO171" i="6"/>
  <c r="AP171" i="6" s="1"/>
  <c r="AN171" i="6"/>
  <c r="BP192" i="6"/>
  <c r="BO192" i="6"/>
  <c r="AX195" i="6"/>
  <c r="AY195" i="6" s="1"/>
  <c r="AX197" i="6"/>
  <c r="AY197" i="6" s="1"/>
  <c r="AX199" i="6"/>
  <c r="AY199" i="6" s="1"/>
  <c r="AX201" i="6"/>
  <c r="AY201" i="6" s="1"/>
  <c r="AX203" i="6"/>
  <c r="AY203" i="6" s="1"/>
  <c r="AX205" i="6"/>
  <c r="AY205" i="6" s="1"/>
  <c r="AX207" i="6"/>
  <c r="AY207" i="6" s="1"/>
  <c r="AW214" i="6"/>
  <c r="AX214" i="6" s="1"/>
  <c r="AY214" i="6" s="1"/>
  <c r="BP167" i="6"/>
  <c r="BP168" i="6"/>
  <c r="BP169" i="6"/>
  <c r="BP170" i="6"/>
  <c r="BP171" i="6"/>
  <c r="AX172" i="6"/>
  <c r="AY172" i="6" s="1"/>
  <c r="AO173" i="6"/>
  <c r="AP173" i="6" s="1"/>
  <c r="BP173" i="6"/>
  <c r="AX174" i="6"/>
  <c r="AY174" i="6" s="1"/>
  <c r="AO175" i="6"/>
  <c r="AP175" i="6" s="1"/>
  <c r="BP175" i="6"/>
  <c r="AX176" i="6"/>
  <c r="AY176" i="6" s="1"/>
  <c r="AO177" i="6"/>
  <c r="AP177" i="6" s="1"/>
  <c r="BP177" i="6"/>
  <c r="AX178" i="6"/>
  <c r="AY178" i="6" s="1"/>
  <c r="AO179" i="6"/>
  <c r="AP179" i="6" s="1"/>
  <c r="BP179" i="6"/>
  <c r="AX180" i="6"/>
  <c r="AY180" i="6" s="1"/>
  <c r="AO181" i="6"/>
  <c r="AP181" i="6" s="1"/>
  <c r="BP181" i="6"/>
  <c r="AX182" i="6"/>
  <c r="AY182" i="6" s="1"/>
  <c r="AO183" i="6"/>
  <c r="AP183" i="6" s="1"/>
  <c r="BP183" i="6"/>
  <c r="AX184" i="6"/>
  <c r="AY184" i="6" s="1"/>
  <c r="AO185" i="6"/>
  <c r="AP185" i="6" s="1"/>
  <c r="BP185" i="6"/>
  <c r="AX186" i="6"/>
  <c r="AY186" i="6" s="1"/>
  <c r="AO187" i="6"/>
  <c r="AP187" i="6" s="1"/>
  <c r="BP187" i="6"/>
  <c r="AX188" i="6"/>
  <c r="AY188" i="6" s="1"/>
  <c r="BP189" i="6"/>
  <c r="BO189" i="6"/>
  <c r="BP193" i="6"/>
  <c r="BO193" i="6"/>
  <c r="BP194" i="6"/>
  <c r="BO194" i="6"/>
  <c r="BO195" i="6"/>
  <c r="BP196" i="6"/>
  <c r="BO196" i="6"/>
  <c r="BO197" i="6"/>
  <c r="BP198" i="6"/>
  <c r="BO198" i="6"/>
  <c r="BO199" i="6"/>
  <c r="BP200" i="6"/>
  <c r="BO200" i="6"/>
  <c r="BO201" i="6"/>
  <c r="BP202" i="6"/>
  <c r="BO202" i="6"/>
  <c r="BO203" i="6"/>
  <c r="BP204" i="6"/>
  <c r="BO204" i="6"/>
  <c r="BO205" i="6"/>
  <c r="BP206" i="6"/>
  <c r="BO206" i="6"/>
  <c r="BO207" i="6"/>
  <c r="BK215" i="6"/>
  <c r="BO215" i="6" s="1"/>
  <c r="BF215" i="6"/>
  <c r="BG215" i="6" s="1"/>
  <c r="BH215" i="6" s="1"/>
  <c r="BG167" i="6"/>
  <c r="BH167" i="6" s="1"/>
  <c r="BG169" i="6"/>
  <c r="BH169" i="6" s="1"/>
  <c r="BG171" i="6"/>
  <c r="BH171" i="6" s="1"/>
  <c r="BG172" i="6"/>
  <c r="BH172" i="6" s="1"/>
  <c r="BG174" i="6"/>
  <c r="BH174" i="6" s="1"/>
  <c r="BG175" i="6"/>
  <c r="BH175" i="6" s="1"/>
  <c r="BG176" i="6"/>
  <c r="BH176" i="6" s="1"/>
  <c r="BG177" i="6"/>
  <c r="BH177" i="6" s="1"/>
  <c r="BG178" i="6"/>
  <c r="BH178" i="6" s="1"/>
  <c r="BG179" i="6"/>
  <c r="BH179" i="6" s="1"/>
  <c r="BG180" i="6"/>
  <c r="BH180" i="6" s="1"/>
  <c r="BG181" i="6"/>
  <c r="BH181" i="6" s="1"/>
  <c r="BG182" i="6"/>
  <c r="BH182" i="6" s="1"/>
  <c r="BG183" i="6"/>
  <c r="BH183" i="6" s="1"/>
  <c r="BG184" i="6"/>
  <c r="BH184" i="6" s="1"/>
  <c r="BG185" i="6"/>
  <c r="BH185" i="6" s="1"/>
  <c r="BG186" i="6"/>
  <c r="BH186" i="6" s="1"/>
  <c r="BG187" i="6"/>
  <c r="BH187" i="6" s="1"/>
  <c r="BG188" i="6"/>
  <c r="BH188" i="6" s="1"/>
  <c r="BF190" i="6"/>
  <c r="BG190" i="6" s="1"/>
  <c r="BH190" i="6" s="1"/>
  <c r="BF191" i="6"/>
  <c r="BG191" i="6" s="1"/>
  <c r="BH191" i="6" s="1"/>
  <c r="BF193" i="6"/>
  <c r="BG193" i="6" s="1"/>
  <c r="BH193" i="6" s="1"/>
  <c r="AW212" i="6"/>
  <c r="AX212" i="6" s="1"/>
  <c r="AY212" i="6" s="1"/>
  <c r="BK213" i="6"/>
  <c r="BO213" i="6" s="1"/>
  <c r="BF213" i="6"/>
  <c r="BG213" i="6" s="1"/>
  <c r="BH213" i="6" s="1"/>
  <c r="AN215" i="6"/>
  <c r="AO215" i="6" s="1"/>
  <c r="AP215" i="6" s="1"/>
  <c r="BF221" i="6"/>
  <c r="AW224" i="6"/>
  <c r="AX224" i="6" s="1"/>
  <c r="AY224" i="6" s="1"/>
  <c r="AW189" i="6"/>
  <c r="AX189" i="6" s="1"/>
  <c r="AY189" i="6" s="1"/>
  <c r="AW190" i="6"/>
  <c r="AX190" i="6" s="1"/>
  <c r="AY190" i="6" s="1"/>
  <c r="AX191" i="6"/>
  <c r="AY191" i="6" s="1"/>
  <c r="AW191" i="6"/>
  <c r="AW192" i="6"/>
  <c r="AX192" i="6" s="1"/>
  <c r="AY192" i="6" s="1"/>
  <c r="AW193" i="6"/>
  <c r="AX193" i="6" s="1"/>
  <c r="AY193" i="6" s="1"/>
  <c r="AX194" i="6"/>
  <c r="AY194" i="6" s="1"/>
  <c r="AO195" i="6"/>
  <c r="AP195" i="6" s="1"/>
  <c r="BP195" i="6"/>
  <c r="AX196" i="6"/>
  <c r="AY196" i="6" s="1"/>
  <c r="AO197" i="6"/>
  <c r="AP197" i="6" s="1"/>
  <c r="BP197" i="6"/>
  <c r="AX198" i="6"/>
  <c r="AY198" i="6" s="1"/>
  <c r="AO199" i="6"/>
  <c r="AP199" i="6" s="1"/>
  <c r="BP199" i="6"/>
  <c r="AX200" i="6"/>
  <c r="AY200" i="6" s="1"/>
  <c r="AO201" i="6"/>
  <c r="AP201" i="6" s="1"/>
  <c r="BP201" i="6"/>
  <c r="AX202" i="6"/>
  <c r="AY202" i="6" s="1"/>
  <c r="AO203" i="6"/>
  <c r="AP203" i="6" s="1"/>
  <c r="BP203" i="6"/>
  <c r="AX204" i="6"/>
  <c r="AY204" i="6" s="1"/>
  <c r="AO205" i="6"/>
  <c r="AP205" i="6" s="1"/>
  <c r="BP205" i="6"/>
  <c r="AX206" i="6"/>
  <c r="AY206" i="6" s="1"/>
  <c r="AO207" i="6"/>
  <c r="AP207" i="6" s="1"/>
  <c r="BP207" i="6"/>
  <c r="AX209" i="6"/>
  <c r="AY209" i="6" s="1"/>
  <c r="AW209" i="6"/>
  <c r="BK211" i="6"/>
  <c r="BO211" i="6" s="1"/>
  <c r="BF211" i="6"/>
  <c r="BG211" i="6" s="1"/>
  <c r="BH211" i="6" s="1"/>
  <c r="AN213" i="6"/>
  <c r="AO213" i="6" s="1"/>
  <c r="AP213" i="6" s="1"/>
  <c r="BF219" i="6"/>
  <c r="AO189" i="6"/>
  <c r="AP189" i="6" s="1"/>
  <c r="AN189" i="6"/>
  <c r="AO190" i="6"/>
  <c r="AP190" i="6" s="1"/>
  <c r="AN190" i="6"/>
  <c r="AO191" i="6"/>
  <c r="AP191" i="6" s="1"/>
  <c r="AN191" i="6"/>
  <c r="AO192" i="6"/>
  <c r="AP192" i="6" s="1"/>
  <c r="AN192" i="6"/>
  <c r="AO193" i="6"/>
  <c r="AP193" i="6" s="1"/>
  <c r="AN193" i="6"/>
  <c r="AX210" i="6"/>
  <c r="AY210" i="6" s="1"/>
  <c r="AW210" i="6"/>
  <c r="AO211" i="6"/>
  <c r="AP211" i="6" s="1"/>
  <c r="AN211" i="6"/>
  <c r="AX216" i="6"/>
  <c r="AY216" i="6" s="1"/>
  <c r="AW216" i="6"/>
  <c r="BK217" i="6"/>
  <c r="BO217" i="6" s="1"/>
  <c r="BF217" i="6"/>
  <c r="BG217" i="6" s="1"/>
  <c r="BH217" i="6" s="1"/>
  <c r="BP223" i="6"/>
  <c r="BG189" i="6"/>
  <c r="BH189" i="6" s="1"/>
  <c r="BG192" i="6"/>
  <c r="BH192" i="6" s="1"/>
  <c r="BG194" i="6"/>
  <c r="BH194" i="6" s="1"/>
  <c r="BG195" i="6"/>
  <c r="BH195" i="6" s="1"/>
  <c r="BG196" i="6"/>
  <c r="BH196" i="6" s="1"/>
  <c r="BG197" i="6"/>
  <c r="BH197" i="6" s="1"/>
  <c r="BG198" i="6"/>
  <c r="BH198" i="6" s="1"/>
  <c r="BG199" i="6"/>
  <c r="BH199" i="6" s="1"/>
  <c r="BG200" i="6"/>
  <c r="BH200" i="6" s="1"/>
  <c r="BG201" i="6"/>
  <c r="BH201" i="6" s="1"/>
  <c r="BG202" i="6"/>
  <c r="BH202" i="6" s="1"/>
  <c r="BG203" i="6"/>
  <c r="BH203" i="6" s="1"/>
  <c r="BG204" i="6"/>
  <c r="BH204" i="6" s="1"/>
  <c r="BG205" i="6"/>
  <c r="BH205" i="6" s="1"/>
  <c r="BG206" i="6"/>
  <c r="BH206" i="6" s="1"/>
  <c r="BG207" i="6"/>
  <c r="BH207" i="6" s="1"/>
  <c r="BK208" i="6"/>
  <c r="BO208" i="6" s="1"/>
  <c r="AN209" i="6"/>
  <c r="AO209" i="6" s="1"/>
  <c r="AP209" i="6" s="1"/>
  <c r="AN210" i="6"/>
  <c r="AO210" i="6" s="1"/>
  <c r="AP210" i="6" s="1"/>
  <c r="BP218" i="6"/>
  <c r="AX219" i="6"/>
  <c r="AY219" i="6" s="1"/>
  <c r="AO220" i="6"/>
  <c r="AP220" i="6" s="1"/>
  <c r="BP220" i="6"/>
  <c r="AX221" i="6"/>
  <c r="AY221" i="6" s="1"/>
  <c r="AO222" i="6"/>
  <c r="AP222" i="6" s="1"/>
  <c r="BP222" i="6"/>
  <c r="AX223" i="6"/>
  <c r="AY223" i="6" s="1"/>
  <c r="BF231" i="6"/>
  <c r="BG231" i="6" s="1"/>
  <c r="BH231" i="6" s="1"/>
  <c r="AN208" i="6"/>
  <c r="AO208" i="6" s="1"/>
  <c r="AP208" i="6" s="1"/>
  <c r="AW208" i="6"/>
  <c r="AX208" i="6" s="1"/>
  <c r="AY208" i="6" s="1"/>
  <c r="BF208" i="6"/>
  <c r="BG208" i="6" s="1"/>
  <c r="BH208" i="6" s="1"/>
  <c r="BP209" i="6"/>
  <c r="BP210" i="6"/>
  <c r="AW211" i="6"/>
  <c r="AX211" i="6" s="1"/>
  <c r="AY211" i="6" s="1"/>
  <c r="AN212" i="6"/>
  <c r="AO212" i="6" s="1"/>
  <c r="AP212" i="6" s="1"/>
  <c r="BF212" i="6"/>
  <c r="BG212" i="6" s="1"/>
  <c r="BH212" i="6" s="1"/>
  <c r="AW213" i="6"/>
  <c r="AX213" i="6" s="1"/>
  <c r="AY213" i="6" s="1"/>
  <c r="AN214" i="6"/>
  <c r="AO214" i="6" s="1"/>
  <c r="AP214" i="6" s="1"/>
  <c r="BF214" i="6"/>
  <c r="BG214" i="6" s="1"/>
  <c r="BH214" i="6" s="1"/>
  <c r="AW215" i="6"/>
  <c r="AX215" i="6" s="1"/>
  <c r="AY215" i="6" s="1"/>
  <c r="AN216" i="6"/>
  <c r="AO216" i="6" s="1"/>
  <c r="AP216" i="6" s="1"/>
  <c r="BF216" i="6"/>
  <c r="BG216" i="6" s="1"/>
  <c r="BH216" i="6" s="1"/>
  <c r="AW217" i="6"/>
  <c r="AX217" i="6" s="1"/>
  <c r="AY217" i="6" s="1"/>
  <c r="AN218" i="6"/>
  <c r="AO218" i="6" s="1"/>
  <c r="AP218" i="6" s="1"/>
  <c r="BF218" i="6"/>
  <c r="BF220" i="6"/>
  <c r="BG220" i="6" s="1"/>
  <c r="BH220" i="6" s="1"/>
  <c r="BF222" i="6"/>
  <c r="AN224" i="6"/>
  <c r="AO224" i="6" s="1"/>
  <c r="AP224" i="6" s="1"/>
  <c r="BG209" i="6"/>
  <c r="BH209" i="6" s="1"/>
  <c r="BF209" i="6"/>
  <c r="BO209" i="6"/>
  <c r="BF210" i="6"/>
  <c r="BG210" i="6" s="1"/>
  <c r="BH210" i="6" s="1"/>
  <c r="BO210" i="6"/>
  <c r="BK212" i="6"/>
  <c r="BO212" i="6" s="1"/>
  <c r="BP213" i="6"/>
  <c r="BK214" i="6"/>
  <c r="BO214" i="6" s="1"/>
  <c r="BP215" i="6"/>
  <c r="BK216" i="6"/>
  <c r="BO216" i="6" s="1"/>
  <c r="AX218" i="6"/>
  <c r="AY218" i="6" s="1"/>
  <c r="AO219" i="6"/>
  <c r="AP219" i="6" s="1"/>
  <c r="BP219" i="6"/>
  <c r="AX220" i="6"/>
  <c r="AY220" i="6" s="1"/>
  <c r="AO221" i="6"/>
  <c r="AP221" i="6" s="1"/>
  <c r="BP221" i="6"/>
  <c r="AX222" i="6"/>
  <c r="AY222" i="6" s="1"/>
  <c r="AO223" i="6"/>
  <c r="AP223" i="6" s="1"/>
  <c r="BF223" i="6"/>
  <c r="BG223" i="6" s="1"/>
  <c r="BH223" i="6" s="1"/>
  <c r="BG218" i="6"/>
  <c r="BH218" i="6" s="1"/>
  <c r="BG219" i="6"/>
  <c r="BH219" i="6" s="1"/>
  <c r="BG221" i="6"/>
  <c r="BH221" i="6" s="1"/>
  <c r="BG222" i="6"/>
  <c r="BH222" i="6" s="1"/>
  <c r="AX229" i="6"/>
  <c r="AY229" i="6" s="1"/>
  <c r="AW230" i="6"/>
  <c r="AX230" i="6" s="1"/>
  <c r="AY230" i="6" s="1"/>
  <c r="BP238" i="6"/>
  <c r="BO238" i="6"/>
  <c r="BO223" i="6"/>
  <c r="BP224" i="6"/>
  <c r="AW228" i="6"/>
  <c r="AX228" i="6" s="1"/>
  <c r="AY228" i="6" s="1"/>
  <c r="AW229" i="6"/>
  <c r="BP230" i="6"/>
  <c r="BO230" i="6"/>
  <c r="BF233" i="6"/>
  <c r="BG233" i="6" s="1"/>
  <c r="BH233" i="6" s="1"/>
  <c r="BO235" i="6"/>
  <c r="BG224" i="6"/>
  <c r="BH224" i="6" s="1"/>
  <c r="BF224" i="6"/>
  <c r="BO224" i="6"/>
  <c r="BO227" i="6"/>
  <c r="AO228" i="6"/>
  <c r="AP228" i="6" s="1"/>
  <c r="AO229" i="6"/>
  <c r="AP229" i="6" s="1"/>
  <c r="BG229" i="6"/>
  <c r="BH229" i="6" s="1"/>
  <c r="BF230" i="6"/>
  <c r="BP231" i="6"/>
  <c r="BF235" i="6"/>
  <c r="BO237" i="6"/>
  <c r="BJ228" i="6"/>
  <c r="BJ229" i="6"/>
  <c r="BG230" i="6"/>
  <c r="BH230" i="6" s="1"/>
  <c r="AX233" i="6"/>
  <c r="AY233" i="6" s="1"/>
  <c r="AO234" i="6"/>
  <c r="AP234" i="6" s="1"/>
  <c r="BP234" i="6"/>
  <c r="AX235" i="6"/>
  <c r="AY235" i="6" s="1"/>
  <c r="AO236" i="6"/>
  <c r="AP236" i="6" s="1"/>
  <c r="BP236" i="6"/>
  <c r="AX237" i="6"/>
  <c r="AY237" i="6" s="1"/>
  <c r="BF238" i="6"/>
  <c r="AO246" i="6"/>
  <c r="AP246" i="6" s="1"/>
  <c r="AN246" i="6"/>
  <c r="AN225" i="6"/>
  <c r="AO225" i="6" s="1"/>
  <c r="AP225" i="6" s="1"/>
  <c r="AW225" i="6"/>
  <c r="AX225" i="6" s="1"/>
  <c r="AY225" i="6" s="1"/>
  <c r="BF225" i="6"/>
  <c r="BG225" i="6" s="1"/>
  <c r="BH225" i="6" s="1"/>
  <c r="BK225" i="6"/>
  <c r="BP225" i="6" s="1"/>
  <c r="AN226" i="6"/>
  <c r="AO226" i="6" s="1"/>
  <c r="AP226" i="6" s="1"/>
  <c r="AW226" i="6"/>
  <c r="AX226" i="6" s="1"/>
  <c r="AY226" i="6" s="1"/>
  <c r="BF226" i="6"/>
  <c r="BG226" i="6" s="1"/>
  <c r="BH226" i="6" s="1"/>
  <c r="BK226" i="6"/>
  <c r="BO226" i="6" s="1"/>
  <c r="AN227" i="6"/>
  <c r="AO227" i="6" s="1"/>
  <c r="AP227" i="6" s="1"/>
  <c r="AW227" i="6"/>
  <c r="AX227" i="6" s="1"/>
  <c r="AY227" i="6" s="1"/>
  <c r="BF227" i="6"/>
  <c r="BG227" i="6" s="1"/>
  <c r="BH227" i="6" s="1"/>
  <c r="BK227" i="6"/>
  <c r="BP227" i="6" s="1"/>
  <c r="BF228" i="6"/>
  <c r="BG228" i="6" s="1"/>
  <c r="BH228" i="6" s="1"/>
  <c r="BF229" i="6"/>
  <c r="AW231" i="6"/>
  <c r="AX231" i="6" s="1"/>
  <c r="AY231" i="6" s="1"/>
  <c r="AN232" i="6"/>
  <c r="AO232" i="6" s="1"/>
  <c r="AP232" i="6" s="1"/>
  <c r="BF232" i="6"/>
  <c r="BG232" i="6" s="1"/>
  <c r="BH232" i="6" s="1"/>
  <c r="AW233" i="6"/>
  <c r="AX239" i="6"/>
  <c r="AY239" i="6" s="1"/>
  <c r="AW239" i="6"/>
  <c r="AO231" i="6"/>
  <c r="AP231" i="6" s="1"/>
  <c r="AX232" i="6"/>
  <c r="AY232" i="6" s="1"/>
  <c r="BJ232" i="6"/>
  <c r="AO233" i="6"/>
  <c r="AP233" i="6" s="1"/>
  <c r="BJ233" i="6"/>
  <c r="AX234" i="6"/>
  <c r="AY234" i="6" s="1"/>
  <c r="AO235" i="6"/>
  <c r="AP235" i="6" s="1"/>
  <c r="BP235" i="6"/>
  <c r="AX236" i="6"/>
  <c r="AY236" i="6" s="1"/>
  <c r="AO237" i="6"/>
  <c r="AP237" i="6" s="1"/>
  <c r="BP237" i="6"/>
  <c r="AW238" i="6"/>
  <c r="AX238" i="6" s="1"/>
  <c r="AY238" i="6" s="1"/>
  <c r="AO239" i="6"/>
  <c r="AP239" i="6" s="1"/>
  <c r="BG242" i="6"/>
  <c r="BH242" i="6" s="1"/>
  <c r="BF242" i="6"/>
  <c r="BJ242" i="6"/>
  <c r="AW245" i="6"/>
  <c r="AX245" i="6" s="1"/>
  <c r="AY245" i="6" s="1"/>
  <c r="BG234" i="6"/>
  <c r="BH234" i="6" s="1"/>
  <c r="BG235" i="6"/>
  <c r="BH235" i="6" s="1"/>
  <c r="BG236" i="6"/>
  <c r="BH236" i="6" s="1"/>
  <c r="BG237" i="6"/>
  <c r="BH237" i="6" s="1"/>
  <c r="BG238" i="6"/>
  <c r="BH238" i="6" s="1"/>
  <c r="BF239" i="6"/>
  <c r="BG239" i="6" s="1"/>
  <c r="BH239" i="6" s="1"/>
  <c r="AW240" i="6"/>
  <c r="AX240" i="6" s="1"/>
  <c r="AY240" i="6" s="1"/>
  <c r="AN241" i="6"/>
  <c r="AO241" i="6" s="1"/>
  <c r="AP241" i="6" s="1"/>
  <c r="AW243" i="6"/>
  <c r="AX243" i="6" s="1"/>
  <c r="AY243" i="6" s="1"/>
  <c r="AN244" i="6"/>
  <c r="AO244" i="6" s="1"/>
  <c r="AP244" i="6" s="1"/>
  <c r="BF245" i="6"/>
  <c r="BG245" i="6" s="1"/>
  <c r="BH245" i="6" s="1"/>
  <c r="AW246" i="6"/>
  <c r="AX246" i="6" s="1"/>
  <c r="AY246" i="6" s="1"/>
  <c r="AN247" i="6"/>
  <c r="AO247" i="6" s="1"/>
  <c r="AP247" i="6" s="1"/>
  <c r="BJ239" i="6"/>
  <c r="BF240" i="6"/>
  <c r="BG240" i="6" s="1"/>
  <c r="BH240" i="6" s="1"/>
  <c r="AW241" i="6"/>
  <c r="AX241" i="6" s="1"/>
  <c r="AY241" i="6" s="1"/>
  <c r="AN242" i="6"/>
  <c r="AO242" i="6" s="1"/>
  <c r="AP242" i="6" s="1"/>
  <c r="BF243" i="6"/>
  <c r="BG243" i="6" s="1"/>
  <c r="BH243" i="6" s="1"/>
  <c r="AW244" i="6"/>
  <c r="AX244" i="6" s="1"/>
  <c r="AY244" i="6" s="1"/>
  <c r="BJ245" i="6"/>
  <c r="BG246" i="6"/>
  <c r="BH246" i="6" s="1"/>
  <c r="BF246" i="6"/>
  <c r="AX247" i="6"/>
  <c r="AY247" i="6" s="1"/>
  <c r="AW247" i="6"/>
  <c r="BP240" i="6"/>
  <c r="BO240" i="6"/>
  <c r="BG241" i="6"/>
  <c r="BH241" i="6" s="1"/>
  <c r="BF241" i="6"/>
  <c r="AX242" i="6"/>
  <c r="AY242" i="6" s="1"/>
  <c r="AW242" i="6"/>
  <c r="BP243" i="6"/>
  <c r="BO243" i="6"/>
  <c r="BG244" i="6"/>
  <c r="BH244" i="6" s="1"/>
  <c r="BF244" i="6"/>
  <c r="AO245" i="6"/>
  <c r="AP245" i="6" s="1"/>
  <c r="AN245" i="6"/>
  <c r="BP246" i="6"/>
  <c r="BO246" i="6"/>
  <c r="BF247" i="6"/>
  <c r="BG247" i="6" s="1"/>
  <c r="BH247" i="6" s="1"/>
  <c r="AQ98" i="5"/>
  <c r="AR98" i="5" s="1"/>
  <c r="AS98" i="5" s="1"/>
  <c r="AL98" i="5"/>
  <c r="AM98" i="5" s="1"/>
  <c r="AF4" i="5"/>
  <c r="AG4" i="5" s="1"/>
  <c r="AL5" i="5"/>
  <c r="AM5" i="5" s="1"/>
  <c r="AL6" i="5"/>
  <c r="AM6" i="5" s="1"/>
  <c r="Z8" i="5"/>
  <c r="AA8" i="5" s="1"/>
  <c r="Z9" i="5"/>
  <c r="AA9" i="5" s="1"/>
  <c r="AL10" i="5"/>
  <c r="AM10" i="5" s="1"/>
  <c r="Z12" i="5"/>
  <c r="AA12" i="5" s="1"/>
  <c r="AF16" i="5"/>
  <c r="AG16" i="5" s="1"/>
  <c r="Z17" i="5"/>
  <c r="AA17" i="5" s="1"/>
  <c r="AF22" i="5"/>
  <c r="AG22" i="5" s="1"/>
  <c r="Z25" i="5"/>
  <c r="AA25" i="5" s="1"/>
  <c r="AR41" i="5"/>
  <c r="AS41" i="5" s="1"/>
  <c r="AR43" i="5"/>
  <c r="AS43" i="5" s="1"/>
  <c r="AR45" i="5"/>
  <c r="AS45" i="5" s="1"/>
  <c r="AR53" i="5"/>
  <c r="AS53" i="5" s="1"/>
  <c r="Z56" i="5"/>
  <c r="AA56" i="5" s="1"/>
  <c r="AO63" i="5"/>
  <c r="AR63" i="5" s="1"/>
  <c r="AS63" i="5" s="1"/>
  <c r="Z71" i="5"/>
  <c r="AA71" i="5" s="1"/>
  <c r="AO78" i="5"/>
  <c r="AR78" i="5" s="1"/>
  <c r="AS78" i="5" s="1"/>
  <c r="Z4" i="5"/>
  <c r="AA4" i="5" s="1"/>
  <c r="Z5" i="5"/>
  <c r="AA5" i="5" s="1"/>
  <c r="AF6" i="5"/>
  <c r="AG6" i="5" s="1"/>
  <c r="AL7" i="5"/>
  <c r="AM7" i="5" s="1"/>
  <c r="AF10" i="5"/>
  <c r="AG10" i="5" s="1"/>
  <c r="AL11" i="5"/>
  <c r="AM11" i="5" s="1"/>
  <c r="AL12" i="5"/>
  <c r="AM12" i="5" s="1"/>
  <c r="AF20" i="5"/>
  <c r="AG20" i="5" s="1"/>
  <c r="Z23" i="5"/>
  <c r="AA23" i="5" s="1"/>
  <c r="Z28" i="5"/>
  <c r="AA28" i="5" s="1"/>
  <c r="AF28" i="5"/>
  <c r="AG28" i="5" s="1"/>
  <c r="AR34" i="5"/>
  <c r="AS34" i="5" s="1"/>
  <c r="AR49" i="5"/>
  <c r="AS49" i="5" s="1"/>
  <c r="AR55" i="5"/>
  <c r="AS55" i="5" s="1"/>
  <c r="AR61" i="5"/>
  <c r="AS61" i="5" s="1"/>
  <c r="Z67" i="5"/>
  <c r="AA67" i="5" s="1"/>
  <c r="AR72" i="5"/>
  <c r="AS72" i="5" s="1"/>
  <c r="Z6" i="5"/>
  <c r="AA6" i="5" s="1"/>
  <c r="Z7" i="5"/>
  <c r="AA7" i="5" s="1"/>
  <c r="AL8" i="5"/>
  <c r="AM8" i="5" s="1"/>
  <c r="AO9" i="5"/>
  <c r="AR9" i="5" s="1"/>
  <c r="AS9" i="5" s="1"/>
  <c r="Z10" i="5"/>
  <c r="AA10" i="5" s="1"/>
  <c r="Z11" i="5"/>
  <c r="AA11" i="5" s="1"/>
  <c r="AF12" i="5"/>
  <c r="AG12" i="5" s="1"/>
  <c r="AF14" i="5"/>
  <c r="AG14" i="5" s="1"/>
  <c r="AF18" i="5"/>
  <c r="AG18" i="5" s="1"/>
  <c r="Z21" i="5"/>
  <c r="AA21" i="5" s="1"/>
  <c r="AF26" i="5"/>
  <c r="AG26" i="5" s="1"/>
  <c r="AR27" i="5"/>
  <c r="AS27" i="5" s="1"/>
  <c r="Z29" i="5"/>
  <c r="AA29" i="5" s="1"/>
  <c r="AF34" i="5"/>
  <c r="AG34" i="5" s="1"/>
  <c r="Z41" i="5"/>
  <c r="AA41" i="5" s="1"/>
  <c r="AO42" i="5"/>
  <c r="Z43" i="5"/>
  <c r="AA43" i="5" s="1"/>
  <c r="AO44" i="5"/>
  <c r="Z45" i="5"/>
  <c r="AA45" i="5" s="1"/>
  <c r="Z52" i="5"/>
  <c r="AA52" i="5" s="1"/>
  <c r="AO59" i="5"/>
  <c r="AR59" i="5" s="1"/>
  <c r="AS59" i="5" s="1"/>
  <c r="AF63" i="5"/>
  <c r="AG63" i="5" s="1"/>
  <c r="Z37" i="5"/>
  <c r="AA37" i="5" s="1"/>
  <c r="AF37" i="5"/>
  <c r="AG37" i="5" s="1"/>
  <c r="AL41" i="5"/>
  <c r="AM41" i="5" s="1"/>
  <c r="AL43" i="5"/>
  <c r="AM43" i="5" s="1"/>
  <c r="AL45" i="5"/>
  <c r="AM45" i="5" s="1"/>
  <c r="Z49" i="5"/>
  <c r="AA49" i="5" s="1"/>
  <c r="AL49" i="5"/>
  <c r="AM49" i="5" s="1"/>
  <c r="Z51" i="5"/>
  <c r="AA51" i="5" s="1"/>
  <c r="AL51" i="5"/>
  <c r="AM51" i="5" s="1"/>
  <c r="AF57" i="5"/>
  <c r="AG57" i="5" s="1"/>
  <c r="AF59" i="5"/>
  <c r="AG59" i="5" s="1"/>
  <c r="AF60" i="5"/>
  <c r="AG60" i="5" s="1"/>
  <c r="AF64" i="5"/>
  <c r="AG64" i="5" s="1"/>
  <c r="Z69" i="5"/>
  <c r="AA69" i="5" s="1"/>
  <c r="AF32" i="5"/>
  <c r="AG32" i="5" s="1"/>
  <c r="AF33" i="5"/>
  <c r="AG33" i="5" s="1"/>
  <c r="Z35" i="5"/>
  <c r="AA35" i="5" s="1"/>
  <c r="AF35" i="5"/>
  <c r="AG35" i="5" s="1"/>
  <c r="AR36" i="5"/>
  <c r="AS36" i="5" s="1"/>
  <c r="Z38" i="5"/>
  <c r="AA38" i="5" s="1"/>
  <c r="AF39" i="5"/>
  <c r="AG39" i="5" s="1"/>
  <c r="Z47" i="5"/>
  <c r="AA47" i="5" s="1"/>
  <c r="AL47" i="5"/>
  <c r="AM47" i="5" s="1"/>
  <c r="AF53" i="5"/>
  <c r="AG53" i="5" s="1"/>
  <c r="AF55" i="5"/>
  <c r="AG55" i="5" s="1"/>
  <c r="AF56" i="5"/>
  <c r="AG56" i="5" s="1"/>
  <c r="Z61" i="5"/>
  <c r="AA61" i="5" s="1"/>
  <c r="AL61" i="5"/>
  <c r="AM61" i="5" s="1"/>
  <c r="Z63" i="5"/>
  <c r="AA63" i="5" s="1"/>
  <c r="Z65" i="5"/>
  <c r="AA65" i="5" s="1"/>
  <c r="AL65" i="5"/>
  <c r="AM65" i="5" s="1"/>
  <c r="AF66" i="5"/>
  <c r="AG66" i="5" s="1"/>
  <c r="Z75" i="5"/>
  <c r="AA75" i="5" s="1"/>
  <c r="Z79" i="5"/>
  <c r="AA79" i="5" s="1"/>
  <c r="Z81" i="5"/>
  <c r="AA81" i="5" s="1"/>
  <c r="Z87" i="5"/>
  <c r="AA87" i="5" s="1"/>
  <c r="Z89" i="5"/>
  <c r="AA89" i="5" s="1"/>
  <c r="AO90" i="5"/>
  <c r="AR90" i="5" s="1"/>
  <c r="AS90" i="5" s="1"/>
  <c r="Z40" i="5"/>
  <c r="AA40" i="5" s="1"/>
  <c r="AR40" i="5"/>
  <c r="AS40" i="5" s="1"/>
  <c r="AF49" i="5"/>
  <c r="AG49" i="5" s="1"/>
  <c r="AF51" i="5"/>
  <c r="AG51" i="5" s="1"/>
  <c r="AF52" i="5"/>
  <c r="AG52" i="5" s="1"/>
  <c r="Z57" i="5"/>
  <c r="AA57" i="5" s="1"/>
  <c r="Z59" i="5"/>
  <c r="AA59" i="5" s="1"/>
  <c r="Z70" i="5"/>
  <c r="AA70" i="5" s="1"/>
  <c r="AF70" i="5"/>
  <c r="AG70" i="5" s="1"/>
  <c r="Z74" i="5"/>
  <c r="AA74" i="5" s="1"/>
  <c r="Z78" i="5"/>
  <c r="AA78" i="5" s="1"/>
  <c r="AQ96" i="5"/>
  <c r="AL96" i="5"/>
  <c r="AM96" i="5" s="1"/>
  <c r="Z76" i="5"/>
  <c r="AA76" i="5" s="1"/>
  <c r="AF78" i="5"/>
  <c r="AG78" i="5" s="1"/>
  <c r="AF80" i="5"/>
  <c r="AG80" i="5" s="1"/>
  <c r="AF82" i="5"/>
  <c r="AG82" i="5" s="1"/>
  <c r="AF84" i="5"/>
  <c r="AG84" i="5" s="1"/>
  <c r="AF86" i="5"/>
  <c r="AG86" i="5" s="1"/>
  <c r="AF88" i="5"/>
  <c r="AG88" i="5" s="1"/>
  <c r="AF90" i="5"/>
  <c r="AG90" i="5" s="1"/>
  <c r="AF92" i="5"/>
  <c r="AG92" i="5" s="1"/>
  <c r="AF94" i="5"/>
  <c r="AG94" i="5" s="1"/>
  <c r="AF81" i="5"/>
  <c r="AG81" i="5" s="1"/>
  <c r="AF85" i="5"/>
  <c r="AG85" i="5" s="1"/>
  <c r="AF89" i="5"/>
  <c r="AG89" i="5" s="1"/>
  <c r="AF93" i="5"/>
  <c r="AG93" i="5" s="1"/>
  <c r="AF96" i="5"/>
  <c r="AG96" i="5" s="1"/>
  <c r="Z80" i="5"/>
  <c r="AA80" i="5" s="1"/>
  <c r="Z82" i="5"/>
  <c r="AA82" i="5" s="1"/>
  <c r="Z84" i="5"/>
  <c r="AA84" i="5" s="1"/>
  <c r="Z86" i="5"/>
  <c r="AA86" i="5" s="1"/>
  <c r="Z88" i="5"/>
  <c r="AA88" i="5" s="1"/>
  <c r="Z90" i="5"/>
  <c r="AA90" i="5" s="1"/>
  <c r="Z92" i="5"/>
  <c r="AA92" i="5" s="1"/>
  <c r="Z94" i="5"/>
  <c r="AA94" i="5" s="1"/>
  <c r="AF97" i="5"/>
  <c r="AG97" i="5" s="1"/>
  <c r="AF98" i="5"/>
  <c r="AG98" i="5" s="1"/>
  <c r="AR7" i="5"/>
  <c r="AS7" i="5" s="1"/>
  <c r="AR11" i="5"/>
  <c r="AS11" i="5" s="1"/>
  <c r="AQ13" i="5"/>
  <c r="AR13" i="5" s="1"/>
  <c r="AS13" i="5" s="1"/>
  <c r="AO25" i="5"/>
  <c r="AR25" i="5" s="1"/>
  <c r="AS25" i="5" s="1"/>
  <c r="AL25" i="5"/>
  <c r="AM25" i="5" s="1"/>
  <c r="AL39" i="5"/>
  <c r="AM39" i="5" s="1"/>
  <c r="AO39" i="5"/>
  <c r="AR39" i="5" s="1"/>
  <c r="AS39" i="5" s="1"/>
  <c r="AL64" i="5"/>
  <c r="AM64" i="5" s="1"/>
  <c r="AP64" i="5"/>
  <c r="AR64" i="5" s="1"/>
  <c r="AS64" i="5" s="1"/>
  <c r="AO4" i="5"/>
  <c r="AR4" i="5" s="1"/>
  <c r="AS4" i="5" s="1"/>
  <c r="AO6" i="5"/>
  <c r="AR6" i="5" s="1"/>
  <c r="AS6" i="5" s="1"/>
  <c r="AO8" i="5"/>
  <c r="AR8" i="5" s="1"/>
  <c r="AS8" i="5" s="1"/>
  <c r="AO10" i="5"/>
  <c r="AR10" i="5" s="1"/>
  <c r="AS10" i="5" s="1"/>
  <c r="AO12" i="5"/>
  <c r="AR12" i="5" s="1"/>
  <c r="AS12" i="5" s="1"/>
  <c r="Z13" i="5"/>
  <c r="AA13" i="5" s="1"/>
  <c r="Z15" i="5"/>
  <c r="AA15" i="5" s="1"/>
  <c r="AL15" i="5"/>
  <c r="AM15" i="5" s="1"/>
  <c r="AL28" i="5"/>
  <c r="AM28" i="5" s="1"/>
  <c r="AO28" i="5"/>
  <c r="AR28" i="5" s="1"/>
  <c r="AS28" i="5" s="1"/>
  <c r="AR31" i="5"/>
  <c r="AS31" i="5" s="1"/>
  <c r="AQ32" i="5"/>
  <c r="AR32" i="5" s="1"/>
  <c r="AS32" i="5" s="1"/>
  <c r="Z33" i="5"/>
  <c r="AA33" i="5" s="1"/>
  <c r="AL37" i="5"/>
  <c r="AM37" i="5" s="1"/>
  <c r="AO37" i="5"/>
  <c r="AR37" i="5" s="1"/>
  <c r="AS37" i="5" s="1"/>
  <c r="AO21" i="5"/>
  <c r="AR21" i="5" s="1"/>
  <c r="AS21" i="5" s="1"/>
  <c r="AL21" i="5"/>
  <c r="AM21" i="5" s="1"/>
  <c r="AO23" i="5"/>
  <c r="AR23" i="5" s="1"/>
  <c r="AS23" i="5" s="1"/>
  <c r="AL23" i="5"/>
  <c r="AM23" i="5" s="1"/>
  <c r="AL30" i="5"/>
  <c r="AM30" i="5" s="1"/>
  <c r="AO30" i="5"/>
  <c r="AR30" i="5" s="1"/>
  <c r="AS30" i="5" s="1"/>
  <c r="AL14" i="5"/>
  <c r="AM14" i="5" s="1"/>
  <c r="AO14" i="5"/>
  <c r="AR14" i="5" s="1"/>
  <c r="AS14" i="5" s="1"/>
  <c r="AL16" i="5"/>
  <c r="AM16" i="5" s="1"/>
  <c r="AO16" i="5"/>
  <c r="AR16" i="5" s="1"/>
  <c r="AS16" i="5" s="1"/>
  <c r="Z18" i="5"/>
  <c r="AA18" i="5" s="1"/>
  <c r="AL18" i="5"/>
  <c r="AM18" i="5" s="1"/>
  <c r="AO18" i="5"/>
  <c r="AR18" i="5" s="1"/>
  <c r="AS18" i="5" s="1"/>
  <c r="Z20" i="5"/>
  <c r="AA20" i="5" s="1"/>
  <c r="AL20" i="5"/>
  <c r="AM20" i="5" s="1"/>
  <c r="AO20" i="5"/>
  <c r="AR20" i="5" s="1"/>
  <c r="AS20" i="5" s="1"/>
  <c r="Z22" i="5"/>
  <c r="AA22" i="5" s="1"/>
  <c r="AL22" i="5"/>
  <c r="AM22" i="5" s="1"/>
  <c r="AO22" i="5"/>
  <c r="AR22" i="5" s="1"/>
  <c r="AS22" i="5" s="1"/>
  <c r="Z24" i="5"/>
  <c r="AA24" i="5" s="1"/>
  <c r="AL24" i="5"/>
  <c r="AM24" i="5" s="1"/>
  <c r="AO24" i="5"/>
  <c r="AR24" i="5" s="1"/>
  <c r="AS24" i="5" s="1"/>
  <c r="Z26" i="5"/>
  <c r="AA26" i="5" s="1"/>
  <c r="AL26" i="5"/>
  <c r="AM26" i="5" s="1"/>
  <c r="AO26" i="5"/>
  <c r="AR26" i="5" s="1"/>
  <c r="AS26" i="5" s="1"/>
  <c r="AR29" i="5"/>
  <c r="AS29" i="5" s="1"/>
  <c r="Z30" i="5"/>
  <c r="AA30" i="5" s="1"/>
  <c r="AL35" i="5"/>
  <c r="AM35" i="5" s="1"/>
  <c r="AO35" i="5"/>
  <c r="AR35" i="5" s="1"/>
  <c r="AS35" i="5" s="1"/>
  <c r="AR38" i="5"/>
  <c r="AS38" i="5" s="1"/>
  <c r="Z39" i="5"/>
  <c r="AA39" i="5" s="1"/>
  <c r="AO17" i="5"/>
  <c r="AR17" i="5" s="1"/>
  <c r="AS17" i="5" s="1"/>
  <c r="AL17" i="5"/>
  <c r="AM17" i="5" s="1"/>
  <c r="AO19" i="5"/>
  <c r="AR19" i="5" s="1"/>
  <c r="AS19" i="5" s="1"/>
  <c r="AL19" i="5"/>
  <c r="AM19" i="5" s="1"/>
  <c r="AP33" i="5"/>
  <c r="AR33" i="5" s="1"/>
  <c r="AS33" i="5" s="1"/>
  <c r="AL33" i="5"/>
  <c r="AM33" i="5" s="1"/>
  <c r="AL48" i="5"/>
  <c r="AM48" i="5" s="1"/>
  <c r="AP48" i="5"/>
  <c r="AR48" i="5" s="1"/>
  <c r="AS48" i="5" s="1"/>
  <c r="AL52" i="5"/>
  <c r="AM52" i="5" s="1"/>
  <c r="AP52" i="5"/>
  <c r="AR52" i="5" s="1"/>
  <c r="AS52" i="5" s="1"/>
  <c r="AL56" i="5"/>
  <c r="AM56" i="5" s="1"/>
  <c r="AP56" i="5"/>
  <c r="AR56" i="5" s="1"/>
  <c r="AS56" i="5" s="1"/>
  <c r="AL60" i="5"/>
  <c r="AM60" i="5" s="1"/>
  <c r="AP60" i="5"/>
  <c r="AR60" i="5" s="1"/>
  <c r="AS60" i="5" s="1"/>
  <c r="AL27" i="5"/>
  <c r="AM27" i="5" s="1"/>
  <c r="AL29" i="5"/>
  <c r="AM29" i="5" s="1"/>
  <c r="AL31" i="5"/>
  <c r="AM31" i="5" s="1"/>
  <c r="AL34" i="5"/>
  <c r="AM34" i="5" s="1"/>
  <c r="AL36" i="5"/>
  <c r="AM36" i="5" s="1"/>
  <c r="AL38" i="5"/>
  <c r="AM38" i="5" s="1"/>
  <c r="AL40" i="5"/>
  <c r="AM40" i="5" s="1"/>
  <c r="AF41" i="5"/>
  <c r="AG41" i="5" s="1"/>
  <c r="AF42" i="5"/>
  <c r="AG42" i="5" s="1"/>
  <c r="AF43" i="5"/>
  <c r="AG43" i="5" s="1"/>
  <c r="AF44" i="5"/>
  <c r="AG44" i="5" s="1"/>
  <c r="AF45" i="5"/>
  <c r="AG45" i="5" s="1"/>
  <c r="AF46" i="5"/>
  <c r="AG46" i="5" s="1"/>
  <c r="AL46" i="5"/>
  <c r="AM46" i="5" s="1"/>
  <c r="AP46" i="5"/>
  <c r="AR46" i="5" s="1"/>
  <c r="AS46" i="5" s="1"/>
  <c r="AF50" i="5"/>
  <c r="AG50" i="5" s="1"/>
  <c r="AL50" i="5"/>
  <c r="AM50" i="5" s="1"/>
  <c r="AP50" i="5"/>
  <c r="AR50" i="5" s="1"/>
  <c r="AS50" i="5" s="1"/>
  <c r="AF54" i="5"/>
  <c r="AG54" i="5" s="1"/>
  <c r="AL54" i="5"/>
  <c r="AM54" i="5" s="1"/>
  <c r="AP54" i="5"/>
  <c r="AR54" i="5" s="1"/>
  <c r="AS54" i="5" s="1"/>
  <c r="AF58" i="5"/>
  <c r="AG58" i="5" s="1"/>
  <c r="AL58" i="5"/>
  <c r="AM58" i="5" s="1"/>
  <c r="AP58" i="5"/>
  <c r="AR58" i="5" s="1"/>
  <c r="AS58" i="5" s="1"/>
  <c r="AF62" i="5"/>
  <c r="AG62" i="5" s="1"/>
  <c r="AL62" i="5"/>
  <c r="AM62" i="5" s="1"/>
  <c r="AP62" i="5"/>
  <c r="AR62" i="5" s="1"/>
  <c r="AS62" i="5" s="1"/>
  <c r="AO67" i="5"/>
  <c r="AR67" i="5" s="1"/>
  <c r="AS67" i="5" s="1"/>
  <c r="AL67" i="5"/>
  <c r="AM67" i="5" s="1"/>
  <c r="AL70" i="5"/>
  <c r="AM70" i="5" s="1"/>
  <c r="AO70" i="5"/>
  <c r="AR70" i="5" s="1"/>
  <c r="AS70" i="5" s="1"/>
  <c r="Z66" i="5"/>
  <c r="AA66" i="5" s="1"/>
  <c r="AL66" i="5"/>
  <c r="AM66" i="5" s="1"/>
  <c r="AO66" i="5"/>
  <c r="AR66" i="5" s="1"/>
  <c r="AS66" i="5" s="1"/>
  <c r="Z68" i="5"/>
  <c r="AA68" i="5" s="1"/>
  <c r="AL68" i="5"/>
  <c r="AM68" i="5" s="1"/>
  <c r="AO68" i="5"/>
  <c r="AR68" i="5" s="1"/>
  <c r="AS68" i="5" s="1"/>
  <c r="AR71" i="5"/>
  <c r="AS71" i="5" s="1"/>
  <c r="AL69" i="5"/>
  <c r="AM69" i="5" s="1"/>
  <c r="AL71" i="5"/>
  <c r="AM71" i="5" s="1"/>
  <c r="AL72" i="5"/>
  <c r="AM72" i="5" s="1"/>
  <c r="AL73" i="5"/>
  <c r="AM73" i="5" s="1"/>
  <c r="AL74" i="5"/>
  <c r="AM74" i="5" s="1"/>
  <c r="AL75" i="5"/>
  <c r="AM75" i="5" s="1"/>
  <c r="AL76" i="5"/>
  <c r="AM76" i="5" s="1"/>
  <c r="AF79" i="5"/>
  <c r="AG79" i="5" s="1"/>
  <c r="AL79" i="5"/>
  <c r="AM79" i="5" s="1"/>
  <c r="AP79" i="5"/>
  <c r="AR79" i="5" s="1"/>
  <c r="AS79" i="5" s="1"/>
  <c r="AF83" i="5"/>
  <c r="AG83" i="5" s="1"/>
  <c r="AL83" i="5"/>
  <c r="AM83" i="5" s="1"/>
  <c r="AP83" i="5"/>
  <c r="AR83" i="5" s="1"/>
  <c r="AS83" i="5" s="1"/>
  <c r="AR84" i="5"/>
  <c r="AS84" i="5" s="1"/>
  <c r="AF87" i="5"/>
  <c r="AG87" i="5" s="1"/>
  <c r="AL87" i="5"/>
  <c r="AM87" i="5" s="1"/>
  <c r="AP87" i="5"/>
  <c r="AR87" i="5" s="1"/>
  <c r="AS87" i="5" s="1"/>
  <c r="AR88" i="5"/>
  <c r="AS88" i="5" s="1"/>
  <c r="AF91" i="5"/>
  <c r="AG91" i="5" s="1"/>
  <c r="AL91" i="5"/>
  <c r="AM91" i="5" s="1"/>
  <c r="AP91" i="5"/>
  <c r="AR91" i="5" s="1"/>
  <c r="AS91" i="5" s="1"/>
  <c r="AR92" i="5"/>
  <c r="AS92" i="5" s="1"/>
  <c r="AF95" i="5"/>
  <c r="AG95" i="5" s="1"/>
  <c r="AL95" i="5"/>
  <c r="AM95" i="5" s="1"/>
  <c r="AP95" i="5"/>
  <c r="AR95" i="5" s="1"/>
  <c r="AS95" i="5" s="1"/>
  <c r="AR96" i="5"/>
  <c r="AS96" i="5" s="1"/>
  <c r="AR97" i="5"/>
  <c r="AS97" i="5" s="1"/>
  <c r="Z98" i="5"/>
  <c r="AA98" i="5" s="1"/>
  <c r="AF72" i="5"/>
  <c r="AG72" i="5" s="1"/>
  <c r="AF73" i="5"/>
  <c r="AG73" i="5" s="1"/>
  <c r="AR73" i="5"/>
  <c r="AS73" i="5" s="1"/>
  <c r="AF74" i="5"/>
  <c r="AG74" i="5" s="1"/>
  <c r="AR74" i="5"/>
  <c r="AS74" i="5" s="1"/>
  <c r="AF75" i="5"/>
  <c r="AG75" i="5" s="1"/>
  <c r="AR75" i="5"/>
  <c r="AS75" i="5" s="1"/>
  <c r="AF76" i="5"/>
  <c r="AG76" i="5" s="1"/>
  <c r="AR76" i="5"/>
  <c r="AS76" i="5" s="1"/>
  <c r="AF77" i="5"/>
  <c r="AG77" i="5" s="1"/>
  <c r="AL97" i="5"/>
  <c r="AM97" i="5" s="1"/>
  <c r="AR99" i="5"/>
  <c r="AS99" i="5" s="1"/>
  <c r="AL77" i="5"/>
  <c r="AM77" i="5" s="1"/>
  <c r="AP77" i="5"/>
  <c r="AR77" i="5" s="1"/>
  <c r="AS77" i="5" s="1"/>
  <c r="AL81" i="5"/>
  <c r="AM81" i="5" s="1"/>
  <c r="AP81" i="5"/>
  <c r="AR81" i="5" s="1"/>
  <c r="AS81" i="5" s="1"/>
  <c r="AL85" i="5"/>
  <c r="AM85" i="5" s="1"/>
  <c r="AP85" i="5"/>
  <c r="AR85" i="5" s="1"/>
  <c r="AS85" i="5" s="1"/>
  <c r="AR86" i="5"/>
  <c r="AS86" i="5" s="1"/>
  <c r="AL89" i="5"/>
  <c r="AM89" i="5" s="1"/>
  <c r="AP89" i="5"/>
  <c r="AR89" i="5" s="1"/>
  <c r="AS89" i="5" s="1"/>
  <c r="AL93" i="5"/>
  <c r="AM93" i="5" s="1"/>
  <c r="AP93" i="5"/>
  <c r="AR93" i="5" s="1"/>
  <c r="AS93" i="5" s="1"/>
  <c r="AR94" i="5"/>
  <c r="AS94" i="5" s="1"/>
  <c r="AL99" i="5"/>
  <c r="AM99" i="5" s="1"/>
  <c r="BP62" i="6" l="1"/>
  <c r="BP217" i="6"/>
  <c r="BP58" i="6"/>
  <c r="BO225" i="6"/>
  <c r="BP211" i="6"/>
  <c r="BO75" i="6"/>
  <c r="BO60" i="6"/>
  <c r="BP239" i="6"/>
  <c r="BO239" i="6"/>
  <c r="BP233" i="6"/>
  <c r="BO233" i="6"/>
  <c r="BP226" i="6"/>
  <c r="BP149" i="6"/>
  <c r="BO149" i="6"/>
  <c r="BP141" i="6"/>
  <c r="BO141" i="6"/>
  <c r="BP151" i="6"/>
  <c r="BO151" i="6"/>
  <c r="BP157" i="6"/>
  <c r="BO157" i="6"/>
  <c r="BP144" i="6"/>
  <c r="BO144" i="6"/>
  <c r="BP88" i="6"/>
  <c r="BO88" i="6"/>
  <c r="BP84" i="6"/>
  <c r="BO84" i="6"/>
  <c r="BP90" i="6"/>
  <c r="BP81" i="6"/>
  <c r="BO81" i="6"/>
  <c r="BP74" i="6"/>
  <c r="BO74" i="6"/>
  <c r="BO73" i="6"/>
  <c r="BP54" i="6"/>
  <c r="BO54" i="6"/>
  <c r="BP50" i="6"/>
  <c r="BO50" i="6"/>
  <c r="BO47" i="6"/>
  <c r="BP47" i="6"/>
  <c r="BP4" i="6"/>
  <c r="BO4" i="6"/>
  <c r="BO38" i="6"/>
  <c r="BP36" i="6"/>
  <c r="BO30" i="6"/>
  <c r="BO6" i="6"/>
  <c r="BP37" i="6"/>
  <c r="BO31" i="6"/>
  <c r="BP29" i="6"/>
  <c r="BP229" i="6"/>
  <c r="BO229" i="6"/>
  <c r="BP163" i="6"/>
  <c r="BO163" i="6"/>
  <c r="BP155" i="6"/>
  <c r="BO155" i="6"/>
  <c r="BP143" i="6"/>
  <c r="BO143" i="6"/>
  <c r="BP148" i="6"/>
  <c r="BO148" i="6"/>
  <c r="BP146" i="6"/>
  <c r="BO146" i="6"/>
  <c r="BP153" i="6"/>
  <c r="BO153" i="6"/>
  <c r="BP87" i="6"/>
  <c r="BO87" i="6"/>
  <c r="BP83" i="6"/>
  <c r="BO83" i="6"/>
  <c r="BP72" i="6"/>
  <c r="BO72" i="6"/>
  <c r="BP80" i="6"/>
  <c r="BO80" i="6"/>
  <c r="BP57" i="6"/>
  <c r="BO57" i="6"/>
  <c r="BP53" i="6"/>
  <c r="BO53" i="6"/>
  <c r="BP49" i="6"/>
  <c r="BO49" i="6"/>
  <c r="BP27" i="6"/>
  <c r="BO27" i="6"/>
  <c r="BP25" i="6"/>
  <c r="BO25" i="6"/>
  <c r="BP23" i="6"/>
  <c r="BO23" i="6"/>
  <c r="BP21" i="6"/>
  <c r="BO21" i="6"/>
  <c r="BP19" i="6"/>
  <c r="BO19" i="6"/>
  <c r="BP17" i="6"/>
  <c r="BO17" i="6"/>
  <c r="BP15" i="6"/>
  <c r="BO15" i="6"/>
  <c r="BP13" i="6"/>
  <c r="BO13" i="6"/>
  <c r="BP11" i="6"/>
  <c r="BO11" i="6"/>
  <c r="BP9" i="6"/>
  <c r="BO9" i="6"/>
  <c r="BP43" i="6"/>
  <c r="BO32" i="6"/>
  <c r="BO39" i="6"/>
  <c r="BO33" i="6"/>
  <c r="BO5" i="6"/>
  <c r="BP245" i="6"/>
  <c r="BO245" i="6"/>
  <c r="BP216" i="6"/>
  <c r="BP214" i="6"/>
  <c r="BP212" i="6"/>
  <c r="BP208" i="6"/>
  <c r="BP145" i="6"/>
  <c r="BO145" i="6"/>
  <c r="BP140" i="6"/>
  <c r="BO140" i="6"/>
  <c r="BP165" i="6"/>
  <c r="BO165" i="6"/>
  <c r="BP86" i="6"/>
  <c r="BO86" i="6"/>
  <c r="BP142" i="6"/>
  <c r="BO142" i="6"/>
  <c r="BP56" i="6"/>
  <c r="BO56" i="6"/>
  <c r="BP52" i="6"/>
  <c r="BO52" i="6"/>
  <c r="BP48" i="6"/>
  <c r="BO48" i="6"/>
  <c r="BO34" i="6"/>
  <c r="BO35" i="6"/>
  <c r="BO7" i="6"/>
  <c r="BP242" i="6"/>
  <c r="BO242" i="6"/>
  <c r="BP232" i="6"/>
  <c r="BO232" i="6"/>
  <c r="BP228" i="6"/>
  <c r="BO228" i="6"/>
  <c r="BP159" i="6"/>
  <c r="BO159" i="6"/>
  <c r="BP147" i="6"/>
  <c r="BO147" i="6"/>
  <c r="BP161" i="6"/>
  <c r="BO161" i="6"/>
  <c r="BP99" i="6"/>
  <c r="BP89" i="6"/>
  <c r="BO89" i="6"/>
  <c r="BP85" i="6"/>
  <c r="BO85" i="6"/>
  <c r="BP77" i="6"/>
  <c r="BO77" i="6"/>
  <c r="BP76" i="6"/>
  <c r="BO76" i="6"/>
  <c r="BP55" i="6"/>
  <c r="BO55" i="6"/>
  <c r="BP51" i="6"/>
  <c r="BO51" i="6"/>
  <c r="BO46" i="6"/>
  <c r="BP46" i="6"/>
  <c r="BP28" i="6"/>
  <c r="BO28" i="6"/>
  <c r="BP26" i="6"/>
  <c r="BO26" i="6"/>
  <c r="BP24" i="6"/>
  <c r="BO24" i="6"/>
  <c r="BP22" i="6"/>
  <c r="BO22" i="6"/>
  <c r="BP20" i="6"/>
  <c r="BO20" i="6"/>
  <c r="BP18" i="6"/>
  <c r="BO18" i="6"/>
  <c r="BP16" i="6"/>
  <c r="BO16" i="6"/>
  <c r="BP14" i="6"/>
  <c r="BO14" i="6"/>
  <c r="BP12" i="6"/>
  <c r="BO12" i="6"/>
  <c r="BP10" i="6"/>
  <c r="BO10" i="6"/>
  <c r="BP8" i="6"/>
  <c r="BO8" i="6"/>
  <c r="AR42" i="5"/>
  <c r="AS42" i="5" s="1"/>
  <c r="AR44" i="5"/>
  <c r="AS44" i="5" s="1"/>
</calcChain>
</file>

<file path=xl/sharedStrings.xml><?xml version="1.0" encoding="utf-8"?>
<sst xmlns="http://schemas.openxmlformats.org/spreadsheetml/2006/main" count="3456" uniqueCount="1001">
  <si>
    <t>Gene Name</t>
  </si>
  <si>
    <t>Entry</t>
  </si>
  <si>
    <t>Entry name</t>
  </si>
  <si>
    <t>Length (aa)</t>
  </si>
  <si>
    <t>Mass (Da)</t>
  </si>
  <si>
    <t>Transmembrane domain</t>
  </si>
  <si>
    <t>TSPAN8</t>
  </si>
  <si>
    <t>P19075</t>
  </si>
  <si>
    <t>TSN8_HUMAN</t>
  </si>
  <si>
    <t>Yes</t>
  </si>
  <si>
    <t>ITGA6</t>
  </si>
  <si>
    <t>P23229</t>
  </si>
  <si>
    <t>ITA6_HUMAN</t>
  </si>
  <si>
    <t>IFITM3</t>
  </si>
  <si>
    <t>Q01628</t>
  </si>
  <si>
    <t>IFM3_HUMAN</t>
  </si>
  <si>
    <t>SLC30A4</t>
  </si>
  <si>
    <t>O14863</t>
  </si>
  <si>
    <t>ZNT4_HUMAN</t>
  </si>
  <si>
    <t>LAPTM4B</t>
  </si>
  <si>
    <t>Q86VI4</t>
  </si>
  <si>
    <t>LAP4B_HUMAN</t>
  </si>
  <si>
    <t>SCARB1</t>
  </si>
  <si>
    <t>Q8WTV0</t>
  </si>
  <si>
    <t>SCRB1_HUMAN</t>
  </si>
  <si>
    <t>TSPAN3</t>
  </si>
  <si>
    <t>O60637</t>
  </si>
  <si>
    <t>TSN3_HUMAN</t>
  </si>
  <si>
    <t>CD63</t>
  </si>
  <si>
    <t>P08962</t>
  </si>
  <si>
    <t>CD63_HUMAN</t>
  </si>
  <si>
    <t>CD82</t>
  </si>
  <si>
    <t>P27701</t>
  </si>
  <si>
    <t>CD82_HUMAN</t>
  </si>
  <si>
    <t>CD53</t>
  </si>
  <si>
    <t>P19397</t>
  </si>
  <si>
    <t>CD53_HUMAN</t>
  </si>
  <si>
    <t>SLC2A1</t>
  </si>
  <si>
    <t>P11166</t>
  </si>
  <si>
    <t>GTR1_HUMAN</t>
  </si>
  <si>
    <t>SLC38A9</t>
  </si>
  <si>
    <t>Q8NBW4</t>
  </si>
  <si>
    <t>S38A9_HUMAN</t>
  </si>
  <si>
    <t>YIPF2</t>
  </si>
  <si>
    <t>Q9BWQ6</t>
  </si>
  <si>
    <t>YIPF2_HUMAN</t>
  </si>
  <si>
    <t>CLCN3</t>
  </si>
  <si>
    <t>P51790</t>
  </si>
  <si>
    <t>CLCN3_HUMAN</t>
  </si>
  <si>
    <t>CD3E</t>
  </si>
  <si>
    <t>P07766</t>
  </si>
  <si>
    <t>CD3E_HUMAN</t>
  </si>
  <si>
    <t>TSPAN31</t>
  </si>
  <si>
    <t>Q12999</t>
  </si>
  <si>
    <t>TSN31_HUMAN</t>
  </si>
  <si>
    <t>CD9</t>
  </si>
  <si>
    <t>P21926</t>
  </si>
  <si>
    <t>CD9_HUMAN</t>
  </si>
  <si>
    <t>TSPAN12</t>
  </si>
  <si>
    <t>O95859</t>
  </si>
  <si>
    <t>TSN12_HUMAN</t>
  </si>
  <si>
    <t>CD81</t>
  </si>
  <si>
    <t>P60033</t>
  </si>
  <si>
    <t>CD81_HUMAN</t>
  </si>
  <si>
    <t>ASAH2</t>
  </si>
  <si>
    <t>Q9NR71</t>
  </si>
  <si>
    <t>ASAH2_HUMAN</t>
  </si>
  <si>
    <t>TSPAN16</t>
  </si>
  <si>
    <t>Q9UKR8</t>
  </si>
  <si>
    <t>TSN16_HUMAN</t>
  </si>
  <si>
    <t>TSPAN18</t>
  </si>
  <si>
    <t>Q96SJ8</t>
  </si>
  <si>
    <t>TSN18_HUMAN</t>
  </si>
  <si>
    <t>TSPAN2</t>
  </si>
  <si>
    <t>O60636</t>
  </si>
  <si>
    <t>TSN2_HUMAN</t>
  </si>
  <si>
    <t>TSPAN4</t>
  </si>
  <si>
    <t>O14817</t>
  </si>
  <si>
    <t>TSN4_HUMAN</t>
  </si>
  <si>
    <t>TSPAN9</t>
  </si>
  <si>
    <t>O75954</t>
  </si>
  <si>
    <t>TSN9_HUMAN</t>
  </si>
  <si>
    <t>TSPAN32</t>
  </si>
  <si>
    <t>Q96QS1</t>
  </si>
  <si>
    <t>TSN32_HUMAN</t>
  </si>
  <si>
    <t>UPK1A</t>
  </si>
  <si>
    <t>O00322</t>
  </si>
  <si>
    <t>UPK1A_HUMAN</t>
  </si>
  <si>
    <t>MARCHF1</t>
  </si>
  <si>
    <t>Q8TCQ1</t>
  </si>
  <si>
    <t>MARH1_HUMAN</t>
  </si>
  <si>
    <t>SLC39A14</t>
  </si>
  <si>
    <t>Q15043</t>
  </si>
  <si>
    <t>S39AE_HUMAN</t>
  </si>
  <si>
    <t>TSPAN19</t>
  </si>
  <si>
    <t>P0C672</t>
  </si>
  <si>
    <t>TSN19_HUMAN</t>
  </si>
  <si>
    <t>UPK1B</t>
  </si>
  <si>
    <t>O75841</t>
  </si>
  <si>
    <t>UPK1B_HUMAN</t>
  </si>
  <si>
    <t>TSPAN7</t>
  </si>
  <si>
    <t>P41732</t>
  </si>
  <si>
    <t>TSN7_HUMAN</t>
  </si>
  <si>
    <t>SPPL2A</t>
  </si>
  <si>
    <t>Q8TCT8</t>
  </si>
  <si>
    <t>SPP2A_HUMAN</t>
  </si>
  <si>
    <t>CD37</t>
  </si>
  <si>
    <t>P11049</t>
  </si>
  <si>
    <t>CD37_HUMAN</t>
  </si>
  <si>
    <t>TSPAN5</t>
  </si>
  <si>
    <t>P62079</t>
  </si>
  <si>
    <t>TSN5_HUMAN</t>
  </si>
  <si>
    <t>TSPAN14</t>
  </si>
  <si>
    <t>Q8NG11</t>
  </si>
  <si>
    <t>TSN14_HUMAN</t>
  </si>
  <si>
    <t>RNF13</t>
  </si>
  <si>
    <t>O43567</t>
  </si>
  <si>
    <t>RNF13_HUMAN</t>
  </si>
  <si>
    <t>CD8A</t>
  </si>
  <si>
    <t>P01732</t>
  </si>
  <si>
    <t>CD8A_HUMAN</t>
  </si>
  <si>
    <t>VAMP7</t>
  </si>
  <si>
    <t>P51809</t>
  </si>
  <si>
    <t>VAMP7_HUMAN</t>
  </si>
  <si>
    <t>SLC1A1</t>
  </si>
  <si>
    <t>P43005</t>
  </si>
  <si>
    <t>EAA3_HUMAN</t>
  </si>
  <si>
    <t>SPAAR</t>
  </si>
  <si>
    <t>A0A1B0GVQ0</t>
  </si>
  <si>
    <t>SPAR_HUMAN</t>
  </si>
  <si>
    <t>CD151</t>
  </si>
  <si>
    <t>P48509</t>
  </si>
  <si>
    <t>CD151_HUMAN</t>
  </si>
  <si>
    <t>TSPAN11</t>
  </si>
  <si>
    <t>A1L157</t>
  </si>
  <si>
    <t>TSN11_HUMAN</t>
  </si>
  <si>
    <t>PIP4P2</t>
  </si>
  <si>
    <t>Q8N4L2</t>
  </si>
  <si>
    <t>PP4P2_HUMAN</t>
  </si>
  <si>
    <t>LRAT</t>
  </si>
  <si>
    <t>O95237</t>
  </si>
  <si>
    <t>LRAT_HUMAN</t>
  </si>
  <si>
    <t>TSPAN13</t>
  </si>
  <si>
    <t>O95857</t>
  </si>
  <si>
    <t>TSN13_HUMAN</t>
  </si>
  <si>
    <t>TSPAN6</t>
  </si>
  <si>
    <t>O43657</t>
  </si>
  <si>
    <t>TSN6_HUMAN</t>
  </si>
  <si>
    <t>TSPAN17</t>
  </si>
  <si>
    <t>Q96FV3</t>
  </si>
  <si>
    <t>TSN17_HUMAN</t>
  </si>
  <si>
    <t>ROM1</t>
  </si>
  <si>
    <t>Q03395</t>
  </si>
  <si>
    <t>ROM1_HUMAN</t>
  </si>
  <si>
    <t>VTI1B</t>
  </si>
  <si>
    <t>Q9UEU0</t>
  </si>
  <si>
    <t>VTI1B_HUMAN</t>
  </si>
  <si>
    <t>SLC9A9</t>
  </si>
  <si>
    <t>Q8IVB4</t>
  </si>
  <si>
    <t>SL9A9_HUMAN</t>
  </si>
  <si>
    <t>PIP4P1</t>
  </si>
  <si>
    <t>Q86T03</t>
  </si>
  <si>
    <t>PP4P1_HUMAN</t>
  </si>
  <si>
    <t>HLA-DRA</t>
  </si>
  <si>
    <t>P01903</t>
  </si>
  <si>
    <t>DRA_HUMAN</t>
  </si>
  <si>
    <t>HLA-DMB</t>
  </si>
  <si>
    <t>P28068</t>
  </si>
  <si>
    <t>DMB_HUMAN</t>
  </si>
  <si>
    <t>HLA-DRB1</t>
  </si>
  <si>
    <t>P01911</t>
  </si>
  <si>
    <t>DRB1_HUMAN</t>
  </si>
  <si>
    <t>HLA-DRB3</t>
  </si>
  <si>
    <t>P79483</t>
  </si>
  <si>
    <t>DRB3_HUMAN</t>
  </si>
  <si>
    <t>HLA-DRB5</t>
  </si>
  <si>
    <t>Q30154</t>
  </si>
  <si>
    <t>DRB5_HUMAN</t>
  </si>
  <si>
    <t>HLA-DRB4</t>
  </si>
  <si>
    <t>P13762</t>
  </si>
  <si>
    <t>DRB4_HUMAN</t>
  </si>
  <si>
    <t>NDFIP2</t>
  </si>
  <si>
    <t>Q9NV92</t>
  </si>
  <si>
    <t>NFIP2_HUMAN</t>
  </si>
  <si>
    <t>HLA-DMA</t>
  </si>
  <si>
    <t>P28067</t>
  </si>
  <si>
    <t>DMA_HUMAN</t>
  </si>
  <si>
    <t>TMEM59</t>
  </si>
  <si>
    <t>Q9BXS4</t>
  </si>
  <si>
    <t>TMM59_HUMAN</t>
  </si>
  <si>
    <t>SNX14</t>
  </si>
  <si>
    <t>Q9Y5W7</t>
  </si>
  <si>
    <t>SNX14_HUMAN</t>
  </si>
  <si>
    <t>TSPAN15</t>
  </si>
  <si>
    <t>O95858</t>
  </si>
  <si>
    <t>TSN15_HUMAN</t>
  </si>
  <si>
    <t>CD300LG</t>
  </si>
  <si>
    <t>Q6UXG3</t>
  </si>
  <si>
    <t>CLM9_HUMAN</t>
  </si>
  <si>
    <t>PRPH2</t>
  </si>
  <si>
    <t>P23942</t>
  </si>
  <si>
    <t>PRPH2_HUMAN</t>
  </si>
  <si>
    <t>TSPAN33</t>
  </si>
  <si>
    <t>Q86UF1</t>
  </si>
  <si>
    <t>TSN33_HUMAN</t>
  </si>
  <si>
    <t>SDC1</t>
  </si>
  <si>
    <t>P18827</t>
  </si>
  <si>
    <t>SDC1_HUMAN</t>
  </si>
  <si>
    <t>CLIC1</t>
  </si>
  <si>
    <t>O00299</t>
  </si>
  <si>
    <t>CLIC1_HUMAN</t>
  </si>
  <si>
    <t>GIMAP5</t>
  </si>
  <si>
    <t>Q96F15</t>
  </si>
  <si>
    <t>GIMA5_HUMAN</t>
  </si>
  <si>
    <t>MMD</t>
  </si>
  <si>
    <t>Q15546</t>
  </si>
  <si>
    <t>PAQRB_HUMAN</t>
  </si>
  <si>
    <t>MR1</t>
  </si>
  <si>
    <t>Q95460</t>
  </si>
  <si>
    <t>HMR1_HUMAN</t>
  </si>
  <si>
    <t>HLA-A</t>
  </si>
  <si>
    <t>P04439</t>
  </si>
  <si>
    <t>HLAA_HUMAN</t>
  </si>
  <si>
    <t>BSG</t>
  </si>
  <si>
    <t>P35613</t>
  </si>
  <si>
    <t>BASI_HUMAN</t>
  </si>
  <si>
    <t>ATP1B3</t>
  </si>
  <si>
    <t>P54709</t>
  </si>
  <si>
    <t>AT1B3_HUMAN</t>
  </si>
  <si>
    <t>CLIC4</t>
  </si>
  <si>
    <t>Q9Y696</t>
  </si>
  <si>
    <t>CLIC4_HUMAN</t>
  </si>
  <si>
    <t>CLN3</t>
  </si>
  <si>
    <t>Q13286</t>
  </si>
  <si>
    <t>CLN3_HUMAN</t>
  </si>
  <si>
    <t>PLD3</t>
  </si>
  <si>
    <t>Q8IV08</t>
  </si>
  <si>
    <t>PLD3_HUMAN</t>
  </si>
  <si>
    <t>CD4</t>
  </si>
  <si>
    <t>P01730</t>
  </si>
  <si>
    <t>CD4_HUMAN</t>
  </si>
  <si>
    <t>TMEM98</t>
  </si>
  <si>
    <t>Q9Y2Y6</t>
  </si>
  <si>
    <t>TMM98_HUMAN</t>
  </si>
  <si>
    <t>NTRK1</t>
  </si>
  <si>
    <t>P04629</t>
  </si>
  <si>
    <t>NTRK1_HUMAN</t>
  </si>
  <si>
    <t>ICAM1</t>
  </si>
  <si>
    <t>P05362</t>
  </si>
  <si>
    <t>ICAM1_HUMAN</t>
  </si>
  <si>
    <t>GGT1</t>
  </si>
  <si>
    <t>P19440</t>
  </si>
  <si>
    <t>GGT1_HUMAN</t>
  </si>
  <si>
    <t>GALNTL5</t>
  </si>
  <si>
    <t>Q7Z4T8</t>
  </si>
  <si>
    <t>GLTL5_HUMAN</t>
  </si>
  <si>
    <t>STARD3</t>
  </si>
  <si>
    <t>Q14849</t>
  </si>
  <si>
    <t>STAR3_HUMAN</t>
  </si>
  <si>
    <t>SLC1A5</t>
  </si>
  <si>
    <t>Q15758</t>
  </si>
  <si>
    <t>AAAT_HUMAN</t>
  </si>
  <si>
    <t>KIT</t>
  </si>
  <si>
    <t>P10721</t>
  </si>
  <si>
    <t>KIT_HUMAN</t>
  </si>
  <si>
    <t>SLC29A3</t>
  </si>
  <si>
    <t>Q9BZD2</t>
  </si>
  <si>
    <t>S29A3_HUMAN</t>
  </si>
  <si>
    <t>STARD3NL</t>
  </si>
  <si>
    <t>O95772</t>
  </si>
  <si>
    <t>STR3N_HUMAN</t>
  </si>
  <si>
    <t>MMP14</t>
  </si>
  <si>
    <t>P50281</t>
  </si>
  <si>
    <t>MMP14_HUMAN</t>
  </si>
  <si>
    <t>STOML1</t>
  </si>
  <si>
    <t>Q9UBI4</t>
  </si>
  <si>
    <t>STML1_HUMAN</t>
  </si>
  <si>
    <t>IGSF8</t>
  </si>
  <si>
    <t>Q969P0</t>
  </si>
  <si>
    <t>IGSF8_HUMAN</t>
  </si>
  <si>
    <t>PMEL</t>
  </si>
  <si>
    <t>P40967</t>
  </si>
  <si>
    <t>PMEL_HUMAN</t>
  </si>
  <si>
    <t>CD44</t>
  </si>
  <si>
    <t>P16070</t>
  </si>
  <si>
    <t>CD44_HUMAN</t>
  </si>
  <si>
    <t>MCOLN2</t>
  </si>
  <si>
    <t>Q8IZK6</t>
  </si>
  <si>
    <t>MCLN2_HUMAN</t>
  </si>
  <si>
    <t>MCOLN1</t>
  </si>
  <si>
    <t>Q9GZU1</t>
  </si>
  <si>
    <t>MCLN1_HUMAN</t>
  </si>
  <si>
    <t>ATG9A</t>
  </si>
  <si>
    <t>Q7Z3C6</t>
  </si>
  <si>
    <t>ATG9A_HUMAN</t>
  </si>
  <si>
    <t>CLCN4</t>
  </si>
  <si>
    <t>P51793</t>
  </si>
  <si>
    <t>CLCN4_HUMAN</t>
  </si>
  <si>
    <t>TFRC</t>
  </si>
  <si>
    <t>P02786</t>
  </si>
  <si>
    <t>TFR1_HUMAN</t>
  </si>
  <si>
    <t xml:space="preserve">ADAM30 </t>
  </si>
  <si>
    <t>Q9UKF2</t>
  </si>
  <si>
    <t>ADA30_HUMAN</t>
  </si>
  <si>
    <t>NSG2</t>
  </si>
  <si>
    <t>Q9Y328</t>
  </si>
  <si>
    <t>NSG2_HUMAN</t>
  </si>
  <si>
    <t>SLC30A3</t>
  </si>
  <si>
    <t>Q99726</t>
  </si>
  <si>
    <t>ZNT3_HUMAN</t>
  </si>
  <si>
    <t>VAMP8</t>
  </si>
  <si>
    <t>Q9BV40</t>
  </si>
  <si>
    <t>VAMP8_HUMAN</t>
  </si>
  <si>
    <t>TSPAN10</t>
  </si>
  <si>
    <t>Q9H1Z9</t>
  </si>
  <si>
    <t>TSN10_HUMAN</t>
  </si>
  <si>
    <t>CYB561A3</t>
  </si>
  <si>
    <t>Q8NBI2</t>
  </si>
  <si>
    <t>CYAC3_HUMAN</t>
  </si>
  <si>
    <t>CLDN1</t>
  </si>
  <si>
    <t>O95832</t>
  </si>
  <si>
    <t>CLD1_HUMAN</t>
  </si>
  <si>
    <t>CLDN7</t>
  </si>
  <si>
    <t>O95471</t>
  </si>
  <si>
    <t>CLD7_HUMAN</t>
  </si>
  <si>
    <t>NSG1</t>
  </si>
  <si>
    <t>P42857</t>
  </si>
  <si>
    <t>NSG1_HUMAN</t>
  </si>
  <si>
    <t>PTGFRN</t>
  </si>
  <si>
    <t>Q9P2B2</t>
  </si>
  <si>
    <t>FPRP_HUMAN</t>
  </si>
  <si>
    <t>ABHD6</t>
  </si>
  <si>
    <t>Q9BV23</t>
  </si>
  <si>
    <t>ABHD6_HUMAN</t>
  </si>
  <si>
    <t>TMEM9</t>
  </si>
  <si>
    <t>Q9P0T7</t>
  </si>
  <si>
    <t>TMEM9_HUMAN</t>
  </si>
  <si>
    <t>TMEM165</t>
  </si>
  <si>
    <t>Q9HC07</t>
  </si>
  <si>
    <t>TM165_HUMAN</t>
  </si>
  <si>
    <t>ELAPOR1</t>
  </si>
  <si>
    <t>Q6UXG2</t>
  </si>
  <si>
    <t>ELAP1_HUMAN</t>
  </si>
  <si>
    <t>TMEM106B</t>
  </si>
  <si>
    <t>Q9NUM4</t>
  </si>
  <si>
    <t>T106B_HUMAN</t>
  </si>
  <si>
    <t>ITGA3</t>
  </si>
  <si>
    <t>P26006</t>
  </si>
  <si>
    <t>ITA3_HUMAN</t>
  </si>
  <si>
    <t>ITGAV</t>
  </si>
  <si>
    <t>P06756</t>
  </si>
  <si>
    <t>ITAV_HUMAN</t>
  </si>
  <si>
    <t>PSMD11</t>
  </si>
  <si>
    <t>O00231</t>
  </si>
  <si>
    <t>PSD11_HUMAN</t>
  </si>
  <si>
    <t>No</t>
  </si>
  <si>
    <t>SDCBP</t>
  </si>
  <si>
    <t>O00560</t>
  </si>
  <si>
    <t>SDCB1_HUMAN</t>
  </si>
  <si>
    <t>MYL12B</t>
  </si>
  <si>
    <t>O14950</t>
  </si>
  <si>
    <t>ML12B_HUMAN</t>
  </si>
  <si>
    <t>HGS</t>
  </si>
  <si>
    <t>O14964</t>
  </si>
  <si>
    <t>HGS_HUMAN</t>
  </si>
  <si>
    <t>WDR1</t>
  </si>
  <si>
    <t>O75083</t>
  </si>
  <si>
    <t>WDR1_HUMAN</t>
  </si>
  <si>
    <t>GNAS1</t>
  </si>
  <si>
    <t>O95467</t>
  </si>
  <si>
    <t>GNAS3_HUMAN</t>
  </si>
  <si>
    <t>LDHA</t>
  </si>
  <si>
    <t>P00338</t>
  </si>
  <si>
    <t>LDHA_HUMAN</t>
  </si>
  <si>
    <t>IL1B</t>
  </si>
  <si>
    <t>P01584</t>
  </si>
  <si>
    <t>IL1B_HUMAN</t>
  </si>
  <si>
    <t>LMNA</t>
  </si>
  <si>
    <t>P02545</t>
  </si>
  <si>
    <t>LMNA_HUMAN</t>
  </si>
  <si>
    <t>ANXA1</t>
  </si>
  <si>
    <t>P04083</t>
  </si>
  <si>
    <t>ANXA1_HUMAN</t>
  </si>
  <si>
    <t>GAPDH</t>
  </si>
  <si>
    <t>P04406</t>
  </si>
  <si>
    <t>G3P_HUMAN</t>
  </si>
  <si>
    <t>gag</t>
  </si>
  <si>
    <t>P04591</t>
  </si>
  <si>
    <t>GAG_HV1H2</t>
  </si>
  <si>
    <t>HSPB1</t>
  </si>
  <si>
    <t>P04792</t>
  </si>
  <si>
    <t>HSPB1_HUMAN</t>
  </si>
  <si>
    <t>GNAI2</t>
  </si>
  <si>
    <t>P04899</t>
  </si>
  <si>
    <t>GNAI2_HUMAN</t>
  </si>
  <si>
    <t>ATP5F1B</t>
  </si>
  <si>
    <t>P06576</t>
  </si>
  <si>
    <t>ATPB_HUMAN</t>
  </si>
  <si>
    <t>GPI</t>
  </si>
  <si>
    <t>P06744</t>
  </si>
  <si>
    <t>G6PI_HUMAN</t>
  </si>
  <si>
    <t>NPM1</t>
  </si>
  <si>
    <t>P06748</t>
  </si>
  <si>
    <t>NPM_HUMAN</t>
  </si>
  <si>
    <t>LDHB</t>
  </si>
  <si>
    <t>P07195</t>
  </si>
  <si>
    <t>LDHB_HUMAN</t>
  </si>
  <si>
    <t>P4HB</t>
  </si>
  <si>
    <t>P07237</t>
  </si>
  <si>
    <t>PDIA1_HUMAN</t>
  </si>
  <si>
    <t>TUBB</t>
  </si>
  <si>
    <t>P07437</t>
  </si>
  <si>
    <t>TBB5_HUMAN</t>
  </si>
  <si>
    <t>PFN1</t>
  </si>
  <si>
    <t>P07737</t>
  </si>
  <si>
    <t>PROF1_HUMAN</t>
  </si>
  <si>
    <t>ANXA6</t>
  </si>
  <si>
    <t>P08133</t>
  </si>
  <si>
    <t>ANXA6_HUMAN</t>
  </si>
  <si>
    <t>HSP90AB1</t>
  </si>
  <si>
    <t>P08238</t>
  </si>
  <si>
    <t>HS90B_HUMAN</t>
  </si>
  <si>
    <t>GNAI3</t>
  </si>
  <si>
    <t>P08754</t>
  </si>
  <si>
    <t>GNAI3_HUMAN</t>
  </si>
  <si>
    <t>GSTP1</t>
  </si>
  <si>
    <t>P09211</t>
  </si>
  <si>
    <t>GSTP1_HUMAN</t>
  </si>
  <si>
    <t>LGALS1</t>
  </si>
  <si>
    <t>P09382</t>
  </si>
  <si>
    <t>LEG1_HUMAN</t>
  </si>
  <si>
    <t>ANXA4</t>
  </si>
  <si>
    <t>P09525</t>
  </si>
  <si>
    <t>ANXA4_HUMAN</t>
  </si>
  <si>
    <t>CNP</t>
  </si>
  <si>
    <t>P09543</t>
  </si>
  <si>
    <t>CN37_HUMAN</t>
  </si>
  <si>
    <t>HSPA1A</t>
  </si>
  <si>
    <t>P0DMV8</t>
  </si>
  <si>
    <t>HS71A_HUMAN</t>
  </si>
  <si>
    <t>HSPA1B</t>
  </si>
  <si>
    <t>P0DMV9</t>
  </si>
  <si>
    <t>HS71B_HUMAN</t>
  </si>
  <si>
    <t>CALM1</t>
  </si>
  <si>
    <t>P0DP23</t>
  </si>
  <si>
    <t>CALM1_HUMAN</t>
  </si>
  <si>
    <t>CALM2</t>
  </si>
  <si>
    <t>P0DP24</t>
  </si>
  <si>
    <t>CALM2_HUMAN</t>
  </si>
  <si>
    <t xml:space="preserve">CALM3 </t>
  </si>
  <si>
    <t>P0DP25</t>
  </si>
  <si>
    <t>CALM3_HUMAN</t>
  </si>
  <si>
    <t>HSPD1</t>
  </si>
  <si>
    <t>P10809</t>
  </si>
  <si>
    <t>CH60_HUMAN</t>
  </si>
  <si>
    <t>HSPA5</t>
  </si>
  <si>
    <t>P11021</t>
  </si>
  <si>
    <t>BIP_HUMAN</t>
  </si>
  <si>
    <t>HSPA8</t>
  </si>
  <si>
    <t>P11142</t>
  </si>
  <si>
    <t>HSP7C_HUMAN</t>
  </si>
  <si>
    <t>G6PD</t>
  </si>
  <si>
    <t>P11413</t>
  </si>
  <si>
    <t>G6PD_HUMAN</t>
  </si>
  <si>
    <t>MTHFD1</t>
  </si>
  <si>
    <t>P11586</t>
  </si>
  <si>
    <t>C1TC_HUMAN</t>
  </si>
  <si>
    <t>IMPDH2</t>
  </si>
  <si>
    <t>P12268</t>
  </si>
  <si>
    <t>IMDH2_HUMAN</t>
  </si>
  <si>
    <t>ACTN1</t>
  </si>
  <si>
    <t>P12814</t>
  </si>
  <si>
    <t>ACTN1_HUMAN</t>
  </si>
  <si>
    <t>EEF2</t>
  </si>
  <si>
    <t>P13639</t>
  </si>
  <si>
    <t>EF2_HUMAN</t>
  </si>
  <si>
    <t>CD59</t>
  </si>
  <si>
    <t>P13987</t>
  </si>
  <si>
    <t>CD59_HUMAN</t>
  </si>
  <si>
    <t>PKM</t>
  </si>
  <si>
    <t>P14618</t>
  </si>
  <si>
    <t>KPYM_HUMAN</t>
  </si>
  <si>
    <t>HSP90B1</t>
  </si>
  <si>
    <t>P14625</t>
  </si>
  <si>
    <t>ENPL_HUMAN</t>
  </si>
  <si>
    <t>EZR VIL2</t>
  </si>
  <si>
    <t>P15311</t>
  </si>
  <si>
    <t>EZRI_HUMAN</t>
  </si>
  <si>
    <t>LGALS3</t>
  </si>
  <si>
    <t>P17931</t>
  </si>
  <si>
    <t>LEG3_HUMAN</t>
  </si>
  <si>
    <t>TCP1</t>
  </si>
  <si>
    <t>P17987</t>
  </si>
  <si>
    <t>TCPA_HUMAN</t>
  </si>
  <si>
    <t>PGAM1</t>
  </si>
  <si>
    <t>P18669</t>
  </si>
  <si>
    <t>PGAM1_HUMAN</t>
  </si>
  <si>
    <t>MYL12A</t>
  </si>
  <si>
    <t>P19105</t>
  </si>
  <si>
    <t>ML12A_HUMAN</t>
  </si>
  <si>
    <t>NT5E</t>
  </si>
  <si>
    <t>P21589</t>
  </si>
  <si>
    <t>5NTD_HUMAN</t>
  </si>
  <si>
    <t>PAICS</t>
  </si>
  <si>
    <t>P22234</t>
  </si>
  <si>
    <t>PUR6_HUMAN</t>
  </si>
  <si>
    <t>NME2</t>
  </si>
  <si>
    <t>P22392</t>
  </si>
  <si>
    <t>NDKB_HUMAN</t>
  </si>
  <si>
    <t>AHCY</t>
  </si>
  <si>
    <t>P23526</t>
  </si>
  <si>
    <t>SAHH_HUMAN</t>
  </si>
  <si>
    <t>ATP5F1A</t>
  </si>
  <si>
    <t>P25705</t>
  </si>
  <si>
    <t>ATPA_HUMAN</t>
  </si>
  <si>
    <t>EEF1G</t>
  </si>
  <si>
    <t>P26641</t>
  </si>
  <si>
    <t>EF1G_HUMAN</t>
  </si>
  <si>
    <t>STOM</t>
  </si>
  <si>
    <t>P27105</t>
  </si>
  <si>
    <t>STOM_HUMAN</t>
  </si>
  <si>
    <t>TKT</t>
  </si>
  <si>
    <t>P29401</t>
  </si>
  <si>
    <t>TKT_HUMAN</t>
  </si>
  <si>
    <t>EEF1D</t>
  </si>
  <si>
    <t>P29692</t>
  </si>
  <si>
    <t>EF1D_HUMAN</t>
  </si>
  <si>
    <t>PRDX6</t>
  </si>
  <si>
    <t>P30041</t>
  </si>
  <si>
    <t>PRDX6_HUMAN</t>
  </si>
  <si>
    <t>PDIA3</t>
  </si>
  <si>
    <t>P30101</t>
  </si>
  <si>
    <t>PDIA3_HUMAN</t>
  </si>
  <si>
    <t>PPP2R1A</t>
  </si>
  <si>
    <t>P30153</t>
  </si>
  <si>
    <t>2AAA_HUMAN</t>
  </si>
  <si>
    <t>ATIC</t>
  </si>
  <si>
    <t>P31939</t>
  </si>
  <si>
    <t>PUR9_HUMAN</t>
  </si>
  <si>
    <t>TAGLN2</t>
  </si>
  <si>
    <t>P37802</t>
  </si>
  <si>
    <t>TAGL2_HUMAN</t>
  </si>
  <si>
    <t>HSPA9</t>
  </si>
  <si>
    <t>P38646</t>
  </si>
  <si>
    <t>GRP75_HUMAN</t>
  </si>
  <si>
    <t xml:space="preserve">CCT6A </t>
  </si>
  <si>
    <t>P40227</t>
  </si>
  <si>
    <t>TCPZ_HUMAN</t>
  </si>
  <si>
    <t>MDH2</t>
  </si>
  <si>
    <t>P40926</t>
  </si>
  <si>
    <t>MDHM_HUMAN</t>
  </si>
  <si>
    <t>GARS1</t>
  </si>
  <si>
    <t>P41250</t>
  </si>
  <si>
    <t>GARS_HUMAN</t>
  </si>
  <si>
    <t>CCT5</t>
  </si>
  <si>
    <t>P48643</t>
  </si>
  <si>
    <t>TCPE_HUMAN</t>
  </si>
  <si>
    <t>CCT3</t>
  </si>
  <si>
    <t>P49368</t>
  </si>
  <si>
    <t>TCPG_HUMAN</t>
  </si>
  <si>
    <t>GDI2</t>
  </si>
  <si>
    <t>P50395</t>
  </si>
  <si>
    <t>GDIB_HUMAN</t>
  </si>
  <si>
    <t>CCT8</t>
  </si>
  <si>
    <t>P50990</t>
  </si>
  <si>
    <t>TCPQ_HUMAN</t>
  </si>
  <si>
    <t>CCT4</t>
  </si>
  <si>
    <t>P50991</t>
  </si>
  <si>
    <t>TCPD_HUMAN</t>
  </si>
  <si>
    <t>ANXA11</t>
  </si>
  <si>
    <t>P50995</t>
  </si>
  <si>
    <t>ANX11_HUMAN</t>
  </si>
  <si>
    <t>RAB5C</t>
  </si>
  <si>
    <t>P51148</t>
  </si>
  <si>
    <t>RAB5C_HUMAN</t>
  </si>
  <si>
    <t>RAB7A</t>
  </si>
  <si>
    <t>P51149</t>
  </si>
  <si>
    <t>RAB7A_HUMAN</t>
  </si>
  <si>
    <t>HDGF</t>
  </si>
  <si>
    <t>P51858</t>
  </si>
  <si>
    <t>HDGF_HUMAN</t>
  </si>
  <si>
    <t>ARHGDIA</t>
  </si>
  <si>
    <t>P52565</t>
  </si>
  <si>
    <t>GDIR1_HUMAN</t>
  </si>
  <si>
    <t>CAPZA1</t>
  </si>
  <si>
    <t>P52907</t>
  </si>
  <si>
    <t>CAZA1_HUMAN</t>
  </si>
  <si>
    <t>CSE1L</t>
  </si>
  <si>
    <t>P55060</t>
  </si>
  <si>
    <t>XPO2_HUMAN</t>
  </si>
  <si>
    <t>VCP</t>
  </si>
  <si>
    <t>P55072</t>
  </si>
  <si>
    <t>TERA_HUMAN</t>
  </si>
  <si>
    <t>GFRA1</t>
  </si>
  <si>
    <t>P56159</t>
  </si>
  <si>
    <t>GFRA1_HUMAN</t>
  </si>
  <si>
    <t>ARPC4</t>
  </si>
  <si>
    <t>P59998</t>
  </si>
  <si>
    <t>ARPC4_HUMAN</t>
  </si>
  <si>
    <t>MYL6</t>
  </si>
  <si>
    <t>P60660</t>
  </si>
  <si>
    <t>MYL6_HUMAN</t>
  </si>
  <si>
    <t>ACTB</t>
  </si>
  <si>
    <t>P60709</t>
  </si>
  <si>
    <t>ACTB_HUMAN</t>
  </si>
  <si>
    <t>EIF4A1</t>
  </si>
  <si>
    <t>P60842</t>
  </si>
  <si>
    <t>IF4A1_HUMAN</t>
  </si>
  <si>
    <t>S100A10</t>
  </si>
  <si>
    <t>P60903</t>
  </si>
  <si>
    <t>S10AA_HUMAN</t>
  </si>
  <si>
    <t>CDC42</t>
  </si>
  <si>
    <t>P60953</t>
  </si>
  <si>
    <t>CDC42_HUMAN</t>
  </si>
  <si>
    <t>RAB10</t>
  </si>
  <si>
    <t>P61026</t>
  </si>
  <si>
    <t>RAB10_HUMAN</t>
  </si>
  <si>
    <t>ACTR3</t>
  </si>
  <si>
    <t>P61158</t>
  </si>
  <si>
    <t>ARP3_HUMAN</t>
  </si>
  <si>
    <t>RAP1B</t>
  </si>
  <si>
    <t>P61224</t>
  </si>
  <si>
    <t>RAP1B_HUMAN</t>
  </si>
  <si>
    <t>RPS3A</t>
  </si>
  <si>
    <t>P61247</t>
  </si>
  <si>
    <t>RS3A_HUMAN</t>
  </si>
  <si>
    <t>RHOA</t>
  </si>
  <si>
    <t>P61586</t>
  </si>
  <si>
    <t>RHOA_HUMAN</t>
  </si>
  <si>
    <t>HNRNPK</t>
  </si>
  <si>
    <t>P61978</t>
  </si>
  <si>
    <t>HNRPK_HUMAN</t>
  </si>
  <si>
    <t>YWHAG</t>
  </si>
  <si>
    <t>P61981</t>
  </si>
  <si>
    <t>1433G_HUMAN</t>
  </si>
  <si>
    <t>PPP1CA</t>
  </si>
  <si>
    <t>P62136</t>
  </si>
  <si>
    <t>PP1A_HUMAN</t>
  </si>
  <si>
    <t xml:space="preserve">RAB1A </t>
  </si>
  <si>
    <t>P62820</t>
  </si>
  <si>
    <t>RAB1A_HUMAN</t>
  </si>
  <si>
    <t>RAN</t>
  </si>
  <si>
    <t>P62826</t>
  </si>
  <si>
    <t>RAN_HUMAN</t>
  </si>
  <si>
    <t>RAC1</t>
  </si>
  <si>
    <t>P63000</t>
  </si>
  <si>
    <t>RAC1_HUMAN</t>
  </si>
  <si>
    <t>GNAS</t>
  </si>
  <si>
    <t>P63092</t>
  </si>
  <si>
    <t>GNAS2_HUMAN</t>
  </si>
  <si>
    <t>EIF5A</t>
  </si>
  <si>
    <t>P63241</t>
  </si>
  <si>
    <t>IF5A1_HUMAN</t>
  </si>
  <si>
    <t>ACTG1</t>
  </si>
  <si>
    <t>P63261</t>
  </si>
  <si>
    <t>ACTG_HUMAN</t>
  </si>
  <si>
    <t>YBX1</t>
  </si>
  <si>
    <t>P67809</t>
  </si>
  <si>
    <t>YBOX1_HUMAN</t>
  </si>
  <si>
    <t>TPM4</t>
  </si>
  <si>
    <t>P67936</t>
  </si>
  <si>
    <t>TPM4_HUMAN</t>
  </si>
  <si>
    <t>ACTC1</t>
  </si>
  <si>
    <t>P68032</t>
  </si>
  <si>
    <t>ACTC_HUMAN</t>
  </si>
  <si>
    <t>EEF1A1</t>
  </si>
  <si>
    <t>P68104</t>
  </si>
  <si>
    <t>EF1A1_HUMAN</t>
  </si>
  <si>
    <t>TUBA1B</t>
  </si>
  <si>
    <t>P68363</t>
  </si>
  <si>
    <t>TBA1B_HUMAN</t>
  </si>
  <si>
    <t>TUBB4B</t>
  </si>
  <si>
    <t>P68371</t>
  </si>
  <si>
    <t>TBB4B_HUMAN</t>
  </si>
  <si>
    <t>CCT2</t>
  </si>
  <si>
    <t>P78371</t>
  </si>
  <si>
    <t>TCPB_HUMAN</t>
  </si>
  <si>
    <t>BASP1</t>
  </si>
  <si>
    <t>P80723</t>
  </si>
  <si>
    <t>BASP1_HUMAN</t>
  </si>
  <si>
    <t>ARF1</t>
  </si>
  <si>
    <t>P84077</t>
  </si>
  <si>
    <t>ARF1_HUMAN</t>
  </si>
  <si>
    <t>P84996</t>
  </si>
  <si>
    <t>ALEX_HUMAN</t>
  </si>
  <si>
    <t>HNRNPU</t>
  </si>
  <si>
    <t>Q00839</t>
  </si>
  <si>
    <t>HNRPU_HUMAN</t>
  </si>
  <si>
    <t>PFKP</t>
  </si>
  <si>
    <t>Q01813</t>
  </si>
  <si>
    <t>PFKAP_HUMAN</t>
  </si>
  <si>
    <t>PLOD1</t>
  </si>
  <si>
    <t>Q02809</t>
  </si>
  <si>
    <t>PLOD1_HUMAN</t>
  </si>
  <si>
    <t>PRDX1</t>
  </si>
  <si>
    <t>Q06830</t>
  </si>
  <si>
    <t>PRDX1_HUMAN</t>
  </si>
  <si>
    <t>NSUN2</t>
  </si>
  <si>
    <t>Q08J23</t>
  </si>
  <si>
    <t>NSUN2_HUMAN</t>
  </si>
  <si>
    <t>PSMD2</t>
  </si>
  <si>
    <t>Q13200</t>
  </si>
  <si>
    <t>PSMD2_HUMAN</t>
  </si>
  <si>
    <t>GANAB8</t>
  </si>
  <si>
    <t>Q14697</t>
  </si>
  <si>
    <t>GANAB_HUMAN</t>
  </si>
  <si>
    <t>KPNB1</t>
  </si>
  <si>
    <t>Q14974</t>
  </si>
  <si>
    <t>IMB1_HUMAN</t>
  </si>
  <si>
    <t>RAB11B</t>
  </si>
  <si>
    <t>Q15907</t>
  </si>
  <si>
    <t>RB11B_HUMAN</t>
  </si>
  <si>
    <t>ACTBL2</t>
  </si>
  <si>
    <t>Q562R1</t>
  </si>
  <si>
    <t>ACTBL_HUMAN</t>
  </si>
  <si>
    <t>PDCD6IP</t>
  </si>
  <si>
    <t>Q8WUM4</t>
  </si>
  <si>
    <t>PDC6I_HUMAN</t>
  </si>
  <si>
    <t>NEDD4L</t>
  </si>
  <si>
    <t>Q96PU5</t>
  </si>
  <si>
    <t>NED4L_HUMAN</t>
  </si>
  <si>
    <t>CCT7</t>
  </si>
  <si>
    <t>Q99832</t>
  </si>
  <si>
    <t>TCPH_HUMAN</t>
  </si>
  <si>
    <t>MYOC</t>
  </si>
  <si>
    <t>Q99972</t>
  </si>
  <si>
    <t>MYOC_HUMAN</t>
  </si>
  <si>
    <t>EHD1</t>
  </si>
  <si>
    <t>Q9H4M9</t>
  </si>
  <si>
    <t>EHD1_HUMAN</t>
  </si>
  <si>
    <t>GNB4</t>
  </si>
  <si>
    <t>Q9HAV0</t>
  </si>
  <si>
    <t>GBB4_HUMAN</t>
  </si>
  <si>
    <t>RUVBL2</t>
  </si>
  <si>
    <t>Q9Y230</t>
  </si>
  <si>
    <t>RUVB2_HUMAN</t>
  </si>
  <si>
    <t>RUVBL1</t>
  </si>
  <si>
    <t>Q9Y265</t>
  </si>
  <si>
    <t>RUVB1_HUMAN</t>
  </si>
  <si>
    <t>Figure 1a. EV-sorting protein candidates</t>
  </si>
  <si>
    <t>PBS</t>
  </si>
  <si>
    <t>Triton</t>
  </si>
  <si>
    <t>CD63-Tluc</t>
  </si>
  <si>
    <t>Tluc</t>
  </si>
  <si>
    <t>Fraction No.</t>
  </si>
  <si>
    <t>SEC fractionation</t>
  </si>
  <si>
    <t>without fractionation</t>
  </si>
  <si>
    <t xml:space="preserve">Figure 1d. Percentage of intravesicular Tluc </t>
  </si>
  <si>
    <t>Secretion efficiency (%)</t>
  </si>
  <si>
    <t>Mean</t>
  </si>
  <si>
    <t>SD</t>
  </si>
  <si>
    <t>RSD</t>
  </si>
  <si>
    <t>Rank</t>
  </si>
  <si>
    <t>gag_HIV</t>
  </si>
  <si>
    <t>CD316_Human</t>
  </si>
  <si>
    <t>CD8_HUMAN</t>
  </si>
  <si>
    <t>DRB_HUMAN</t>
  </si>
  <si>
    <t>CD224_Human</t>
  </si>
  <si>
    <t>HEK-293T cell</t>
  </si>
  <si>
    <t>Freestyle 293-F cell</t>
  </si>
  <si>
    <t>Huh-7 cell</t>
  </si>
  <si>
    <t>TCMK-1 cell</t>
  </si>
  <si>
    <t>CALM3</t>
  </si>
  <si>
    <t>cb-MSC cell</t>
  </si>
  <si>
    <t>CD3_Human</t>
  </si>
  <si>
    <t>BASP-1_Human</t>
  </si>
  <si>
    <t>Rep#5</t>
  </si>
  <si>
    <t>Rep#4</t>
  </si>
  <si>
    <t>Rep#3</t>
  </si>
  <si>
    <t>Rep#2</t>
  </si>
  <si>
    <t>Rep#1</t>
  </si>
  <si>
    <t>Name</t>
  </si>
  <si>
    <t>PBS Mean</t>
  </si>
  <si>
    <t>Nluc Mean</t>
  </si>
  <si>
    <t>Percentage of intravesicular Tluc  (%)</t>
  </si>
  <si>
    <t>Transfection control (Ratio)</t>
  </si>
  <si>
    <t>Triton Mean</t>
  </si>
  <si>
    <t>Cell  Mean</t>
  </si>
  <si>
    <t>EV Mean</t>
  </si>
  <si>
    <t>% Mean</t>
  </si>
  <si>
    <t>Cell Mean</t>
  </si>
  <si>
    <t>BASP-1_HUMAN</t>
  </si>
  <si>
    <t>CD3_HUMAN</t>
  </si>
  <si>
    <t>CD316_HUMAN</t>
  </si>
  <si>
    <t>SCRB1</t>
  </si>
  <si>
    <t>Figure 2c-d. Raw data from the repeat screen.</t>
  </si>
  <si>
    <t xml:space="preserve"> Mean</t>
  </si>
  <si>
    <t xml:space="preserve"> % Mean</t>
  </si>
  <si>
    <t>SE Mean</t>
  </si>
  <si>
    <t>Two-tailed Mann-whitney test: P &gt; 0.9999</t>
  </si>
  <si>
    <t>Cellular Tluc (RLU)</t>
  </si>
  <si>
    <t>Secreted Nluc (RLU)</t>
  </si>
  <si>
    <t>Surface&amp;Soluble Tluc (RLU)</t>
  </si>
  <si>
    <t>Total secreted Tluc (RLU)</t>
  </si>
  <si>
    <t>Intravesicular Tluc (RLU)</t>
  </si>
  <si>
    <t>Total secreted Tluc  (RLU)</t>
  </si>
  <si>
    <t>GAG_HIV</t>
  </si>
  <si>
    <t>KIT_Human</t>
  </si>
  <si>
    <t>Figure 2a-d. Raw data from the primary screen:</t>
  </si>
  <si>
    <t>Intravesicular Tluc (%)</t>
  </si>
  <si>
    <t>TSN3</t>
  </si>
  <si>
    <t>TSN2</t>
  </si>
  <si>
    <t>TSN18</t>
  </si>
  <si>
    <t>TSN7</t>
  </si>
  <si>
    <t>CLD1</t>
  </si>
  <si>
    <t>TSN4</t>
  </si>
  <si>
    <t>TSN9</t>
  </si>
  <si>
    <t>ANX11</t>
  </si>
  <si>
    <t>TSN8</t>
  </si>
  <si>
    <t>TSN5</t>
  </si>
  <si>
    <t>TSN13</t>
  </si>
  <si>
    <t>TSN6</t>
  </si>
  <si>
    <t>CD316</t>
  </si>
  <si>
    <t>TSN10</t>
  </si>
  <si>
    <t>LAP4B</t>
  </si>
  <si>
    <t>TSN33</t>
  </si>
  <si>
    <t>TSN17</t>
  </si>
  <si>
    <t>STAR3</t>
  </si>
  <si>
    <t>BIP</t>
  </si>
  <si>
    <t>TFR1</t>
  </si>
  <si>
    <t>KPYM</t>
  </si>
  <si>
    <t>TSN15</t>
  </si>
  <si>
    <t>PUR6</t>
  </si>
  <si>
    <t>AAAT</t>
  </si>
  <si>
    <t>ALEX</t>
  </si>
  <si>
    <t>ENPL</t>
  </si>
  <si>
    <t>STR3N</t>
  </si>
  <si>
    <t>TCPD</t>
  </si>
  <si>
    <t>GTR1</t>
  </si>
  <si>
    <t>GNAS3</t>
  </si>
  <si>
    <t>TERA</t>
  </si>
  <si>
    <t>IF5A1</t>
  </si>
  <si>
    <t>ML12B</t>
  </si>
  <si>
    <t>ADA30</t>
  </si>
  <si>
    <t>PDC6I</t>
  </si>
  <si>
    <t>SDCB1</t>
  </si>
  <si>
    <t>SPP2A</t>
  </si>
  <si>
    <t>IF4A1</t>
  </si>
  <si>
    <t>HS90B</t>
  </si>
  <si>
    <t>FPRP</t>
  </si>
  <si>
    <t>HSP7C</t>
  </si>
  <si>
    <t>GDIB</t>
  </si>
  <si>
    <t>PROF1</t>
  </si>
  <si>
    <t>CAZA1</t>
  </si>
  <si>
    <t>TCPQ</t>
  </si>
  <si>
    <t>NPM</t>
  </si>
  <si>
    <t>RAB1A</t>
  </si>
  <si>
    <t>G6PI</t>
  </si>
  <si>
    <t>HS71A</t>
  </si>
  <si>
    <t>LEG3</t>
  </si>
  <si>
    <t>BASP-1</t>
  </si>
  <si>
    <t>GDIR1</t>
  </si>
  <si>
    <t>NDKB</t>
  </si>
  <si>
    <t>HS71B</t>
  </si>
  <si>
    <t>RB11B</t>
  </si>
  <si>
    <t>1433G</t>
  </si>
  <si>
    <t xml:space="preserve">Figure 3b. EV-sorting scaffold proteins in each cell line </t>
  </si>
  <si>
    <t>PBS + ProK</t>
  </si>
  <si>
    <t>Triton + ProK</t>
  </si>
  <si>
    <t>gag-Tluc</t>
  </si>
  <si>
    <t>TSPAN3-Tluc</t>
  </si>
  <si>
    <t>TSPAN2-Tluc</t>
  </si>
  <si>
    <t>PTGFRN-Tluc</t>
  </si>
  <si>
    <t>CALM1-Tluc</t>
  </si>
  <si>
    <t>SDCBP-Tluc</t>
  </si>
  <si>
    <t>YWHAG-Tluc</t>
  </si>
  <si>
    <t>BASP1-Tluc</t>
  </si>
  <si>
    <t>Figure 4b. SEC elution profile</t>
  </si>
  <si>
    <t>SEC</t>
  </si>
  <si>
    <t>Screen</t>
  </si>
  <si>
    <t>Figure 4c. Percentage of intravesicular Tluc</t>
  </si>
  <si>
    <t>Figure 4d. Relative Tluc activity per EV</t>
  </si>
  <si>
    <t>Ratio vs. CD63</t>
  </si>
  <si>
    <t>Huh-7 cells</t>
  </si>
  <si>
    <t>TCMK-1 cells</t>
  </si>
  <si>
    <t>cbMSC cells</t>
  </si>
  <si>
    <t>FreeStyle 293F cells</t>
  </si>
  <si>
    <t>Figure 3a. Screen in different producer cells</t>
  </si>
  <si>
    <t>Intravesicular HiBiT (fold-change over CD63)</t>
  </si>
  <si>
    <t>Figure 5b. Intravesicular cargo molecule.</t>
  </si>
  <si>
    <t>Figure 5c. Pecentage of intravesicular cargo molecule.</t>
  </si>
  <si>
    <t>Intravesicular Tluc (fold-change over CD63)</t>
  </si>
  <si>
    <t>Concentration of mNG+ EVs (fold-change over CD63)</t>
  </si>
  <si>
    <t>Figure 5e. Intravesicular cargo molecule.</t>
  </si>
  <si>
    <t>Mean fluorescence intensity of mNG+ EVs (fold-change over CD63)</t>
  </si>
  <si>
    <t>Gene</t>
  </si>
  <si>
    <t>Diameter (nm)</t>
  </si>
  <si>
    <t>TSPAN2-mNG-HiBiT</t>
  </si>
  <si>
    <t>TSPAN3-mNG-HiBiT</t>
  </si>
  <si>
    <t>CD63-mNG-HiBiT</t>
  </si>
  <si>
    <t>Figure 6a. Particle size distribution</t>
  </si>
  <si>
    <t>Figure 6c. Uncropped immunoblots. Dotted areas correspond to processed blots in Figure 6c.</t>
  </si>
  <si>
    <t>HiBiT activity/µL</t>
  </si>
  <si>
    <t>Figure 7b. Mean fluorescence intensity of Huh-7 cells after EV treatment</t>
  </si>
  <si>
    <t>Brain</t>
  </si>
  <si>
    <t>Lung</t>
  </si>
  <si>
    <t>Kidney</t>
  </si>
  <si>
    <t>Spleen</t>
  </si>
  <si>
    <t>Liver</t>
  </si>
  <si>
    <t>Figure 7d. Tluc activity per mg of wet tissue</t>
  </si>
  <si>
    <t>TSPAN2-ABD-Nluc</t>
  </si>
  <si>
    <t>TSPAN2-Nluc</t>
  </si>
  <si>
    <t>Time (min)</t>
  </si>
  <si>
    <t>TSPAN3-ABD-Nluc</t>
  </si>
  <si>
    <t>TSPAN3-Nluc</t>
  </si>
  <si>
    <t>Figure 7f. Percentage of EVs in plasma</t>
  </si>
  <si>
    <t>Vehicle</t>
  </si>
  <si>
    <t>TNF-α</t>
  </si>
  <si>
    <t>FUT7 + TSPAN2-P19-mNG-HiBiT</t>
  </si>
  <si>
    <t>FUT7 + TSPAN3-P19-mNG-HiBiT</t>
  </si>
  <si>
    <t>Figure 7h. Fold-change of mean fluorescence intensity of HUVEC cells</t>
  </si>
  <si>
    <t xml:space="preserve"> Rank</t>
  </si>
  <si>
    <t>Raw data using 1 µg/mL plasmids during transfection</t>
  </si>
  <si>
    <t>Before</t>
  </si>
  <si>
    <t>After</t>
  </si>
  <si>
    <t>Relative HiBiT activity</t>
  </si>
  <si>
    <r>
      <t>Relative mNG</t>
    </r>
    <r>
      <rPr>
        <vertAlign val="superscript"/>
        <sz val="9"/>
        <color theme="1"/>
        <rFont val="Calibri"/>
        <family val="2"/>
        <scheme val="minor"/>
      </rPr>
      <t>+</t>
    </r>
    <r>
      <rPr>
        <sz val="9"/>
        <color theme="1"/>
        <rFont val="Calibri"/>
        <family val="2"/>
        <scheme val="minor"/>
      </rPr>
      <t xml:space="preserve"> EV concentration</t>
    </r>
  </si>
  <si>
    <t>Supplementary Figure 4. Effect of filtration on CALM1-engineered EVs</t>
  </si>
  <si>
    <t>Intravesicular HiBiT (%)</t>
  </si>
  <si>
    <t>Intravesicular HiBiT activity (fold-change vs. CD63)</t>
  </si>
  <si>
    <t>Supplementary Figure 5a. EV-sorting ability in FreeStyle 293F cells (HiBiT-based readout)</t>
  </si>
  <si>
    <t>Supplementary Figure 5b. EV-sorting ability in FreeStyle 293F cells  (mNG-based readout)</t>
  </si>
  <si>
    <t>Concentration of mNG+ EVs (particle/µL)</t>
  </si>
  <si>
    <t>Mean fluorescence intensity of mNG+ EVs (arb. unit)</t>
  </si>
  <si>
    <t>O60636-2</t>
  </si>
  <si>
    <t>O60637-3</t>
  </si>
  <si>
    <t>H0YKJ9</t>
  </si>
  <si>
    <t>Domain</t>
  </si>
  <si>
    <t>H0YKJ9_HUMAN</t>
  </si>
  <si>
    <t>B1AKP2_HUMAN</t>
  </si>
  <si>
    <t>B1AK92</t>
  </si>
  <si>
    <t>TSN3_isoform3</t>
  </si>
  <si>
    <t>TSN2_isoform2</t>
  </si>
  <si>
    <t>UniProt Entry Name</t>
  </si>
  <si>
    <t>GW4869</t>
  </si>
  <si>
    <t>Relative EV Yield (%)</t>
  </si>
  <si>
    <t>Relative Intravesicular HiBiT activity (%)</t>
  </si>
  <si>
    <t>Relative mNG+ EV concentration (%)</t>
  </si>
  <si>
    <t>Mean fluorescence intensity (arb. unit)</t>
  </si>
  <si>
    <t>Supplementary Figure 7a. Effect of GW4869 on EVs yield</t>
  </si>
  <si>
    <t>mIgG1</t>
  </si>
  <si>
    <t>REA</t>
  </si>
  <si>
    <t>CD1c</t>
  </si>
  <si>
    <t>CD2</t>
  </si>
  <si>
    <t>CD3</t>
  </si>
  <si>
    <t>CD8</t>
  </si>
  <si>
    <t>CD11c</t>
  </si>
  <si>
    <t>CD14</t>
  </si>
  <si>
    <t>CD19</t>
  </si>
  <si>
    <t>CD20</t>
  </si>
  <si>
    <t>CD24</t>
  </si>
  <si>
    <t>CD25</t>
  </si>
  <si>
    <t>CD29</t>
  </si>
  <si>
    <t>CD31</t>
  </si>
  <si>
    <t>CD40</t>
  </si>
  <si>
    <t>CD41b</t>
  </si>
  <si>
    <t>CD42a</t>
  </si>
  <si>
    <t>CD45</t>
  </si>
  <si>
    <t>CD49e</t>
  </si>
  <si>
    <t>CD56</t>
  </si>
  <si>
    <t>CD62P</t>
  </si>
  <si>
    <t>CD69</t>
  </si>
  <si>
    <t>CD86</t>
  </si>
  <si>
    <t>CD105</t>
  </si>
  <si>
    <t>CD133</t>
  </si>
  <si>
    <t>CD142</t>
  </si>
  <si>
    <t>CD146</t>
  </si>
  <si>
    <t>CD209</t>
  </si>
  <si>
    <t>CD326</t>
  </si>
  <si>
    <t>HLA-ABC</t>
  </si>
  <si>
    <t>HLA-DRDPDQ</t>
  </si>
  <si>
    <t>MCSP</t>
  </si>
  <si>
    <t>ROR1</t>
  </si>
  <si>
    <t>SSEA-4</t>
  </si>
  <si>
    <t>Capture Antibody</t>
  </si>
  <si>
    <t>Detection antibody</t>
  </si>
  <si>
    <r>
      <rPr>
        <sz val="8"/>
        <rFont val="Symbol"/>
        <family val="1"/>
        <charset val="2"/>
      </rPr>
      <t>a</t>
    </r>
    <r>
      <rPr>
        <sz val="8"/>
        <rFont val="Calibri"/>
        <family val="2"/>
        <scheme val="minor"/>
      </rPr>
      <t>Pan-APC</t>
    </r>
  </si>
  <si>
    <r>
      <rPr>
        <sz val="8"/>
        <rFont val="Symbol"/>
        <family val="1"/>
        <charset val="2"/>
      </rPr>
      <t>a</t>
    </r>
    <r>
      <rPr>
        <sz val="8"/>
        <rFont val="Calibri"/>
        <family val="2"/>
        <scheme val="minor"/>
      </rPr>
      <t>TSPAN2-AF647</t>
    </r>
  </si>
  <si>
    <t>Supplementary Figure 9c. Size distribution profile of EVs</t>
  </si>
  <si>
    <t>Supplementary Figure 9a. Uncropped immunoblots. The dotted area corresponds to Supplementary Figure 9a.</t>
  </si>
  <si>
    <t>Supplementary Figure 9b. Total body radiance.</t>
  </si>
  <si>
    <t>Nluc activity (RLU)</t>
  </si>
  <si>
    <t>Fluorescence intensity</t>
  </si>
  <si>
    <t>Supplementary Figure 9d. SEC elution profile</t>
  </si>
  <si>
    <t>Supplementary Figure 7d. MACSPlex results</t>
  </si>
  <si>
    <t>Supplementary Figure 7b. Total fluorescent event per µL</t>
  </si>
  <si>
    <t>Supplementary Figure 7c. Total fluorescent event per µL</t>
  </si>
  <si>
    <t>Cellular mNG MFI (Arb. unit)</t>
  </si>
  <si>
    <t>mNG+ EV Con. (count/µL)</t>
  </si>
  <si>
    <t>mNG+ EV MFI (Arb. unit)</t>
  </si>
  <si>
    <t>Raw data using 0.75 µg/mL plasmids during transfection (extracted from the prumary screen in Figure 2)</t>
  </si>
  <si>
    <t>Supplementary Figure 2. Transfection control in different producer cells (extracted from source data for Figure 3)</t>
  </si>
  <si>
    <t>Average</t>
  </si>
  <si>
    <t>HEK-293T</t>
  </si>
  <si>
    <t>Freestyle 293-F</t>
  </si>
  <si>
    <t>MSC</t>
  </si>
  <si>
    <t>Huh-7</t>
  </si>
  <si>
    <t>TCMK-1</t>
  </si>
  <si>
    <t xml:space="preserve">Figure 3c. Rank of conserved EV-sorting scaffold proteins </t>
  </si>
  <si>
    <t>Gene name</t>
  </si>
  <si>
    <t xml:space="preserve">Figure 1b. SEC elution profiles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</si>
</sst>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E+00"/>
    <numFmt numFmtId="166" formatCode="0.0"/>
    <numFmt numFmtId="167" formatCode="0.000"/>
    <numFmt numFmtId="168" formatCode="0.000E+00"/>
  </numFmts>
  <fonts count="19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8"/>
      <name val="Calibri"/>
      <family val="1"/>
      <charset val="2"/>
      <scheme val="minor"/>
    </font>
    <font>
      <sz val="8"/>
      <name val="Symbol"/>
      <family val="1"/>
      <charset val="2"/>
    </font>
    <font>
      <b/>
      <sz val="8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0" fontId="2" fillId="0" borderId="0" xfId="0" applyFont="1"/>
    <xf numFmtId="2" fontId="2" fillId="0" borderId="0" xfId="0" applyNumberFormat="1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left"/>
    </xf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49" fontId="3" fillId="5" borderId="0" xfId="0" applyNumberFormat="1" applyFont="1" applyFill="1"/>
    <xf numFmtId="49" fontId="3" fillId="5" borderId="0" xfId="0" applyNumberFormat="1" applyFont="1" applyFill="1" applyAlignment="1">
      <alignment horizontal="left"/>
    </xf>
    <xf numFmtId="49" fontId="3" fillId="12" borderId="0" xfId="0" applyNumberFormat="1" applyFont="1" applyFill="1"/>
    <xf numFmtId="49" fontId="3" fillId="12" borderId="0" xfId="0" applyNumberFormat="1" applyFont="1" applyFill="1" applyAlignment="1">
      <alignment horizontal="left"/>
    </xf>
    <xf numFmtId="49" fontId="3" fillId="11" borderId="0" xfId="0" applyNumberFormat="1" applyFont="1" applyFill="1"/>
    <xf numFmtId="49" fontId="3" fillId="11" borderId="0" xfId="0" applyNumberFormat="1" applyFont="1" applyFill="1" applyAlignment="1">
      <alignment horizontal="left"/>
    </xf>
    <xf numFmtId="49" fontId="3" fillId="10" borderId="0" xfId="0" applyNumberFormat="1" applyFont="1" applyFill="1" applyAlignment="1">
      <alignment horizontal="left"/>
    </xf>
    <xf numFmtId="49" fontId="3" fillId="9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165" fontId="3" fillId="3" borderId="0" xfId="0" applyNumberFormat="1" applyFont="1" applyFill="1" applyAlignment="1">
      <alignment horizontal="left"/>
    </xf>
    <xf numFmtId="49" fontId="3" fillId="14" borderId="0" xfId="0" applyNumberFormat="1" applyFont="1" applyFill="1" applyAlignment="1">
      <alignment horizontal="left"/>
    </xf>
    <xf numFmtId="165" fontId="3" fillId="14" borderId="0" xfId="0" applyNumberFormat="1" applyFont="1" applyFill="1" applyAlignment="1">
      <alignment horizontal="left"/>
    </xf>
    <xf numFmtId="2" fontId="3" fillId="14" borderId="11" xfId="0" applyNumberFormat="1" applyFont="1" applyFill="1" applyBorder="1" applyAlignment="1">
      <alignment horizontal="left"/>
    </xf>
    <xf numFmtId="11" fontId="2" fillId="2" borderId="0" xfId="0" applyNumberFormat="1" applyFont="1" applyFill="1" applyAlignment="1">
      <alignment horizontal="left"/>
    </xf>
    <xf numFmtId="166" fontId="2" fillId="2" borderId="0" xfId="0" applyNumberFormat="1" applyFont="1" applyFill="1" applyAlignment="1">
      <alignment horizontal="left"/>
    </xf>
    <xf numFmtId="11" fontId="2" fillId="5" borderId="0" xfId="0" applyNumberFormat="1" applyFont="1" applyFill="1" applyAlignment="1">
      <alignment horizontal="left"/>
    </xf>
    <xf numFmtId="166" fontId="2" fillId="5" borderId="0" xfId="0" applyNumberFormat="1" applyFont="1" applyFill="1" applyAlignment="1">
      <alignment horizontal="left"/>
    </xf>
    <xf numFmtId="11" fontId="3" fillId="12" borderId="0" xfId="0" applyNumberFormat="1" applyFont="1" applyFill="1" applyAlignment="1">
      <alignment horizontal="left"/>
    </xf>
    <xf numFmtId="11" fontId="2" fillId="12" borderId="0" xfId="0" applyNumberFormat="1" applyFont="1" applyFill="1" applyAlignment="1">
      <alignment horizontal="left"/>
    </xf>
    <xf numFmtId="166" fontId="2" fillId="12" borderId="0" xfId="0" applyNumberFormat="1" applyFont="1" applyFill="1" applyAlignment="1">
      <alignment horizontal="left"/>
    </xf>
    <xf numFmtId="166" fontId="2" fillId="11" borderId="0" xfId="0" applyNumberFormat="1" applyFont="1" applyFill="1" applyAlignment="1">
      <alignment horizontal="left"/>
    </xf>
    <xf numFmtId="0" fontId="2" fillId="11" borderId="0" xfId="0" applyFont="1" applyFill="1" applyAlignment="1">
      <alignment horizontal="left"/>
    </xf>
    <xf numFmtId="166" fontId="2" fillId="10" borderId="0" xfId="0" applyNumberFormat="1" applyFont="1" applyFill="1" applyAlignment="1">
      <alignment horizontal="left"/>
    </xf>
    <xf numFmtId="1" fontId="2" fillId="10" borderId="0" xfId="0" applyNumberFormat="1" applyFont="1" applyFill="1" applyAlignment="1">
      <alignment horizontal="left"/>
    </xf>
    <xf numFmtId="165" fontId="2" fillId="9" borderId="0" xfId="0" applyNumberFormat="1" applyFont="1" applyFill="1" applyAlignment="1">
      <alignment horizontal="left"/>
    </xf>
    <xf numFmtId="166" fontId="2" fillId="9" borderId="0" xfId="0" applyNumberFormat="1" applyFont="1" applyFill="1" applyAlignment="1">
      <alignment horizontal="left"/>
    </xf>
    <xf numFmtId="0" fontId="2" fillId="9" borderId="0" xfId="0" applyFont="1" applyFill="1" applyAlignment="1">
      <alignment horizontal="left"/>
    </xf>
    <xf numFmtId="165" fontId="2" fillId="3" borderId="0" xfId="0" applyNumberFormat="1" applyFont="1" applyFill="1" applyAlignment="1">
      <alignment horizontal="left"/>
    </xf>
    <xf numFmtId="166" fontId="2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166" fontId="2" fillId="14" borderId="0" xfId="0" applyNumberFormat="1" applyFont="1" applyFill="1" applyAlignment="1">
      <alignment horizontal="left"/>
    </xf>
    <xf numFmtId="166" fontId="2" fillId="14" borderId="11" xfId="0" applyNumberFormat="1" applyFont="1" applyFill="1" applyBorder="1" applyAlignment="1">
      <alignment horizontal="left"/>
    </xf>
    <xf numFmtId="11" fontId="3" fillId="5" borderId="0" xfId="0" applyNumberFormat="1" applyFont="1" applyFill="1" applyAlignment="1">
      <alignment horizontal="left"/>
    </xf>
    <xf numFmtId="11" fontId="3" fillId="2" borderId="0" xfId="0" applyNumberFormat="1" applyFont="1" applyFill="1" applyAlignment="1">
      <alignment horizontal="left"/>
    </xf>
    <xf numFmtId="165" fontId="2" fillId="13" borderId="0" xfId="0" applyNumberFormat="1" applyFont="1" applyFill="1" applyAlignment="1">
      <alignment horizontal="left"/>
    </xf>
    <xf numFmtId="0" fontId="2" fillId="0" borderId="12" xfId="0" applyFont="1" applyBorder="1" applyAlignment="1">
      <alignment horizontal="left"/>
    </xf>
    <xf numFmtId="11" fontId="2" fillId="2" borderId="13" xfId="0" applyNumberFormat="1" applyFont="1" applyFill="1" applyBorder="1" applyAlignment="1">
      <alignment horizontal="left"/>
    </xf>
    <xf numFmtId="166" fontId="2" fillId="2" borderId="13" xfId="0" applyNumberFormat="1" applyFont="1" applyFill="1" applyBorder="1" applyAlignment="1">
      <alignment horizontal="left"/>
    </xf>
    <xf numFmtId="11" fontId="2" fillId="5" borderId="13" xfId="0" applyNumberFormat="1" applyFont="1" applyFill="1" applyBorder="1" applyAlignment="1">
      <alignment horizontal="left"/>
    </xf>
    <xf numFmtId="166" fontId="2" fillId="5" borderId="13" xfId="0" applyNumberFormat="1" applyFont="1" applyFill="1" applyBorder="1" applyAlignment="1">
      <alignment horizontal="left"/>
    </xf>
    <xf numFmtId="11" fontId="2" fillId="12" borderId="13" xfId="0" applyNumberFormat="1" applyFont="1" applyFill="1" applyBorder="1" applyAlignment="1">
      <alignment horizontal="left"/>
    </xf>
    <xf numFmtId="166" fontId="2" fillId="12" borderId="13" xfId="0" applyNumberFormat="1" applyFont="1" applyFill="1" applyBorder="1" applyAlignment="1">
      <alignment horizontal="left"/>
    </xf>
    <xf numFmtId="166" fontId="2" fillId="11" borderId="13" xfId="0" applyNumberFormat="1" applyFont="1" applyFill="1" applyBorder="1" applyAlignment="1">
      <alignment horizontal="left"/>
    </xf>
    <xf numFmtId="0" fontId="2" fillId="11" borderId="13" xfId="0" applyFont="1" applyFill="1" applyBorder="1" applyAlignment="1">
      <alignment horizontal="left"/>
    </xf>
    <xf numFmtId="166" fontId="2" fillId="10" borderId="13" xfId="0" applyNumberFormat="1" applyFont="1" applyFill="1" applyBorder="1" applyAlignment="1">
      <alignment horizontal="left"/>
    </xf>
    <xf numFmtId="1" fontId="2" fillId="10" borderId="13" xfId="0" applyNumberFormat="1" applyFont="1" applyFill="1" applyBorder="1" applyAlignment="1">
      <alignment horizontal="left"/>
    </xf>
    <xf numFmtId="165" fontId="2" fillId="9" borderId="13" xfId="0" applyNumberFormat="1" applyFont="1" applyFill="1" applyBorder="1" applyAlignment="1">
      <alignment horizontal="left"/>
    </xf>
    <xf numFmtId="166" fontId="2" fillId="9" borderId="13" xfId="0" applyNumberFormat="1" applyFont="1" applyFill="1" applyBorder="1" applyAlignment="1">
      <alignment horizontal="left"/>
    </xf>
    <xf numFmtId="0" fontId="2" fillId="9" borderId="13" xfId="0" applyFont="1" applyFill="1" applyBorder="1" applyAlignment="1">
      <alignment horizontal="left"/>
    </xf>
    <xf numFmtId="165" fontId="2" fillId="3" borderId="13" xfId="0" applyNumberFormat="1" applyFont="1" applyFill="1" applyBorder="1" applyAlignment="1">
      <alignment horizontal="left"/>
    </xf>
    <xf numFmtId="166" fontId="2" fillId="3" borderId="13" xfId="0" applyNumberFormat="1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6" fontId="2" fillId="14" borderId="13" xfId="0" applyNumberFormat="1" applyFont="1" applyFill="1" applyBorder="1" applyAlignment="1">
      <alignment horizontal="left"/>
    </xf>
    <xf numFmtId="166" fontId="2" fillId="14" borderId="1" xfId="0" applyNumberFormat="1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11" fontId="4" fillId="8" borderId="0" xfId="0" applyNumberFormat="1" applyFont="1" applyFill="1" applyAlignment="1">
      <alignment horizontal="left"/>
    </xf>
    <xf numFmtId="11" fontId="4" fillId="15" borderId="0" xfId="0" applyNumberFormat="1" applyFont="1" applyFill="1" applyAlignment="1">
      <alignment horizontal="left"/>
    </xf>
    <xf numFmtId="0" fontId="2" fillId="7" borderId="0" xfId="0" applyFont="1" applyFill="1" applyAlignment="1">
      <alignment horizontal="left"/>
    </xf>
    <xf numFmtId="0" fontId="2" fillId="15" borderId="0" xfId="0" applyFont="1" applyFill="1" applyAlignment="1">
      <alignment horizontal="left"/>
    </xf>
    <xf numFmtId="0" fontId="2" fillId="16" borderId="0" xfId="0" applyFont="1" applyFill="1" applyAlignment="1">
      <alignment horizontal="left"/>
    </xf>
    <xf numFmtId="0" fontId="2" fillId="17" borderId="0" xfId="0" applyFont="1" applyFill="1" applyAlignment="1">
      <alignment horizontal="left"/>
    </xf>
    <xf numFmtId="2" fontId="2" fillId="17" borderId="0" xfId="0" applyNumberFormat="1" applyFont="1" applyFill="1" applyAlignment="1">
      <alignment horizontal="left"/>
    </xf>
    <xf numFmtId="0" fontId="2" fillId="18" borderId="0" xfId="0" applyFont="1" applyFill="1" applyAlignment="1">
      <alignment horizontal="left"/>
    </xf>
    <xf numFmtId="166" fontId="4" fillId="18" borderId="0" xfId="0" applyNumberFormat="1" applyFont="1" applyFill="1" applyAlignment="1">
      <alignment horizontal="left"/>
    </xf>
    <xf numFmtId="166" fontId="2" fillId="18" borderId="0" xfId="0" applyNumberFormat="1" applyFont="1" applyFill="1" applyAlignment="1">
      <alignment horizontal="left"/>
    </xf>
    <xf numFmtId="166" fontId="4" fillId="18" borderId="13" xfId="0" applyNumberFormat="1" applyFont="1" applyFill="1" applyBorder="1" applyAlignment="1">
      <alignment horizontal="left"/>
    </xf>
    <xf numFmtId="166" fontId="2" fillId="18" borderId="13" xfId="0" applyNumberFormat="1" applyFont="1" applyFill="1" applyBorder="1" applyAlignment="1">
      <alignment horizontal="left"/>
    </xf>
    <xf numFmtId="0" fontId="2" fillId="18" borderId="11" xfId="0" applyFont="1" applyFill="1" applyBorder="1" applyAlignment="1">
      <alignment horizontal="left"/>
    </xf>
    <xf numFmtId="0" fontId="2" fillId="18" borderId="1" xfId="0" applyFont="1" applyFill="1" applyBorder="1" applyAlignment="1">
      <alignment horizontal="left"/>
    </xf>
    <xf numFmtId="165" fontId="4" fillId="7" borderId="0" xfId="0" applyNumberFormat="1" applyFont="1" applyFill="1" applyAlignment="1">
      <alignment horizontal="left"/>
    </xf>
    <xf numFmtId="165" fontId="2" fillId="7" borderId="0" xfId="0" applyNumberFormat="1" applyFont="1" applyFill="1" applyAlignment="1">
      <alignment horizontal="left"/>
    </xf>
    <xf numFmtId="165" fontId="4" fillId="8" borderId="0" xfId="0" applyNumberFormat="1" applyFont="1" applyFill="1" applyAlignment="1">
      <alignment horizontal="left"/>
    </xf>
    <xf numFmtId="165" fontId="2" fillId="8" borderId="0" xfId="0" applyNumberFormat="1" applyFont="1" applyFill="1" applyAlignment="1">
      <alignment horizontal="left"/>
    </xf>
    <xf numFmtId="165" fontId="4" fillId="15" borderId="0" xfId="0" applyNumberFormat="1" applyFont="1" applyFill="1" applyAlignment="1">
      <alignment horizontal="left"/>
    </xf>
    <xf numFmtId="165" fontId="2" fillId="15" borderId="0" xfId="0" applyNumberFormat="1" applyFont="1" applyFill="1" applyAlignment="1">
      <alignment horizontal="left"/>
    </xf>
    <xf numFmtId="165" fontId="2" fillId="16" borderId="0" xfId="0" applyNumberFormat="1" applyFont="1" applyFill="1" applyAlignment="1">
      <alignment horizontal="left"/>
    </xf>
    <xf numFmtId="165" fontId="2" fillId="17" borderId="0" xfId="0" applyNumberFormat="1" applyFont="1" applyFill="1" applyAlignment="1">
      <alignment horizontal="left"/>
    </xf>
    <xf numFmtId="165" fontId="4" fillId="7" borderId="13" xfId="0" applyNumberFormat="1" applyFont="1" applyFill="1" applyBorder="1" applyAlignment="1">
      <alignment horizontal="left"/>
    </xf>
    <xf numFmtId="165" fontId="2" fillId="7" borderId="13" xfId="0" applyNumberFormat="1" applyFont="1" applyFill="1" applyBorder="1" applyAlignment="1">
      <alignment horizontal="left"/>
    </xf>
    <xf numFmtId="165" fontId="4" fillId="8" borderId="13" xfId="0" applyNumberFormat="1" applyFont="1" applyFill="1" applyBorder="1" applyAlignment="1">
      <alignment horizontal="left"/>
    </xf>
    <xf numFmtId="165" fontId="2" fillId="8" borderId="13" xfId="0" applyNumberFormat="1" applyFont="1" applyFill="1" applyBorder="1" applyAlignment="1">
      <alignment horizontal="left"/>
    </xf>
    <xf numFmtId="165" fontId="4" fillId="15" borderId="13" xfId="0" applyNumberFormat="1" applyFont="1" applyFill="1" applyBorder="1" applyAlignment="1">
      <alignment horizontal="left"/>
    </xf>
    <xf numFmtId="165" fontId="2" fillId="15" borderId="13" xfId="0" applyNumberFormat="1" applyFont="1" applyFill="1" applyBorder="1" applyAlignment="1">
      <alignment horizontal="left"/>
    </xf>
    <xf numFmtId="165" fontId="2" fillId="16" borderId="13" xfId="0" applyNumberFormat="1" applyFont="1" applyFill="1" applyBorder="1" applyAlignment="1">
      <alignment horizontal="left"/>
    </xf>
    <xf numFmtId="165" fontId="2" fillId="17" borderId="13" xfId="0" applyNumberFormat="1" applyFont="1" applyFill="1" applyBorder="1" applyAlignment="1">
      <alignment horizontal="left"/>
    </xf>
    <xf numFmtId="165" fontId="2" fillId="11" borderId="0" xfId="0" applyNumberFormat="1" applyFont="1" applyFill="1" applyAlignment="1">
      <alignment horizontal="left"/>
    </xf>
    <xf numFmtId="165" fontId="3" fillId="11" borderId="0" xfId="0" applyNumberFormat="1" applyFont="1" applyFill="1" applyAlignment="1">
      <alignment horizontal="left"/>
    </xf>
    <xf numFmtId="165" fontId="2" fillId="11" borderId="13" xfId="0" applyNumberFormat="1" applyFont="1" applyFill="1" applyBorder="1" applyAlignment="1">
      <alignment horizontal="left"/>
    </xf>
    <xf numFmtId="0" fontId="4" fillId="8" borderId="0" xfId="0" applyFont="1" applyFill="1" applyAlignment="1">
      <alignment horizontal="left"/>
    </xf>
    <xf numFmtId="166" fontId="2" fillId="8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/>
    </xf>
    <xf numFmtId="166" fontId="2" fillId="4" borderId="0" xfId="0" applyNumberFormat="1" applyFont="1" applyFill="1" applyAlignment="1">
      <alignment horizontal="left"/>
    </xf>
    <xf numFmtId="165" fontId="4" fillId="4" borderId="0" xfId="0" applyNumberFormat="1" applyFont="1" applyFill="1" applyAlignment="1">
      <alignment horizontal="left"/>
    </xf>
    <xf numFmtId="165" fontId="4" fillId="3" borderId="0" xfId="0" applyNumberFormat="1" applyFont="1" applyFill="1" applyAlignment="1">
      <alignment horizontal="left"/>
    </xf>
    <xf numFmtId="0" fontId="4" fillId="15" borderId="0" xfId="0" applyFont="1" applyFill="1" applyAlignment="1">
      <alignment horizontal="left"/>
    </xf>
    <xf numFmtId="166" fontId="2" fillId="15" borderId="0" xfId="0" applyNumberFormat="1" applyFont="1" applyFill="1" applyAlignment="1">
      <alignment horizontal="left"/>
    </xf>
    <xf numFmtId="1" fontId="2" fillId="15" borderId="0" xfId="0" applyNumberFormat="1" applyFont="1" applyFill="1" applyAlignment="1">
      <alignment horizontal="left"/>
    </xf>
    <xf numFmtId="0" fontId="4" fillId="7" borderId="0" xfId="0" applyFont="1" applyFill="1" applyAlignment="1">
      <alignment horizontal="left"/>
    </xf>
    <xf numFmtId="166" fontId="2" fillId="7" borderId="0" xfId="0" applyNumberFormat="1" applyFont="1" applyFill="1" applyAlignment="1">
      <alignment horizontal="left"/>
    </xf>
    <xf numFmtId="165" fontId="2" fillId="6" borderId="0" xfId="0" applyNumberFormat="1" applyFont="1" applyFill="1" applyAlignment="1">
      <alignment horizontal="left"/>
    </xf>
    <xf numFmtId="166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4" fillId="19" borderId="0" xfId="0" applyFont="1" applyFill="1" applyAlignment="1">
      <alignment horizontal="left"/>
    </xf>
    <xf numFmtId="11" fontId="4" fillId="19" borderId="0" xfId="0" applyNumberFormat="1" applyFont="1" applyFill="1" applyAlignment="1">
      <alignment horizontal="left"/>
    </xf>
    <xf numFmtId="165" fontId="2" fillId="19" borderId="0" xfId="0" applyNumberFormat="1" applyFont="1" applyFill="1" applyAlignment="1">
      <alignment horizontal="left"/>
    </xf>
    <xf numFmtId="166" fontId="2" fillId="19" borderId="0" xfId="0" applyNumberFormat="1" applyFont="1" applyFill="1" applyAlignment="1">
      <alignment horizontal="left"/>
    </xf>
    <xf numFmtId="0" fontId="2" fillId="19" borderId="0" xfId="0" applyFont="1" applyFill="1" applyAlignment="1">
      <alignment horizontal="left"/>
    </xf>
    <xf numFmtId="167" fontId="2" fillId="14" borderId="0" xfId="0" applyNumberFormat="1" applyFont="1" applyFill="1" applyAlignment="1">
      <alignment horizontal="left"/>
    </xf>
    <xf numFmtId="0" fontId="2" fillId="0" borderId="2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15" borderId="2" xfId="0" applyFont="1" applyFill="1" applyBorder="1" applyAlignment="1">
      <alignment horizontal="left"/>
    </xf>
    <xf numFmtId="166" fontId="2" fillId="8" borderId="2" xfId="0" applyNumberFormat="1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15" borderId="2" xfId="0" applyFont="1" applyFill="1" applyBorder="1" applyAlignment="1">
      <alignment horizontal="left"/>
    </xf>
    <xf numFmtId="0" fontId="4" fillId="7" borderId="2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19" borderId="2" xfId="0" applyFont="1" applyFill="1" applyBorder="1" applyAlignment="1">
      <alignment horizontal="left"/>
    </xf>
    <xf numFmtId="11" fontId="4" fillId="19" borderId="2" xfId="0" applyNumberFormat="1" applyFont="1" applyFill="1" applyBorder="1" applyAlignment="1">
      <alignment horizontal="left"/>
    </xf>
    <xf numFmtId="0" fontId="4" fillId="14" borderId="2" xfId="0" applyFont="1" applyFill="1" applyBorder="1" applyAlignment="1">
      <alignment horizontal="left"/>
    </xf>
    <xf numFmtId="2" fontId="4" fillId="14" borderId="2" xfId="0" applyNumberFormat="1" applyFont="1" applyFill="1" applyBorder="1" applyAlignment="1">
      <alignment horizontal="left"/>
    </xf>
    <xf numFmtId="166" fontId="4" fillId="3" borderId="0" xfId="0" applyNumberFormat="1" applyFont="1" applyFill="1" applyAlignment="1">
      <alignment horizontal="left"/>
    </xf>
    <xf numFmtId="2" fontId="4" fillId="8" borderId="0" xfId="0" applyNumberFormat="1" applyFont="1" applyFill="1" applyAlignment="1">
      <alignment horizontal="left"/>
    </xf>
    <xf numFmtId="166" fontId="4" fillId="8" borderId="0" xfId="0" applyNumberFormat="1" applyFont="1" applyFill="1" applyAlignment="1">
      <alignment horizontal="left"/>
    </xf>
    <xf numFmtId="0" fontId="4" fillId="0" borderId="0" xfId="0" applyFont="1"/>
    <xf numFmtId="1" fontId="4" fillId="4" borderId="0" xfId="0" applyNumberFormat="1" applyFont="1" applyFill="1" applyAlignment="1">
      <alignment horizontal="left"/>
    </xf>
    <xf numFmtId="166" fontId="4" fillId="4" borderId="0" xfId="0" applyNumberFormat="1" applyFont="1" applyFill="1" applyAlignment="1">
      <alignment horizontal="left"/>
    </xf>
    <xf numFmtId="1" fontId="4" fillId="3" borderId="0" xfId="0" applyNumberFormat="1" applyFont="1" applyFill="1" applyAlignment="1">
      <alignment horizontal="left"/>
    </xf>
    <xf numFmtId="1" fontId="4" fillId="15" borderId="0" xfId="0" applyNumberFormat="1" applyFont="1" applyFill="1" applyAlignment="1">
      <alignment horizontal="left"/>
    </xf>
    <xf numFmtId="166" fontId="4" fillId="15" borderId="0" xfId="0" applyNumberFormat="1" applyFont="1" applyFill="1" applyAlignment="1">
      <alignment horizontal="left"/>
    </xf>
    <xf numFmtId="166" fontId="4" fillId="19" borderId="0" xfId="0" applyNumberFormat="1" applyFont="1" applyFill="1" applyAlignment="1">
      <alignment horizontal="left"/>
    </xf>
    <xf numFmtId="2" fontId="4" fillId="7" borderId="0" xfId="0" applyNumberFormat="1" applyFont="1" applyFill="1" applyAlignment="1">
      <alignment horizontal="left"/>
    </xf>
    <xf numFmtId="166" fontId="4" fillId="7" borderId="0" xfId="0" applyNumberFormat="1" applyFont="1" applyFill="1" applyAlignment="1">
      <alignment horizontal="left"/>
    </xf>
    <xf numFmtId="0" fontId="4" fillId="20" borderId="0" xfId="0" applyFont="1" applyFill="1" applyAlignment="1">
      <alignment horizontal="left"/>
    </xf>
    <xf numFmtId="167" fontId="4" fillId="20" borderId="0" xfId="0" applyNumberFormat="1" applyFont="1" applyFill="1" applyAlignment="1">
      <alignment horizontal="left"/>
    </xf>
    <xf numFmtId="166" fontId="4" fillId="20" borderId="0" xfId="0" applyNumberFormat="1" applyFont="1" applyFill="1" applyAlignment="1">
      <alignment horizontal="left"/>
    </xf>
    <xf numFmtId="11" fontId="4" fillId="20" borderId="0" xfId="0" applyNumberFormat="1" applyFont="1" applyFill="1" applyAlignment="1">
      <alignment horizontal="left"/>
    </xf>
    <xf numFmtId="2" fontId="4" fillId="20" borderId="0" xfId="0" applyNumberFormat="1" applyFont="1" applyFill="1" applyAlignment="1">
      <alignment horizontal="left"/>
    </xf>
    <xf numFmtId="2" fontId="4" fillId="19" borderId="0" xfId="0" applyNumberFormat="1" applyFont="1" applyFill="1" applyAlignment="1">
      <alignment horizontal="left"/>
    </xf>
    <xf numFmtId="167" fontId="4" fillId="8" borderId="0" xfId="0" applyNumberFormat="1" applyFont="1" applyFill="1" applyAlignment="1">
      <alignment horizontal="left"/>
    </xf>
    <xf numFmtId="2" fontId="4" fillId="15" borderId="0" xfId="0" applyNumberFormat="1" applyFont="1" applyFill="1" applyAlignment="1">
      <alignment horizontal="left"/>
    </xf>
    <xf numFmtId="166" fontId="2" fillId="15" borderId="2" xfId="0" applyNumberFormat="1" applyFont="1" applyFill="1" applyBorder="1" applyAlignment="1">
      <alignment horizontal="left"/>
    </xf>
    <xf numFmtId="0" fontId="4" fillId="8" borderId="2" xfId="0" applyFont="1" applyFill="1" applyBorder="1" applyAlignment="1">
      <alignment horizontal="left"/>
    </xf>
    <xf numFmtId="11" fontId="4" fillId="15" borderId="2" xfId="0" applyNumberFormat="1" applyFont="1" applyFill="1" applyBorder="1" applyAlignment="1">
      <alignment horizontal="left"/>
    </xf>
    <xf numFmtId="11" fontId="4" fillId="8" borderId="2" xfId="0" applyNumberFormat="1" applyFont="1" applyFill="1" applyBorder="1" applyAlignment="1">
      <alignment horizontal="left"/>
    </xf>
    <xf numFmtId="0" fontId="4" fillId="20" borderId="2" xfId="0" applyFont="1" applyFill="1" applyBorder="1" applyAlignment="1">
      <alignment horizontal="left"/>
    </xf>
    <xf numFmtId="11" fontId="4" fillId="20" borderId="2" xfId="0" applyNumberFormat="1" applyFont="1" applyFill="1" applyBorder="1" applyAlignment="1">
      <alignment horizontal="left"/>
    </xf>
    <xf numFmtId="0" fontId="7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8" borderId="10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left"/>
    </xf>
    <xf numFmtId="11" fontId="4" fillId="8" borderId="18" xfId="0" applyNumberFormat="1" applyFont="1" applyFill="1" applyBorder="1" applyAlignment="1">
      <alignment horizontal="left"/>
    </xf>
    <xf numFmtId="0" fontId="4" fillId="8" borderId="19" xfId="0" applyFont="1" applyFill="1" applyBorder="1" applyAlignment="1">
      <alignment horizontal="center"/>
    </xf>
    <xf numFmtId="11" fontId="4" fillId="8" borderId="20" xfId="0" applyNumberFormat="1" applyFont="1" applyFill="1" applyBorder="1" applyAlignment="1">
      <alignment horizontal="left"/>
    </xf>
    <xf numFmtId="11" fontId="4" fillId="8" borderId="21" xfId="0" applyNumberFormat="1" applyFont="1" applyFill="1" applyBorder="1" applyAlignment="1">
      <alignment horizontal="left"/>
    </xf>
    <xf numFmtId="0" fontId="2" fillId="15" borderId="17" xfId="0" applyFont="1" applyFill="1" applyBorder="1" applyAlignment="1">
      <alignment horizontal="left"/>
    </xf>
    <xf numFmtId="0" fontId="2" fillId="15" borderId="18" xfId="0" applyFont="1" applyFill="1" applyBorder="1" applyAlignment="1">
      <alignment horizontal="left"/>
    </xf>
    <xf numFmtId="166" fontId="2" fillId="15" borderId="18" xfId="0" applyNumberFormat="1" applyFont="1" applyFill="1" applyBorder="1" applyAlignment="1">
      <alignment horizontal="left"/>
    </xf>
    <xf numFmtId="166" fontId="2" fillId="15" borderId="20" xfId="0" applyNumberFormat="1" applyFont="1" applyFill="1" applyBorder="1" applyAlignment="1">
      <alignment horizontal="left"/>
    </xf>
    <xf numFmtId="166" fontId="2" fillId="15" borderId="21" xfId="0" applyNumberFormat="1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2" fontId="2" fillId="3" borderId="20" xfId="0" applyNumberFormat="1" applyFont="1" applyFill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8" fillId="13" borderId="0" xfId="0" applyFont="1" applyFill="1" applyAlignment="1">
      <alignment horizontal="left"/>
    </xf>
    <xf numFmtId="0" fontId="8" fillId="13" borderId="2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4" fillId="15" borderId="2" xfId="0" applyFont="1" applyFill="1" applyBorder="1" applyAlignment="1">
      <alignment horizontal="left" vertical="center"/>
    </xf>
    <xf numFmtId="164" fontId="4" fillId="8" borderId="2" xfId="0" applyNumberFormat="1" applyFont="1" applyFill="1" applyBorder="1" applyAlignment="1">
      <alignment vertical="center"/>
    </xf>
    <xf numFmtId="164" fontId="2" fillId="8" borderId="2" xfId="0" applyNumberFormat="1" applyFont="1" applyFill="1" applyBorder="1" applyAlignment="1">
      <alignment vertical="center"/>
    </xf>
    <xf numFmtId="164" fontId="4" fillId="15" borderId="2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21" borderId="2" xfId="0" applyFont="1" applyFill="1" applyBorder="1" applyAlignment="1">
      <alignment horizontal="left"/>
    </xf>
    <xf numFmtId="1" fontId="4" fillId="21" borderId="2" xfId="0" applyNumberFormat="1" applyFont="1" applyFill="1" applyBorder="1" applyAlignment="1">
      <alignment horizontal="left"/>
    </xf>
    <xf numFmtId="0" fontId="5" fillId="21" borderId="0" xfId="0" applyFont="1" applyFill="1"/>
    <xf numFmtId="11" fontId="4" fillId="6" borderId="2" xfId="0" applyNumberFormat="1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 vertical="center"/>
    </xf>
    <xf numFmtId="1" fontId="4" fillId="3" borderId="2" xfId="0" applyNumberFormat="1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left"/>
    </xf>
    <xf numFmtId="167" fontId="3" fillId="8" borderId="2" xfId="0" applyNumberFormat="1" applyFont="1" applyFill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20" borderId="17" xfId="0" applyFont="1" applyFill="1" applyBorder="1" applyAlignment="1">
      <alignment horizontal="left"/>
    </xf>
    <xf numFmtId="0" fontId="4" fillId="20" borderId="18" xfId="0" applyFont="1" applyFill="1" applyBorder="1" applyAlignment="1">
      <alignment horizontal="left"/>
    </xf>
    <xf numFmtId="0" fontId="2" fillId="20" borderId="10" xfId="0" applyFont="1" applyFill="1" applyBorder="1" applyAlignment="1">
      <alignment horizontal="left" vertical="center"/>
    </xf>
    <xf numFmtId="0" fontId="2" fillId="20" borderId="0" xfId="0" applyFont="1" applyFill="1" applyAlignment="1">
      <alignment horizontal="left" vertical="center"/>
    </xf>
    <xf numFmtId="0" fontId="2" fillId="20" borderId="11" xfId="0" applyFont="1" applyFill="1" applyBorder="1" applyAlignment="1">
      <alignment horizontal="left" vertical="center"/>
    </xf>
    <xf numFmtId="0" fontId="4" fillId="20" borderId="19" xfId="0" applyFont="1" applyFill="1" applyBorder="1" applyAlignment="1">
      <alignment horizontal="left"/>
    </xf>
    <xf numFmtId="0" fontId="4" fillId="20" borderId="20" xfId="0" applyFont="1" applyFill="1" applyBorder="1" applyAlignment="1">
      <alignment horizontal="left"/>
    </xf>
    <xf numFmtId="0" fontId="4" fillId="20" borderId="21" xfId="0" applyFont="1" applyFill="1" applyBorder="1" applyAlignment="1">
      <alignment horizontal="left"/>
    </xf>
    <xf numFmtId="0" fontId="3" fillId="8" borderId="17" xfId="0" applyFont="1" applyFill="1" applyBorder="1" applyAlignment="1">
      <alignment horizontal="left"/>
    </xf>
    <xf numFmtId="167" fontId="3" fillId="8" borderId="18" xfId="0" applyNumberFormat="1" applyFont="1" applyFill="1" applyBorder="1" applyAlignment="1">
      <alignment horizontal="left"/>
    </xf>
    <xf numFmtId="0" fontId="3" fillId="8" borderId="19" xfId="0" applyFont="1" applyFill="1" applyBorder="1" applyAlignment="1">
      <alignment horizontal="left"/>
    </xf>
    <xf numFmtId="167" fontId="3" fillId="8" borderId="20" xfId="0" applyNumberFormat="1" applyFont="1" applyFill="1" applyBorder="1" applyAlignment="1">
      <alignment horizontal="left"/>
    </xf>
    <xf numFmtId="167" fontId="3" fillId="8" borderId="21" xfId="0" applyNumberFormat="1" applyFont="1" applyFill="1" applyBorder="1" applyAlignment="1">
      <alignment horizontal="left"/>
    </xf>
    <xf numFmtId="0" fontId="2" fillId="8" borderId="10" xfId="0" applyFont="1" applyFill="1" applyBorder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2" fillId="8" borderId="11" xfId="0" applyFont="1" applyFill="1" applyBorder="1" applyAlignment="1">
      <alignment horizontal="left" vertical="center"/>
    </xf>
    <xf numFmtId="49" fontId="3" fillId="3" borderId="2" xfId="0" applyNumberFormat="1" applyFont="1" applyFill="1" applyBorder="1"/>
    <xf numFmtId="49" fontId="3" fillId="3" borderId="2" xfId="0" applyNumberFormat="1" applyFont="1" applyFill="1" applyBorder="1" applyAlignment="1">
      <alignment horizontal="left"/>
    </xf>
    <xf numFmtId="49" fontId="3" fillId="7" borderId="2" xfId="0" applyNumberFormat="1" applyFont="1" applyFill="1" applyBorder="1"/>
    <xf numFmtId="49" fontId="3" fillId="7" borderId="2" xfId="0" applyNumberFormat="1" applyFont="1" applyFill="1" applyBorder="1" applyAlignment="1">
      <alignment horizontal="left"/>
    </xf>
    <xf numFmtId="0" fontId="0" fillId="0" borderId="10" xfId="0" applyBorder="1"/>
    <xf numFmtId="49" fontId="3" fillId="3" borderId="18" xfId="0" applyNumberFormat="1" applyFont="1" applyFill="1" applyBorder="1" applyAlignment="1">
      <alignment horizontal="left"/>
    </xf>
    <xf numFmtId="11" fontId="3" fillId="3" borderId="0" xfId="0" applyNumberFormat="1" applyFont="1" applyFill="1" applyAlignment="1">
      <alignment horizontal="left"/>
    </xf>
    <xf numFmtId="11" fontId="2" fillId="3" borderId="0" xfId="0" applyNumberFormat="1" applyFont="1" applyFill="1" applyAlignment="1">
      <alignment horizontal="left"/>
    </xf>
    <xf numFmtId="11" fontId="3" fillId="7" borderId="0" xfId="0" applyNumberFormat="1" applyFont="1" applyFill="1" applyAlignment="1">
      <alignment horizontal="left"/>
    </xf>
    <xf numFmtId="11" fontId="2" fillId="7" borderId="0" xfId="0" applyNumberFormat="1" applyFont="1" applyFill="1" applyAlignment="1">
      <alignment horizontal="left"/>
    </xf>
    <xf numFmtId="2" fontId="2" fillId="3" borderId="0" xfId="0" applyNumberFormat="1" applyFont="1" applyFill="1" applyAlignment="1">
      <alignment horizontal="left"/>
    </xf>
    <xf numFmtId="1" fontId="2" fillId="3" borderId="11" xfId="0" applyNumberFormat="1" applyFont="1" applyFill="1" applyBorder="1" applyAlignment="1">
      <alignment horizontal="left"/>
    </xf>
    <xf numFmtId="11" fontId="2" fillId="3" borderId="13" xfId="0" applyNumberFormat="1" applyFont="1" applyFill="1" applyBorder="1" applyAlignment="1">
      <alignment horizontal="left"/>
    </xf>
    <xf numFmtId="11" fontId="2" fillId="7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0" fontId="4" fillId="0" borderId="10" xfId="0" applyFont="1" applyBorder="1"/>
    <xf numFmtId="0" fontId="13" fillId="0" borderId="10" xfId="0" applyFont="1" applyBorder="1" applyAlignment="1">
      <alignment horizontal="left"/>
    </xf>
    <xf numFmtId="0" fontId="4" fillId="7" borderId="18" xfId="0" applyFont="1" applyFill="1" applyBorder="1" applyAlignment="1">
      <alignment horizontal="left"/>
    </xf>
    <xf numFmtId="0" fontId="4" fillId="0" borderId="10" xfId="0" applyFont="1" applyBorder="1" applyAlignment="1">
      <alignment horizontal="left"/>
    </xf>
    <xf numFmtId="11" fontId="4" fillId="7" borderId="0" xfId="0" applyNumberFormat="1" applyFont="1" applyFill="1" applyAlignment="1">
      <alignment horizontal="left"/>
    </xf>
    <xf numFmtId="11" fontId="4" fillId="3" borderId="0" xfId="0" applyNumberFormat="1" applyFont="1" applyFill="1" applyAlignment="1">
      <alignment horizontal="left"/>
    </xf>
    <xf numFmtId="0" fontId="4" fillId="7" borderId="11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11" fontId="4" fillId="7" borderId="13" xfId="0" applyNumberFormat="1" applyFont="1" applyFill="1" applyBorder="1" applyAlignment="1">
      <alignment horizontal="left"/>
    </xf>
    <xf numFmtId="0" fontId="4" fillId="7" borderId="13" xfId="0" applyFont="1" applyFill="1" applyBorder="1" applyAlignment="1">
      <alignment horizontal="left"/>
    </xf>
    <xf numFmtId="11" fontId="4" fillId="3" borderId="13" xfId="0" applyNumberFormat="1" applyFont="1" applyFill="1" applyBorder="1" applyAlignment="1">
      <alignment horizontal="left"/>
    </xf>
    <xf numFmtId="2" fontId="4" fillId="7" borderId="13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6" fillId="3" borderId="2" xfId="0" applyFont="1" applyFill="1" applyBorder="1"/>
    <xf numFmtId="0" fontId="4" fillId="3" borderId="2" xfId="0" applyFont="1" applyFill="1" applyBorder="1" applyAlignment="1">
      <alignment horizontal="left" vertical="center" wrapText="1"/>
    </xf>
    <xf numFmtId="167" fontId="4" fillId="3" borderId="2" xfId="0" applyNumberFormat="1" applyFont="1" applyFill="1" applyBorder="1" applyAlignment="1">
      <alignment horizontal="left"/>
    </xf>
    <xf numFmtId="166" fontId="4" fillId="3" borderId="2" xfId="0" applyNumberFormat="1" applyFont="1" applyFill="1" applyBorder="1" applyAlignment="1">
      <alignment horizontal="left"/>
    </xf>
    <xf numFmtId="0" fontId="4" fillId="8" borderId="2" xfId="0" applyFont="1" applyFill="1" applyBorder="1" applyAlignment="1">
      <alignment horizontal="left" vertical="center" wrapText="1"/>
    </xf>
    <xf numFmtId="0" fontId="3" fillId="15" borderId="2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11" fontId="2" fillId="0" borderId="2" xfId="0" applyNumberFormat="1" applyFont="1" applyBorder="1" applyAlignment="1">
      <alignment horizontal="left"/>
    </xf>
    <xf numFmtId="11" fontId="2" fillId="15" borderId="2" xfId="0" applyNumberFormat="1" applyFont="1" applyFill="1" applyBorder="1" applyAlignment="1">
      <alignment horizontal="left"/>
    </xf>
    <xf numFmtId="2" fontId="2" fillId="6" borderId="2" xfId="0" applyNumberFormat="1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0" fontId="16" fillId="2" borderId="18" xfId="0" applyFont="1" applyFill="1" applyBorder="1" applyAlignment="1">
      <alignment horizontal="left"/>
    </xf>
    <xf numFmtId="168" fontId="4" fillId="2" borderId="2" xfId="0" applyNumberFormat="1" applyFont="1" applyFill="1" applyBorder="1" applyAlignment="1">
      <alignment horizontal="left"/>
    </xf>
    <xf numFmtId="168" fontId="4" fillId="2" borderId="18" xfId="0" applyNumberFormat="1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168" fontId="4" fillId="2" borderId="20" xfId="0" applyNumberFormat="1" applyFont="1" applyFill="1" applyBorder="1" applyAlignment="1">
      <alignment horizontal="left"/>
    </xf>
    <xf numFmtId="168" fontId="4" fillId="2" borderId="21" xfId="0" applyNumberFormat="1" applyFont="1" applyFill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21" borderId="2" xfId="0" applyFont="1" applyFill="1" applyBorder="1"/>
    <xf numFmtId="0" fontId="4" fillId="8" borderId="2" xfId="0" applyFont="1" applyFill="1" applyBorder="1"/>
    <xf numFmtId="0" fontId="4" fillId="8" borderId="18" xfId="0" applyFont="1" applyFill="1" applyBorder="1"/>
    <xf numFmtId="0" fontId="4" fillId="21" borderId="20" xfId="0" applyFont="1" applyFill="1" applyBorder="1"/>
    <xf numFmtId="0" fontId="4" fillId="8" borderId="20" xfId="0" applyFont="1" applyFill="1" applyBorder="1"/>
    <xf numFmtId="0" fontId="4" fillId="8" borderId="21" xfId="0" applyFont="1" applyFill="1" applyBorder="1"/>
    <xf numFmtId="0" fontId="2" fillId="0" borderId="14" xfId="0" applyFont="1" applyBorder="1"/>
    <xf numFmtId="0" fontId="6" fillId="3" borderId="17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9" fillId="8" borderId="0" xfId="0" applyFont="1" applyFill="1" applyAlignment="1">
      <alignment vertical="center"/>
    </xf>
    <xf numFmtId="11" fontId="0" fillId="4" borderId="2" xfId="0" applyNumberFormat="1" applyFill="1" applyBorder="1" applyAlignment="1">
      <alignment horizontal="left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8" borderId="2" xfId="0" applyFont="1" applyFill="1" applyBorder="1" applyAlignment="1">
      <alignment horizontal="left" vertical="center" wrapText="1"/>
    </xf>
    <xf numFmtId="11" fontId="10" fillId="8" borderId="2" xfId="0" applyNumberFormat="1" applyFont="1" applyFill="1" applyBorder="1" applyAlignment="1">
      <alignment horizontal="left"/>
    </xf>
    <xf numFmtId="0" fontId="9" fillId="8" borderId="15" xfId="0" applyFont="1" applyFill="1" applyBorder="1" applyAlignment="1">
      <alignment horizontal="left" vertical="center"/>
    </xf>
    <xf numFmtId="0" fontId="0" fillId="8" borderId="16" xfId="0" applyFill="1" applyBorder="1" applyAlignment="1">
      <alignment horizontal="left"/>
    </xf>
    <xf numFmtId="0" fontId="0" fillId="8" borderId="18" xfId="0" applyFill="1" applyBorder="1" applyAlignment="1">
      <alignment horizontal="left"/>
    </xf>
    <xf numFmtId="0" fontId="0" fillId="8" borderId="17" xfId="0" applyFill="1" applyBorder="1" applyAlignment="1">
      <alignment horizontal="left" vertical="center" wrapText="1"/>
    </xf>
    <xf numFmtId="0" fontId="10" fillId="8" borderId="18" xfId="0" applyFont="1" applyFill="1" applyBorder="1" applyAlignment="1">
      <alignment horizontal="left" vertical="center" wrapText="1"/>
    </xf>
    <xf numFmtId="0" fontId="6" fillId="8" borderId="17" xfId="0" applyFont="1" applyFill="1" applyBorder="1" applyAlignment="1">
      <alignment horizontal="left"/>
    </xf>
    <xf numFmtId="11" fontId="10" fillId="8" borderId="18" xfId="0" applyNumberFormat="1" applyFont="1" applyFill="1" applyBorder="1" applyAlignment="1">
      <alignment horizontal="left"/>
    </xf>
    <xf numFmtId="0" fontId="6" fillId="8" borderId="19" xfId="0" applyFont="1" applyFill="1" applyBorder="1" applyAlignment="1">
      <alignment horizontal="left"/>
    </xf>
    <xf numFmtId="11" fontId="10" fillId="8" borderId="20" xfId="0" applyNumberFormat="1" applyFont="1" applyFill="1" applyBorder="1" applyAlignment="1">
      <alignment horizontal="left"/>
    </xf>
    <xf numFmtId="11" fontId="10" fillId="8" borderId="21" xfId="0" applyNumberFormat="1" applyFont="1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11" fontId="0" fillId="4" borderId="18" xfId="0" applyNumberFormat="1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11" fontId="0" fillId="4" borderId="20" xfId="0" applyNumberFormat="1" applyFill="1" applyBorder="1" applyAlignment="1">
      <alignment horizontal="left"/>
    </xf>
    <xf numFmtId="11" fontId="0" fillId="4" borderId="21" xfId="0" applyNumberFormat="1" applyFill="1" applyBorder="1" applyAlignment="1">
      <alignment horizontal="left"/>
    </xf>
    <xf numFmtId="0" fontId="0" fillId="8" borderId="0" xfId="0" applyFill="1"/>
    <xf numFmtId="166" fontId="6" fillId="3" borderId="2" xfId="0" applyNumberFormat="1" applyFont="1" applyFill="1" applyBorder="1"/>
    <xf numFmtId="166" fontId="6" fillId="3" borderId="18" xfId="0" applyNumberFormat="1" applyFont="1" applyFill="1" applyBorder="1"/>
    <xf numFmtId="1" fontId="6" fillId="3" borderId="2" xfId="0" applyNumberFormat="1" applyFont="1" applyFill="1" applyBorder="1"/>
    <xf numFmtId="1" fontId="6" fillId="3" borderId="18" xfId="0" applyNumberFormat="1" applyFont="1" applyFill="1" applyBorder="1"/>
    <xf numFmtId="0" fontId="4" fillId="7" borderId="2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15" borderId="2" xfId="0" applyFont="1" applyFill="1" applyBorder="1" applyAlignment="1">
      <alignment horizontal="left"/>
    </xf>
    <xf numFmtId="0" fontId="2" fillId="7" borderId="2" xfId="0" applyFont="1" applyFill="1" applyBorder="1" applyAlignment="1">
      <alignment horizontal="left"/>
    </xf>
    <xf numFmtId="166" fontId="2" fillId="8" borderId="2" xfId="0" applyNumberFormat="1" applyFont="1" applyFill="1" applyBorder="1" applyAlignment="1">
      <alignment horizontal="center"/>
    </xf>
    <xf numFmtId="0" fontId="2" fillId="8" borderId="2" xfId="0" applyFont="1" applyFill="1" applyBorder="1" applyAlignment="1">
      <alignment horizontal="left"/>
    </xf>
    <xf numFmtId="166" fontId="2" fillId="15" borderId="2" xfId="0" applyNumberFormat="1" applyFont="1" applyFill="1" applyBorder="1" applyAlignment="1">
      <alignment horizontal="left"/>
    </xf>
    <xf numFmtId="0" fontId="2" fillId="19" borderId="2" xfId="0" applyFont="1" applyFill="1" applyBorder="1" applyAlignment="1">
      <alignment horizontal="left"/>
    </xf>
    <xf numFmtId="0" fontId="2" fillId="20" borderId="2" xfId="0" applyFont="1" applyFill="1" applyBorder="1" applyAlignment="1">
      <alignment horizontal="left"/>
    </xf>
    <xf numFmtId="0" fontId="2" fillId="14" borderId="2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166" fontId="2" fillId="20" borderId="2" xfId="0" applyNumberFormat="1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5" fillId="8" borderId="2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2" fillId="8" borderId="25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15" borderId="17" xfId="0" applyFont="1" applyFill="1" applyBorder="1" applyAlignment="1">
      <alignment horizontal="center" vertical="center"/>
    </xf>
    <xf numFmtId="0" fontId="2" fillId="15" borderId="19" xfId="0" applyFont="1" applyFill="1" applyBorder="1" applyAlignment="1">
      <alignment horizontal="center" vertical="center"/>
    </xf>
    <xf numFmtId="0" fontId="5" fillId="15" borderId="14" xfId="0" applyFont="1" applyFill="1" applyBorder="1" applyAlignment="1">
      <alignment horizontal="left"/>
    </xf>
    <xf numFmtId="0" fontId="5" fillId="15" borderId="15" xfId="0" applyFont="1" applyFill="1" applyBorder="1" applyAlignment="1">
      <alignment horizontal="left"/>
    </xf>
    <xf numFmtId="0" fontId="5" fillId="15" borderId="16" xfId="0" applyFont="1" applyFill="1" applyBorder="1" applyAlignment="1">
      <alignment horizontal="left"/>
    </xf>
    <xf numFmtId="0" fontId="5" fillId="8" borderId="2" xfId="0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 vertical="center"/>
    </xf>
    <xf numFmtId="0" fontId="4" fillId="15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/>
    </xf>
    <xf numFmtId="0" fontId="5" fillId="21" borderId="2" xfId="0" applyFont="1" applyFill="1" applyBorder="1" applyAlignment="1">
      <alignment horizontal="left"/>
    </xf>
    <xf numFmtId="0" fontId="5" fillId="21" borderId="27" xfId="0" applyFont="1" applyFill="1" applyBorder="1" applyAlignment="1">
      <alignment horizontal="left"/>
    </xf>
    <xf numFmtId="0" fontId="5" fillId="21" borderId="0" xfId="0" applyFont="1" applyFill="1" applyAlignment="1">
      <alignment horizontal="left"/>
    </xf>
    <xf numFmtId="0" fontId="4" fillId="20" borderId="2" xfId="0" applyFont="1" applyFill="1" applyBorder="1" applyAlignment="1">
      <alignment horizontal="left"/>
    </xf>
    <xf numFmtId="0" fontId="4" fillId="20" borderId="18" xfId="0" applyFont="1" applyFill="1" applyBorder="1" applyAlignment="1">
      <alignment horizontal="left"/>
    </xf>
    <xf numFmtId="0" fontId="5" fillId="20" borderId="14" xfId="0" applyFont="1" applyFill="1" applyBorder="1" applyAlignment="1">
      <alignment horizontal="left" vertical="center"/>
    </xf>
    <xf numFmtId="0" fontId="5" fillId="20" borderId="15" xfId="0" applyFont="1" applyFill="1" applyBorder="1" applyAlignment="1">
      <alignment horizontal="left" vertical="center"/>
    </xf>
    <xf numFmtId="0" fontId="5" fillId="20" borderId="16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left"/>
    </xf>
    <xf numFmtId="0" fontId="3" fillId="8" borderId="18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 vertical="center"/>
    </xf>
    <xf numFmtId="0" fontId="2" fillId="8" borderId="18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15" borderId="3" xfId="0" applyFont="1" applyFill="1" applyBorder="1" applyAlignment="1">
      <alignment horizontal="center"/>
    </xf>
    <xf numFmtId="0" fontId="3" fillId="15" borderId="4" xfId="0" applyFont="1" applyFill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4" fillId="8" borderId="2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/>
    </xf>
    <xf numFmtId="0" fontId="4" fillId="21" borderId="2" xfId="0" applyFont="1" applyFill="1" applyBorder="1" applyAlignment="1">
      <alignment horizontal="center"/>
    </xf>
    <xf numFmtId="0" fontId="2" fillId="21" borderId="15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9" fillId="3" borderId="29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/>
    </xf>
    <xf numFmtId="0" fontId="9" fillId="8" borderId="14" xfId="0" applyFont="1" applyFill="1" applyBorder="1" applyAlignment="1">
      <alignment horizontal="left" vertical="center"/>
    </xf>
    <xf numFmtId="0" fontId="9" fillId="8" borderId="15" xfId="0" applyFont="1" applyFill="1" applyBorder="1" applyAlignment="1">
      <alignment horizontal="left" vertical="center"/>
    </xf>
    <xf numFmtId="0" fontId="0" fillId="8" borderId="17" xfId="0" applyFill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65" fontId="2" fillId="7" borderId="2" xfId="0" applyNumberFormat="1" applyFont="1" applyFill="1" applyBorder="1"/>
    <xf numFmtId="0" fontId="2" fillId="7" borderId="0" xfId="0" applyFont="1" applyFill="1" applyBorder="1"/>
    <xf numFmtId="0" fontId="2" fillId="7" borderId="11" xfId="0" applyFont="1" applyFill="1" applyBorder="1"/>
    <xf numFmtId="0" fontId="2" fillId="7" borderId="13" xfId="0" applyFont="1" applyFill="1" applyBorder="1"/>
    <xf numFmtId="0" fontId="2" fillId="7" borderId="1" xfId="0" applyFont="1" applyFill="1" applyBorder="1"/>
    <xf numFmtId="0" fontId="2" fillId="15" borderId="17" xfId="0" applyFont="1" applyFill="1" applyBorder="1"/>
    <xf numFmtId="0" fontId="2" fillId="15" borderId="2" xfId="0" applyFont="1" applyFill="1" applyBorder="1" applyAlignment="1">
      <alignment horizontal="center"/>
    </xf>
    <xf numFmtId="0" fontId="2" fillId="15" borderId="18" xfId="0" applyFont="1" applyFill="1" applyBorder="1" applyAlignment="1">
      <alignment horizontal="center"/>
    </xf>
    <xf numFmtId="0" fontId="4" fillId="15" borderId="17" xfId="0" applyFont="1" applyFill="1" applyBorder="1" applyAlignment="1">
      <alignment horizontal="left"/>
    </xf>
    <xf numFmtId="11" fontId="2" fillId="15" borderId="2" xfId="0" applyNumberFormat="1" applyFont="1" applyFill="1" applyBorder="1"/>
    <xf numFmtId="11" fontId="4" fillId="15" borderId="2" xfId="0" applyNumberFormat="1" applyFont="1" applyFill="1" applyBorder="1"/>
    <xf numFmtId="11" fontId="4" fillId="15" borderId="18" xfId="0" applyNumberFormat="1" applyFont="1" applyFill="1" applyBorder="1"/>
    <xf numFmtId="0" fontId="4" fillId="15" borderId="19" xfId="0" applyFont="1" applyFill="1" applyBorder="1" applyAlignment="1">
      <alignment horizontal="left"/>
    </xf>
    <xf numFmtId="11" fontId="2" fillId="15" borderId="20" xfId="0" applyNumberFormat="1" applyFont="1" applyFill="1" applyBorder="1"/>
    <xf numFmtId="11" fontId="4" fillId="15" borderId="20" xfId="0" applyNumberFormat="1" applyFont="1" applyFill="1" applyBorder="1"/>
    <xf numFmtId="11" fontId="4" fillId="15" borderId="21" xfId="0" applyNumberFormat="1" applyFont="1" applyFill="1" applyBorder="1"/>
    <xf numFmtId="0" fontId="11" fillId="3" borderId="14" xfId="0" applyFont="1" applyFill="1" applyBorder="1" applyAlignment="1">
      <alignment horizontal="left"/>
    </xf>
    <xf numFmtId="0" fontId="11" fillId="3" borderId="15" xfId="0" applyFont="1" applyFill="1" applyBorder="1" applyAlignment="1">
      <alignment horizontal="left"/>
    </xf>
    <xf numFmtId="0" fontId="11" fillId="3" borderId="16" xfId="0" applyFont="1" applyFill="1" applyBorder="1" applyAlignment="1">
      <alignment horizontal="left"/>
    </xf>
    <xf numFmtId="0" fontId="12" fillId="3" borderId="17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12" fillId="3" borderId="18" xfId="0" applyFont="1" applyFill="1" applyBorder="1" applyAlignment="1">
      <alignment horizontal="left"/>
    </xf>
    <xf numFmtId="167" fontId="12" fillId="3" borderId="2" xfId="0" applyNumberFormat="1" applyFont="1" applyFill="1" applyBorder="1" applyAlignment="1">
      <alignment horizontal="left"/>
    </xf>
    <xf numFmtId="167" fontId="12" fillId="3" borderId="18" xfId="0" applyNumberFormat="1" applyFont="1" applyFill="1" applyBorder="1" applyAlignment="1">
      <alignment horizontal="left"/>
    </xf>
    <xf numFmtId="1" fontId="12" fillId="3" borderId="2" xfId="0" applyNumberFormat="1" applyFont="1" applyFill="1" applyBorder="1" applyAlignment="1">
      <alignment horizontal="left"/>
    </xf>
    <xf numFmtId="0" fontId="12" fillId="3" borderId="19" xfId="0" applyFont="1" applyFill="1" applyBorder="1" applyAlignment="1">
      <alignment horizontal="left"/>
    </xf>
    <xf numFmtId="1" fontId="12" fillId="3" borderId="20" xfId="0" applyNumberFormat="1" applyFont="1" applyFill="1" applyBorder="1" applyAlignment="1">
      <alignment horizontal="left"/>
    </xf>
    <xf numFmtId="167" fontId="12" fillId="3" borderId="20" xfId="0" applyNumberFormat="1" applyFont="1" applyFill="1" applyBorder="1" applyAlignment="1">
      <alignment horizontal="left"/>
    </xf>
    <xf numFmtId="167" fontId="12" fillId="3" borderId="21" xfId="0" applyNumberFormat="1" applyFont="1" applyFill="1" applyBorder="1" applyAlignment="1">
      <alignment horizontal="left"/>
    </xf>
    <xf numFmtId="0" fontId="5" fillId="8" borderId="22" xfId="0" applyFont="1" applyFill="1" applyBorder="1" applyAlignment="1">
      <alignment horizontal="left" vertical="center"/>
    </xf>
    <xf numFmtId="0" fontId="5" fillId="8" borderId="23" xfId="0" applyFont="1" applyFill="1" applyBorder="1" applyAlignment="1">
      <alignment horizontal="left" vertical="center"/>
    </xf>
    <xf numFmtId="0" fontId="5" fillId="8" borderId="24" xfId="0" applyFont="1" applyFill="1" applyBorder="1" applyAlignment="1">
      <alignment horizontal="left" vertical="center"/>
    </xf>
    <xf numFmtId="0" fontId="5" fillId="7" borderId="14" xfId="0" applyFont="1" applyFill="1" applyBorder="1" applyAlignment="1">
      <alignment horizontal="left"/>
    </xf>
    <xf numFmtId="0" fontId="5" fillId="7" borderId="15" xfId="0" applyFont="1" applyFill="1" applyBorder="1" applyAlignment="1">
      <alignment horizontal="left"/>
    </xf>
    <xf numFmtId="0" fontId="5" fillId="7" borderId="16" xfId="0" applyFont="1" applyFill="1" applyBorder="1" applyAlignment="1">
      <alignment horizontal="left"/>
    </xf>
    <xf numFmtId="0" fontId="4" fillId="7" borderId="17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left"/>
    </xf>
    <xf numFmtId="0" fontId="4" fillId="7" borderId="19" xfId="0" applyFont="1" applyFill="1" applyBorder="1" applyAlignment="1">
      <alignment horizontal="left"/>
    </xf>
    <xf numFmtId="0" fontId="7" fillId="5" borderId="25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4" fillId="7" borderId="20" xfId="0" applyFont="1" applyFill="1" applyBorder="1" applyAlignment="1">
      <alignment horizontal="center"/>
    </xf>
    <xf numFmtId="0" fontId="4" fillId="7" borderId="2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2" fontId="2" fillId="4" borderId="2" xfId="0" applyNumberFormat="1" applyFont="1" applyFill="1" applyBorder="1" applyAlignment="1">
      <alignment horizontal="left"/>
    </xf>
    <xf numFmtId="0" fontId="2" fillId="4" borderId="6" xfId="0" applyFont="1" applyFill="1" applyBorder="1"/>
    <xf numFmtId="0" fontId="2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9526</xdr:colOff>
      <xdr:row>1</xdr:row>
      <xdr:rowOff>66675</xdr:rowOff>
    </xdr:from>
    <xdr:to>
      <xdr:col>17</xdr:col>
      <xdr:colOff>9526</xdr:colOff>
      <xdr:row>17</xdr:row>
      <xdr:rowOff>148598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2E1759C4-BAC8-4755-62B4-A48C3D2AB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6" y="257175"/>
          <a:ext cx="7315200" cy="312992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38100</xdr:rowOff>
    </xdr:from>
    <xdr:to>
      <xdr:col>6</xdr:col>
      <xdr:colOff>521597</xdr:colOff>
      <xdr:row>17</xdr:row>
      <xdr:rowOff>126383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4EC8DE-EA07-9911-EFAC-1E898D895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38125"/>
          <a:ext cx="5369822" cy="3145808"/>
        </a:xfrm>
        <a:prstGeom prst="rect">
          <a:avLst/>
        </a:prstGeom>
        <a:ln w="12700">
          <a:solidFill>
            <a:schemeClr val="accent6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6"/>
  <sheetViews>
    <sheetView tabSelected="1" workbookViewId="0">
      <selection activeCell="J29" sqref="J29"/>
    </sheetView>
  </sheetViews>
  <sheetFormatPr defaultColWidth="9.140625" defaultRowHeight="11.25"/>
  <cols>
    <col min="1" max="1" width="10.28515625" style="1" bestFit="1" customWidth="1"/>
    <col min="2" max="2" width="11.42578125" style="1" bestFit="1" customWidth="1"/>
    <col min="3" max="3" width="14.140625" style="1" bestFit="1" customWidth="1"/>
    <col min="4" max="4" width="9.7109375" style="1" bestFit="1" customWidth="1"/>
    <col min="5" max="5" width="8.42578125" style="1" bestFit="1" customWidth="1"/>
    <col min="6" max="6" width="20.42578125" style="1" bestFit="1" customWidth="1"/>
    <col min="7" max="7" width="9.140625" style="1"/>
    <col min="8" max="8" width="11.28515625" style="1" bestFit="1" customWidth="1"/>
    <col min="9" max="13" width="9.28515625" style="1" bestFit="1" customWidth="1"/>
    <col min="14" max="16384" width="9.140625" style="1"/>
  </cols>
  <sheetData>
    <row r="1" spans="1:12">
      <c r="A1" s="476" t="s">
        <v>739</v>
      </c>
      <c r="B1" s="476"/>
      <c r="C1" s="476"/>
      <c r="D1" s="476"/>
      <c r="E1" s="476"/>
      <c r="F1" s="476"/>
      <c r="H1" s="477" t="s">
        <v>1000</v>
      </c>
      <c r="I1" s="477"/>
      <c r="J1" s="477"/>
      <c r="K1" s="477"/>
      <c r="L1" s="477"/>
    </row>
    <row r="2" spans="1:12">
      <c r="A2" s="478" t="s">
        <v>0</v>
      </c>
      <c r="B2" s="478" t="s">
        <v>1</v>
      </c>
      <c r="C2" s="478" t="s">
        <v>2</v>
      </c>
      <c r="D2" s="478" t="s">
        <v>3</v>
      </c>
      <c r="E2" s="478" t="s">
        <v>4</v>
      </c>
      <c r="F2" s="478" t="s">
        <v>5</v>
      </c>
      <c r="H2" s="121"/>
      <c r="I2" s="322" t="s">
        <v>742</v>
      </c>
      <c r="J2" s="322"/>
      <c r="K2" s="322" t="s">
        <v>743</v>
      </c>
      <c r="L2" s="322"/>
    </row>
    <row r="3" spans="1:12">
      <c r="A3" s="479" t="s">
        <v>6</v>
      </c>
      <c r="B3" s="479" t="s">
        <v>7</v>
      </c>
      <c r="C3" s="479" t="s">
        <v>8</v>
      </c>
      <c r="D3" s="479">
        <v>237</v>
      </c>
      <c r="E3" s="480">
        <v>26044</v>
      </c>
      <c r="F3" s="479" t="s">
        <v>9</v>
      </c>
      <c r="H3" s="126" t="s">
        <v>744</v>
      </c>
      <c r="I3" s="126" t="s">
        <v>740</v>
      </c>
      <c r="J3" s="126" t="s">
        <v>741</v>
      </c>
      <c r="K3" s="126" t="s">
        <v>740</v>
      </c>
      <c r="L3" s="126" t="s">
        <v>741</v>
      </c>
    </row>
    <row r="4" spans="1:12">
      <c r="A4" s="479" t="s">
        <v>10</v>
      </c>
      <c r="B4" s="479" t="s">
        <v>11</v>
      </c>
      <c r="C4" s="479" t="s">
        <v>12</v>
      </c>
      <c r="D4" s="479">
        <v>1130</v>
      </c>
      <c r="E4" s="480">
        <v>126606</v>
      </c>
      <c r="F4" s="479" t="s">
        <v>9</v>
      </c>
      <c r="H4" s="126">
        <v>0</v>
      </c>
      <c r="I4" s="126">
        <v>0</v>
      </c>
      <c r="J4" s="126">
        <v>0</v>
      </c>
      <c r="K4" s="126">
        <v>0</v>
      </c>
      <c r="L4" s="126">
        <v>0</v>
      </c>
    </row>
    <row r="5" spans="1:12">
      <c r="A5" s="479" t="s">
        <v>13</v>
      </c>
      <c r="B5" s="479" t="s">
        <v>14</v>
      </c>
      <c r="C5" s="479" t="s">
        <v>15</v>
      </c>
      <c r="D5" s="479">
        <v>133</v>
      </c>
      <c r="E5" s="480">
        <v>14632</v>
      </c>
      <c r="F5" s="479" t="s">
        <v>9</v>
      </c>
      <c r="H5" s="126">
        <v>1</v>
      </c>
      <c r="I5" s="481">
        <v>8.9932999999999992E-3</v>
      </c>
      <c r="J5" s="481">
        <v>1</v>
      </c>
      <c r="K5" s="481">
        <v>6.7980000000000004E-4</v>
      </c>
      <c r="L5" s="481">
        <v>4.3548400000000001E-2</v>
      </c>
    </row>
    <row r="6" spans="1:12">
      <c r="A6" s="479" t="s">
        <v>16</v>
      </c>
      <c r="B6" s="479" t="s">
        <v>17</v>
      </c>
      <c r="C6" s="479" t="s">
        <v>18</v>
      </c>
      <c r="D6" s="479">
        <v>429</v>
      </c>
      <c r="E6" s="480">
        <v>47483</v>
      </c>
      <c r="F6" s="479" t="s">
        <v>9</v>
      </c>
      <c r="H6" s="126">
        <v>2</v>
      </c>
      <c r="I6" s="481">
        <v>2.3154E-3</v>
      </c>
      <c r="J6" s="481">
        <v>0.31879190000000002</v>
      </c>
      <c r="K6" s="481">
        <v>3.903E-4</v>
      </c>
      <c r="L6" s="481">
        <v>1.8870999999999999E-2</v>
      </c>
    </row>
    <row r="7" spans="1:12">
      <c r="A7" s="479" t="s">
        <v>19</v>
      </c>
      <c r="B7" s="479" t="s">
        <v>20</v>
      </c>
      <c r="C7" s="479" t="s">
        <v>21</v>
      </c>
      <c r="D7" s="479">
        <v>317</v>
      </c>
      <c r="E7" s="480">
        <v>35123</v>
      </c>
      <c r="F7" s="479" t="s">
        <v>9</v>
      </c>
      <c r="H7" s="126">
        <v>3</v>
      </c>
      <c r="I7" s="481">
        <v>8.4230000000000004E-4</v>
      </c>
      <c r="J7" s="481">
        <v>6.4765100000000006E-2</v>
      </c>
      <c r="K7" s="481">
        <v>6.1774000000000004E-3</v>
      </c>
      <c r="L7" s="481">
        <v>1.29839E-2</v>
      </c>
    </row>
    <row r="8" spans="1:12">
      <c r="A8" s="479" t="s">
        <v>22</v>
      </c>
      <c r="B8" s="479" t="s">
        <v>23</v>
      </c>
      <c r="C8" s="479" t="s">
        <v>24</v>
      </c>
      <c r="D8" s="479">
        <v>552</v>
      </c>
      <c r="E8" s="480">
        <v>60878</v>
      </c>
      <c r="F8" s="479" t="s">
        <v>9</v>
      </c>
      <c r="H8" s="126">
        <v>4</v>
      </c>
      <c r="I8" s="481">
        <v>2.5168E-3</v>
      </c>
      <c r="J8" s="481">
        <v>3.5402700000000002E-2</v>
      </c>
      <c r="K8" s="481">
        <v>0.12903229999999999</v>
      </c>
      <c r="L8" s="481">
        <v>0.1193548</v>
      </c>
    </row>
    <row r="9" spans="1:12">
      <c r="A9" s="479" t="s">
        <v>25</v>
      </c>
      <c r="B9" s="479" t="s">
        <v>26</v>
      </c>
      <c r="C9" s="479" t="s">
        <v>27</v>
      </c>
      <c r="D9" s="479">
        <v>253</v>
      </c>
      <c r="E9" s="480">
        <v>28018</v>
      </c>
      <c r="F9" s="479" t="s">
        <v>9</v>
      </c>
      <c r="H9" s="126">
        <v>5</v>
      </c>
      <c r="I9" s="481">
        <v>7.3153999999999997E-3</v>
      </c>
      <c r="J9" s="481">
        <v>3.1208099999999999E-2</v>
      </c>
      <c r="K9" s="481">
        <v>0.48629030000000001</v>
      </c>
      <c r="L9" s="481">
        <v>0.44516129999999998</v>
      </c>
    </row>
    <row r="10" spans="1:12">
      <c r="A10" s="479" t="s">
        <v>28</v>
      </c>
      <c r="B10" s="479" t="s">
        <v>29</v>
      </c>
      <c r="C10" s="479" t="s">
        <v>30</v>
      </c>
      <c r="D10" s="479">
        <v>238</v>
      </c>
      <c r="E10" s="480">
        <v>25637</v>
      </c>
      <c r="F10" s="479" t="s">
        <v>9</v>
      </c>
      <c r="H10" s="126">
        <v>6</v>
      </c>
      <c r="I10" s="481">
        <v>1.1963100000000001E-2</v>
      </c>
      <c r="J10" s="481">
        <v>2.9697999999999999E-2</v>
      </c>
      <c r="K10" s="481">
        <v>0.93548390000000003</v>
      </c>
      <c r="L10" s="481">
        <v>0.80645160000000005</v>
      </c>
    </row>
    <row r="11" spans="1:12">
      <c r="A11" s="479" t="s">
        <v>31</v>
      </c>
      <c r="B11" s="479" t="s">
        <v>32</v>
      </c>
      <c r="C11" s="479" t="s">
        <v>33</v>
      </c>
      <c r="D11" s="479">
        <v>267</v>
      </c>
      <c r="E11" s="480">
        <v>29626</v>
      </c>
      <c r="F11" s="479" t="s">
        <v>9</v>
      </c>
      <c r="H11" s="126">
        <v>7</v>
      </c>
      <c r="I11" s="481">
        <v>1.31208E-2</v>
      </c>
      <c r="J11" s="481">
        <v>2.44966E-2</v>
      </c>
      <c r="K11" s="481">
        <v>1</v>
      </c>
      <c r="L11" s="481">
        <v>0.87096770000000001</v>
      </c>
    </row>
    <row r="12" spans="1:12">
      <c r="A12" s="479" t="s">
        <v>34</v>
      </c>
      <c r="B12" s="479" t="s">
        <v>35</v>
      </c>
      <c r="C12" s="479" t="s">
        <v>36</v>
      </c>
      <c r="D12" s="479">
        <v>219</v>
      </c>
      <c r="E12" s="480">
        <v>24341</v>
      </c>
      <c r="F12" s="479" t="s">
        <v>9</v>
      </c>
      <c r="H12" s="126">
        <v>8</v>
      </c>
      <c r="I12" s="481">
        <v>9.5972999999999996E-3</v>
      </c>
      <c r="J12" s="481">
        <v>1.86242E-2</v>
      </c>
      <c r="K12" s="481">
        <v>0.6548387</v>
      </c>
      <c r="L12" s="481">
        <v>0.6677419</v>
      </c>
    </row>
    <row r="13" spans="1:12">
      <c r="A13" s="479" t="s">
        <v>37</v>
      </c>
      <c r="B13" s="479" t="s">
        <v>38</v>
      </c>
      <c r="C13" s="479" t="s">
        <v>39</v>
      </c>
      <c r="D13" s="479">
        <v>492</v>
      </c>
      <c r="E13" s="480">
        <v>54084</v>
      </c>
      <c r="F13" s="479" t="s">
        <v>9</v>
      </c>
      <c r="H13" s="126">
        <v>9</v>
      </c>
      <c r="I13" s="481">
        <v>4.6309000000000003E-3</v>
      </c>
      <c r="J13" s="481">
        <v>1.1594E-2</v>
      </c>
      <c r="K13" s="481">
        <v>0.41209679999999999</v>
      </c>
      <c r="L13" s="481">
        <v>0.39596769999999998</v>
      </c>
    </row>
    <row r="14" spans="1:12">
      <c r="A14" s="479" t="s">
        <v>40</v>
      </c>
      <c r="B14" s="479" t="s">
        <v>41</v>
      </c>
      <c r="C14" s="479" t="s">
        <v>42</v>
      </c>
      <c r="D14" s="479">
        <v>561</v>
      </c>
      <c r="E14" s="480">
        <v>63776</v>
      </c>
      <c r="F14" s="479" t="s">
        <v>9</v>
      </c>
      <c r="H14" s="126">
        <v>10</v>
      </c>
      <c r="I14" s="481">
        <v>1.7784999999999999E-3</v>
      </c>
      <c r="J14" s="481">
        <v>7.2651E-3</v>
      </c>
      <c r="K14" s="481">
        <v>0.14838709999999999</v>
      </c>
      <c r="L14" s="481">
        <v>0.15161289999999999</v>
      </c>
    </row>
    <row r="15" spans="1:12">
      <c r="A15" s="479" t="s">
        <v>43</v>
      </c>
      <c r="B15" s="479" t="s">
        <v>44</v>
      </c>
      <c r="C15" s="479" t="s">
        <v>45</v>
      </c>
      <c r="D15" s="479">
        <v>316</v>
      </c>
      <c r="E15" s="480">
        <v>35151</v>
      </c>
      <c r="F15" s="479" t="s">
        <v>9</v>
      </c>
      <c r="H15" s="126">
        <v>11</v>
      </c>
      <c r="I15" s="481">
        <v>3.5399999999999999E-4</v>
      </c>
      <c r="J15" s="481">
        <v>4.6644E-3</v>
      </c>
      <c r="K15" s="481">
        <v>2.9919399999999999E-2</v>
      </c>
      <c r="L15" s="481">
        <v>4.0887100000000003E-2</v>
      </c>
    </row>
    <row r="16" spans="1:12">
      <c r="A16" s="479" t="s">
        <v>46</v>
      </c>
      <c r="B16" s="479" t="s">
        <v>47</v>
      </c>
      <c r="C16" s="479" t="s">
        <v>48</v>
      </c>
      <c r="D16" s="479">
        <v>818</v>
      </c>
      <c r="E16" s="480">
        <v>90966</v>
      </c>
      <c r="F16" s="479" t="s">
        <v>9</v>
      </c>
      <c r="H16" s="126">
        <v>12</v>
      </c>
      <c r="I16" s="481">
        <v>8.5599999999999994E-5</v>
      </c>
      <c r="J16" s="481">
        <v>3.1711E-3</v>
      </c>
      <c r="K16" s="481">
        <v>5.2661000000000001E-3</v>
      </c>
      <c r="L16" s="481">
        <v>1.02419E-2</v>
      </c>
    </row>
    <row r="17" spans="1:13">
      <c r="A17" s="479" t="s">
        <v>49</v>
      </c>
      <c r="B17" s="479" t="s">
        <v>50</v>
      </c>
      <c r="C17" s="479" t="s">
        <v>51</v>
      </c>
      <c r="D17" s="479">
        <v>207</v>
      </c>
      <c r="E17" s="480">
        <v>23147</v>
      </c>
      <c r="F17" s="479" t="s">
        <v>9</v>
      </c>
    </row>
    <row r="18" spans="1:13">
      <c r="A18" s="479" t="s">
        <v>52</v>
      </c>
      <c r="B18" s="479" t="s">
        <v>53</v>
      </c>
      <c r="C18" s="479" t="s">
        <v>54</v>
      </c>
      <c r="D18" s="479">
        <v>210</v>
      </c>
      <c r="E18" s="480">
        <v>23053</v>
      </c>
      <c r="F18" s="479" t="s">
        <v>9</v>
      </c>
      <c r="H18" s="482" t="s">
        <v>747</v>
      </c>
      <c r="I18" s="483"/>
      <c r="J18" s="483"/>
      <c r="K18" s="483"/>
      <c r="L18" s="483"/>
      <c r="M18" s="484"/>
    </row>
    <row r="19" spans="1:13">
      <c r="A19" s="479" t="s">
        <v>55</v>
      </c>
      <c r="B19" s="479" t="s">
        <v>56</v>
      </c>
      <c r="C19" s="479" t="s">
        <v>57</v>
      </c>
      <c r="D19" s="479">
        <v>228</v>
      </c>
      <c r="E19" s="480">
        <v>25416</v>
      </c>
      <c r="F19" s="479" t="s">
        <v>9</v>
      </c>
      <c r="H19" s="321" t="s">
        <v>745</v>
      </c>
      <c r="I19" s="321"/>
      <c r="J19" s="321"/>
      <c r="K19" s="321" t="s">
        <v>746</v>
      </c>
      <c r="L19" s="321"/>
      <c r="M19" s="321"/>
    </row>
    <row r="20" spans="1:13">
      <c r="A20" s="479" t="s">
        <v>58</v>
      </c>
      <c r="B20" s="479" t="s">
        <v>59</v>
      </c>
      <c r="C20" s="479" t="s">
        <v>60</v>
      </c>
      <c r="D20" s="479">
        <v>305</v>
      </c>
      <c r="E20" s="480">
        <v>35383</v>
      </c>
      <c r="F20" s="479" t="s">
        <v>9</v>
      </c>
      <c r="H20" s="485">
        <v>89.280100000000004</v>
      </c>
      <c r="I20" s="485">
        <v>87.236000000000004</v>
      </c>
      <c r="J20" s="485">
        <v>89.692499999999995</v>
      </c>
      <c r="K20" s="485">
        <v>90.312200000000004</v>
      </c>
      <c r="L20" s="485">
        <v>86.569800000000001</v>
      </c>
      <c r="M20" s="485">
        <v>87.695499999999996</v>
      </c>
    </row>
    <row r="21" spans="1:13">
      <c r="A21" s="479" t="s">
        <v>61</v>
      </c>
      <c r="B21" s="479" t="s">
        <v>62</v>
      </c>
      <c r="C21" s="479" t="s">
        <v>63</v>
      </c>
      <c r="D21" s="479">
        <v>236</v>
      </c>
      <c r="E21" s="480">
        <v>25809</v>
      </c>
      <c r="F21" s="479" t="s">
        <v>9</v>
      </c>
      <c r="H21" s="486" t="s">
        <v>789</v>
      </c>
      <c r="I21" s="486"/>
      <c r="J21" s="486"/>
      <c r="K21" s="487"/>
      <c r="L21" s="487"/>
      <c r="M21" s="487"/>
    </row>
    <row r="22" spans="1:13">
      <c r="A22" s="479" t="s">
        <v>64</v>
      </c>
      <c r="B22" s="479" t="s">
        <v>65</v>
      </c>
      <c r="C22" s="479" t="s">
        <v>66</v>
      </c>
      <c r="D22" s="479">
        <v>780</v>
      </c>
      <c r="E22" s="480">
        <v>85516</v>
      </c>
      <c r="F22" s="479" t="s">
        <v>9</v>
      </c>
    </row>
    <row r="23" spans="1:13">
      <c r="A23" s="479" t="s">
        <v>67</v>
      </c>
      <c r="B23" s="479" t="s">
        <v>68</v>
      </c>
      <c r="C23" s="479" t="s">
        <v>69</v>
      </c>
      <c r="D23" s="479">
        <v>245</v>
      </c>
      <c r="E23" s="480">
        <v>26266</v>
      </c>
      <c r="F23" s="479" t="s">
        <v>9</v>
      </c>
    </row>
    <row r="24" spans="1:13">
      <c r="A24" s="479" t="s">
        <v>70</v>
      </c>
      <c r="B24" s="479" t="s">
        <v>71</v>
      </c>
      <c r="C24" s="479" t="s">
        <v>72</v>
      </c>
      <c r="D24" s="479">
        <v>248</v>
      </c>
      <c r="E24" s="480">
        <v>27710</v>
      </c>
      <c r="F24" s="479" t="s">
        <v>9</v>
      </c>
    </row>
    <row r="25" spans="1:13">
      <c r="A25" s="479" t="s">
        <v>73</v>
      </c>
      <c r="B25" s="479" t="s">
        <v>74</v>
      </c>
      <c r="C25" s="479" t="s">
        <v>75</v>
      </c>
      <c r="D25" s="479">
        <v>221</v>
      </c>
      <c r="E25" s="480">
        <v>24148</v>
      </c>
      <c r="F25" s="479" t="s">
        <v>9</v>
      </c>
    </row>
    <row r="26" spans="1:13">
      <c r="A26" s="479" t="s">
        <v>76</v>
      </c>
      <c r="B26" s="479" t="s">
        <v>77</v>
      </c>
      <c r="C26" s="479" t="s">
        <v>78</v>
      </c>
      <c r="D26" s="479">
        <v>238</v>
      </c>
      <c r="E26" s="480">
        <v>26118</v>
      </c>
      <c r="F26" s="479" t="s">
        <v>9</v>
      </c>
    </row>
    <row r="27" spans="1:13">
      <c r="A27" s="479" t="s">
        <v>79</v>
      </c>
      <c r="B27" s="479" t="s">
        <v>80</v>
      </c>
      <c r="C27" s="479" t="s">
        <v>81</v>
      </c>
      <c r="D27" s="479">
        <v>239</v>
      </c>
      <c r="E27" s="480">
        <v>26779</v>
      </c>
      <c r="F27" s="479" t="s">
        <v>9</v>
      </c>
    </row>
    <row r="28" spans="1:13">
      <c r="A28" s="479" t="s">
        <v>82</v>
      </c>
      <c r="B28" s="479" t="s">
        <v>83</v>
      </c>
      <c r="C28" s="479" t="s">
        <v>84</v>
      </c>
      <c r="D28" s="479">
        <v>320</v>
      </c>
      <c r="E28" s="480">
        <v>34631</v>
      </c>
      <c r="F28" s="479" t="s">
        <v>9</v>
      </c>
    </row>
    <row r="29" spans="1:13">
      <c r="A29" s="479" t="s">
        <v>85</v>
      </c>
      <c r="B29" s="479" t="s">
        <v>86</v>
      </c>
      <c r="C29" s="479" t="s">
        <v>87</v>
      </c>
      <c r="D29" s="479">
        <v>258</v>
      </c>
      <c r="E29" s="480">
        <v>28879</v>
      </c>
      <c r="F29" s="479" t="s">
        <v>9</v>
      </c>
    </row>
    <row r="30" spans="1:13">
      <c r="A30" s="479" t="s">
        <v>88</v>
      </c>
      <c r="B30" s="479" t="s">
        <v>89</v>
      </c>
      <c r="C30" s="479" t="s">
        <v>90</v>
      </c>
      <c r="D30" s="479">
        <v>289</v>
      </c>
      <c r="E30" s="480">
        <v>32308</v>
      </c>
      <c r="F30" s="479" t="s">
        <v>9</v>
      </c>
    </row>
    <row r="31" spans="1:13">
      <c r="A31" s="479" t="s">
        <v>91</v>
      </c>
      <c r="B31" s="479" t="s">
        <v>92</v>
      </c>
      <c r="C31" s="479" t="s">
        <v>93</v>
      </c>
      <c r="D31" s="479">
        <v>492</v>
      </c>
      <c r="E31" s="480">
        <v>54212</v>
      </c>
      <c r="F31" s="479" t="s">
        <v>9</v>
      </c>
    </row>
    <row r="32" spans="1:13">
      <c r="A32" s="479" t="s">
        <v>94</v>
      </c>
      <c r="B32" s="479" t="s">
        <v>95</v>
      </c>
      <c r="C32" s="479" t="s">
        <v>96</v>
      </c>
      <c r="D32" s="479">
        <v>248</v>
      </c>
      <c r="E32" s="480">
        <v>28460</v>
      </c>
      <c r="F32" s="479" t="s">
        <v>9</v>
      </c>
    </row>
    <row r="33" spans="1:6">
      <c r="A33" s="479" t="s">
        <v>97</v>
      </c>
      <c r="B33" s="479" t="s">
        <v>98</v>
      </c>
      <c r="C33" s="479" t="s">
        <v>99</v>
      </c>
      <c r="D33" s="479">
        <v>260</v>
      </c>
      <c r="E33" s="480">
        <v>29643</v>
      </c>
      <c r="F33" s="479" t="s">
        <v>9</v>
      </c>
    </row>
    <row r="34" spans="1:6">
      <c r="A34" s="479" t="s">
        <v>100</v>
      </c>
      <c r="B34" s="479" t="s">
        <v>101</v>
      </c>
      <c r="C34" s="479" t="s">
        <v>102</v>
      </c>
      <c r="D34" s="479">
        <v>249</v>
      </c>
      <c r="E34" s="480">
        <v>27574</v>
      </c>
      <c r="F34" s="479" t="s">
        <v>9</v>
      </c>
    </row>
    <row r="35" spans="1:6">
      <c r="A35" s="479" t="s">
        <v>103</v>
      </c>
      <c r="B35" s="479" t="s">
        <v>104</v>
      </c>
      <c r="C35" s="479" t="s">
        <v>105</v>
      </c>
      <c r="D35" s="479">
        <v>520</v>
      </c>
      <c r="E35" s="480">
        <v>58143</v>
      </c>
      <c r="F35" s="479" t="s">
        <v>9</v>
      </c>
    </row>
    <row r="36" spans="1:6">
      <c r="A36" s="479" t="s">
        <v>106</v>
      </c>
      <c r="B36" s="479" t="s">
        <v>107</v>
      </c>
      <c r="C36" s="479" t="s">
        <v>108</v>
      </c>
      <c r="D36" s="479">
        <v>281</v>
      </c>
      <c r="E36" s="480">
        <v>31703</v>
      </c>
      <c r="F36" s="479" t="s">
        <v>9</v>
      </c>
    </row>
    <row r="37" spans="1:6">
      <c r="A37" s="479" t="s">
        <v>109</v>
      </c>
      <c r="B37" s="479" t="s">
        <v>110</v>
      </c>
      <c r="C37" s="479" t="s">
        <v>111</v>
      </c>
      <c r="D37" s="479">
        <v>268</v>
      </c>
      <c r="E37" s="480">
        <v>30337</v>
      </c>
      <c r="F37" s="479" t="s">
        <v>9</v>
      </c>
    </row>
    <row r="38" spans="1:6">
      <c r="A38" s="479" t="s">
        <v>112</v>
      </c>
      <c r="B38" s="479" t="s">
        <v>113</v>
      </c>
      <c r="C38" s="479" t="s">
        <v>114</v>
      </c>
      <c r="D38" s="479">
        <v>270</v>
      </c>
      <c r="E38" s="480">
        <v>30691</v>
      </c>
      <c r="F38" s="479" t="s">
        <v>9</v>
      </c>
    </row>
    <row r="39" spans="1:6">
      <c r="A39" s="479" t="s">
        <v>115</v>
      </c>
      <c r="B39" s="479" t="s">
        <v>116</v>
      </c>
      <c r="C39" s="479" t="s">
        <v>117</v>
      </c>
      <c r="D39" s="479">
        <v>381</v>
      </c>
      <c r="E39" s="480">
        <v>42814</v>
      </c>
      <c r="F39" s="479" t="s">
        <v>9</v>
      </c>
    </row>
    <row r="40" spans="1:6">
      <c r="A40" s="479" t="s">
        <v>118</v>
      </c>
      <c r="B40" s="479" t="s">
        <v>119</v>
      </c>
      <c r="C40" s="479" t="s">
        <v>120</v>
      </c>
      <c r="D40" s="479">
        <v>235</v>
      </c>
      <c r="E40" s="480">
        <v>25729</v>
      </c>
      <c r="F40" s="479" t="s">
        <v>9</v>
      </c>
    </row>
    <row r="41" spans="1:6">
      <c r="A41" s="479" t="s">
        <v>121</v>
      </c>
      <c r="B41" s="479" t="s">
        <v>122</v>
      </c>
      <c r="C41" s="479" t="s">
        <v>123</v>
      </c>
      <c r="D41" s="479">
        <v>220</v>
      </c>
      <c r="E41" s="480">
        <v>24935</v>
      </c>
      <c r="F41" s="479" t="s">
        <v>9</v>
      </c>
    </row>
    <row r="42" spans="1:6">
      <c r="A42" s="479" t="s">
        <v>124</v>
      </c>
      <c r="B42" s="479" t="s">
        <v>125</v>
      </c>
      <c r="C42" s="479" t="s">
        <v>126</v>
      </c>
      <c r="D42" s="479">
        <v>524</v>
      </c>
      <c r="E42" s="480">
        <v>57100</v>
      </c>
      <c r="F42" s="479" t="s">
        <v>9</v>
      </c>
    </row>
    <row r="43" spans="1:6">
      <c r="A43" s="479" t="s">
        <v>127</v>
      </c>
      <c r="B43" s="479" t="s">
        <v>128</v>
      </c>
      <c r="C43" s="479" t="s">
        <v>129</v>
      </c>
      <c r="D43" s="479">
        <v>90</v>
      </c>
      <c r="E43" s="480">
        <v>9632</v>
      </c>
      <c r="F43" s="479" t="s">
        <v>9</v>
      </c>
    </row>
    <row r="44" spans="1:6">
      <c r="A44" s="479" t="s">
        <v>130</v>
      </c>
      <c r="B44" s="479" t="s">
        <v>131</v>
      </c>
      <c r="C44" s="479" t="s">
        <v>132</v>
      </c>
      <c r="D44" s="479">
        <v>253</v>
      </c>
      <c r="E44" s="480">
        <v>28295</v>
      </c>
      <c r="F44" s="479" t="s">
        <v>9</v>
      </c>
    </row>
    <row r="45" spans="1:6">
      <c r="A45" s="479" t="s">
        <v>133</v>
      </c>
      <c r="B45" s="479" t="s">
        <v>134</v>
      </c>
      <c r="C45" s="479" t="s">
        <v>135</v>
      </c>
      <c r="D45" s="479">
        <v>253</v>
      </c>
      <c r="E45" s="480">
        <v>28245</v>
      </c>
      <c r="F45" s="479" t="s">
        <v>9</v>
      </c>
    </row>
    <row r="46" spans="1:6">
      <c r="A46" s="479" t="s">
        <v>136</v>
      </c>
      <c r="B46" s="479" t="s">
        <v>137</v>
      </c>
      <c r="C46" s="479" t="s">
        <v>138</v>
      </c>
      <c r="D46" s="479">
        <v>257</v>
      </c>
      <c r="E46" s="480">
        <v>28081</v>
      </c>
      <c r="F46" s="479" t="s">
        <v>9</v>
      </c>
    </row>
    <row r="47" spans="1:6">
      <c r="A47" s="479" t="s">
        <v>139</v>
      </c>
      <c r="B47" s="479" t="s">
        <v>140</v>
      </c>
      <c r="C47" s="479" t="s">
        <v>141</v>
      </c>
      <c r="D47" s="479">
        <v>230</v>
      </c>
      <c r="E47" s="480">
        <v>25703</v>
      </c>
      <c r="F47" s="479" t="s">
        <v>9</v>
      </c>
    </row>
    <row r="48" spans="1:6">
      <c r="A48" s="479" t="s">
        <v>142</v>
      </c>
      <c r="B48" s="479" t="s">
        <v>143</v>
      </c>
      <c r="C48" s="479" t="s">
        <v>144</v>
      </c>
      <c r="D48" s="479">
        <v>204</v>
      </c>
      <c r="E48" s="480">
        <v>22147</v>
      </c>
      <c r="F48" s="479" t="s">
        <v>9</v>
      </c>
    </row>
    <row r="49" spans="1:6">
      <c r="A49" s="479" t="s">
        <v>145</v>
      </c>
      <c r="B49" s="479" t="s">
        <v>146</v>
      </c>
      <c r="C49" s="479" t="s">
        <v>147</v>
      </c>
      <c r="D49" s="479">
        <v>245</v>
      </c>
      <c r="E49" s="480">
        <v>27563</v>
      </c>
      <c r="F49" s="479" t="s">
        <v>9</v>
      </c>
    </row>
    <row r="50" spans="1:6">
      <c r="A50" s="479" t="s">
        <v>148</v>
      </c>
      <c r="B50" s="479" t="s">
        <v>149</v>
      </c>
      <c r="C50" s="479" t="s">
        <v>150</v>
      </c>
      <c r="D50" s="479">
        <v>270</v>
      </c>
      <c r="E50" s="480">
        <v>30264</v>
      </c>
      <c r="F50" s="479" t="s">
        <v>9</v>
      </c>
    </row>
    <row r="51" spans="1:6">
      <c r="A51" s="479" t="s">
        <v>151</v>
      </c>
      <c r="B51" s="479" t="s">
        <v>152</v>
      </c>
      <c r="C51" s="479" t="s">
        <v>153</v>
      </c>
      <c r="D51" s="479">
        <v>351</v>
      </c>
      <c r="E51" s="480">
        <v>37205</v>
      </c>
      <c r="F51" s="479" t="s">
        <v>9</v>
      </c>
    </row>
    <row r="52" spans="1:6">
      <c r="A52" s="479" t="s">
        <v>154</v>
      </c>
      <c r="B52" s="479" t="s">
        <v>155</v>
      </c>
      <c r="C52" s="479" t="s">
        <v>156</v>
      </c>
      <c r="D52" s="479">
        <v>232</v>
      </c>
      <c r="E52" s="480">
        <v>26688</v>
      </c>
      <c r="F52" s="479" t="s">
        <v>9</v>
      </c>
    </row>
    <row r="53" spans="1:6">
      <c r="A53" s="479" t="s">
        <v>157</v>
      </c>
      <c r="B53" s="479" t="s">
        <v>158</v>
      </c>
      <c r="C53" s="479" t="s">
        <v>159</v>
      </c>
      <c r="D53" s="479">
        <v>645</v>
      </c>
      <c r="E53" s="480">
        <v>72565</v>
      </c>
      <c r="F53" s="479" t="s">
        <v>9</v>
      </c>
    </row>
    <row r="54" spans="1:6">
      <c r="A54" s="479" t="s">
        <v>160</v>
      </c>
      <c r="B54" s="479" t="s">
        <v>161</v>
      </c>
      <c r="C54" s="479" t="s">
        <v>162</v>
      </c>
      <c r="D54" s="479">
        <v>277</v>
      </c>
      <c r="E54" s="480">
        <v>29470</v>
      </c>
      <c r="F54" s="479" t="s">
        <v>9</v>
      </c>
    </row>
    <row r="55" spans="1:6">
      <c r="A55" s="479" t="s">
        <v>163</v>
      </c>
      <c r="B55" s="479" t="s">
        <v>164</v>
      </c>
      <c r="C55" s="479" t="s">
        <v>165</v>
      </c>
      <c r="D55" s="479">
        <v>254</v>
      </c>
      <c r="E55" s="480">
        <v>28621</v>
      </c>
      <c r="F55" s="479" t="s">
        <v>9</v>
      </c>
    </row>
    <row r="56" spans="1:6">
      <c r="A56" s="479" t="s">
        <v>166</v>
      </c>
      <c r="B56" s="479" t="s">
        <v>167</v>
      </c>
      <c r="C56" s="479" t="s">
        <v>168</v>
      </c>
      <c r="D56" s="479">
        <v>263</v>
      </c>
      <c r="E56" s="480">
        <v>28943</v>
      </c>
      <c r="F56" s="479" t="s">
        <v>9</v>
      </c>
    </row>
    <row r="57" spans="1:6">
      <c r="A57" s="479" t="s">
        <v>169</v>
      </c>
      <c r="B57" s="479" t="s">
        <v>170</v>
      </c>
      <c r="C57" s="479" t="s">
        <v>171</v>
      </c>
      <c r="D57" s="479">
        <v>266</v>
      </c>
      <c r="E57" s="480">
        <v>29966</v>
      </c>
      <c r="F57" s="479" t="s">
        <v>9</v>
      </c>
    </row>
    <row r="58" spans="1:6">
      <c r="A58" s="479" t="s">
        <v>172</v>
      </c>
      <c r="B58" s="479" t="s">
        <v>173</v>
      </c>
      <c r="C58" s="479" t="s">
        <v>174</v>
      </c>
      <c r="D58" s="479">
        <v>266</v>
      </c>
      <c r="E58" s="480">
        <v>29962</v>
      </c>
      <c r="F58" s="479" t="s">
        <v>9</v>
      </c>
    </row>
    <row r="59" spans="1:6">
      <c r="A59" s="479" t="s">
        <v>175</v>
      </c>
      <c r="B59" s="479" t="s">
        <v>176</v>
      </c>
      <c r="C59" s="479" t="s">
        <v>177</v>
      </c>
      <c r="D59" s="479">
        <v>266</v>
      </c>
      <c r="E59" s="480">
        <v>30056</v>
      </c>
      <c r="F59" s="479" t="s">
        <v>9</v>
      </c>
    </row>
    <row r="60" spans="1:6">
      <c r="A60" s="479" t="s">
        <v>178</v>
      </c>
      <c r="B60" s="479" t="s">
        <v>179</v>
      </c>
      <c r="C60" s="479" t="s">
        <v>180</v>
      </c>
      <c r="D60" s="479">
        <v>266</v>
      </c>
      <c r="E60" s="480">
        <v>29941</v>
      </c>
      <c r="F60" s="479" t="s">
        <v>9</v>
      </c>
    </row>
    <row r="61" spans="1:6">
      <c r="A61" s="479" t="s">
        <v>181</v>
      </c>
      <c r="B61" s="479" t="s">
        <v>182</v>
      </c>
      <c r="C61" s="479" t="s">
        <v>183</v>
      </c>
      <c r="D61" s="479">
        <v>336</v>
      </c>
      <c r="E61" s="480">
        <v>36390</v>
      </c>
      <c r="F61" s="479" t="s">
        <v>9</v>
      </c>
    </row>
    <row r="62" spans="1:6">
      <c r="A62" s="479" t="s">
        <v>184</v>
      </c>
      <c r="B62" s="479" t="s">
        <v>185</v>
      </c>
      <c r="C62" s="479" t="s">
        <v>186</v>
      </c>
      <c r="D62" s="479">
        <v>261</v>
      </c>
      <c r="E62" s="480">
        <v>29194</v>
      </c>
      <c r="F62" s="479" t="s">
        <v>9</v>
      </c>
    </row>
    <row r="63" spans="1:6">
      <c r="A63" s="479" t="s">
        <v>187</v>
      </c>
      <c r="B63" s="479" t="s">
        <v>188</v>
      </c>
      <c r="C63" s="479" t="s">
        <v>189</v>
      </c>
      <c r="D63" s="479">
        <v>323</v>
      </c>
      <c r="E63" s="480">
        <v>36223</v>
      </c>
      <c r="F63" s="479" t="s">
        <v>9</v>
      </c>
    </row>
    <row r="64" spans="1:6">
      <c r="A64" s="479" t="s">
        <v>190</v>
      </c>
      <c r="B64" s="479" t="s">
        <v>191</v>
      </c>
      <c r="C64" s="479" t="s">
        <v>192</v>
      </c>
      <c r="D64" s="479">
        <v>946</v>
      </c>
      <c r="E64" s="480">
        <v>110182</v>
      </c>
      <c r="F64" s="479" t="s">
        <v>9</v>
      </c>
    </row>
    <row r="65" spans="1:6">
      <c r="A65" s="479" t="s">
        <v>193</v>
      </c>
      <c r="B65" s="479" t="s">
        <v>194</v>
      </c>
      <c r="C65" s="479" t="s">
        <v>195</v>
      </c>
      <c r="D65" s="479">
        <v>294</v>
      </c>
      <c r="E65" s="480">
        <v>33165</v>
      </c>
      <c r="F65" s="479" t="s">
        <v>9</v>
      </c>
    </row>
    <row r="66" spans="1:6">
      <c r="A66" s="479" t="s">
        <v>196</v>
      </c>
      <c r="B66" s="479" t="s">
        <v>197</v>
      </c>
      <c r="C66" s="479" t="s">
        <v>198</v>
      </c>
      <c r="D66" s="479">
        <v>332</v>
      </c>
      <c r="E66" s="480">
        <v>36060</v>
      </c>
      <c r="F66" s="479" t="s">
        <v>9</v>
      </c>
    </row>
    <row r="67" spans="1:6">
      <c r="A67" s="479" t="s">
        <v>199</v>
      </c>
      <c r="B67" s="479" t="s">
        <v>200</v>
      </c>
      <c r="C67" s="479" t="s">
        <v>201</v>
      </c>
      <c r="D67" s="479">
        <v>346</v>
      </c>
      <c r="E67" s="480">
        <v>39186</v>
      </c>
      <c r="F67" s="479" t="s">
        <v>9</v>
      </c>
    </row>
    <row r="68" spans="1:6">
      <c r="A68" s="479" t="s">
        <v>202</v>
      </c>
      <c r="B68" s="479" t="s">
        <v>203</v>
      </c>
      <c r="C68" s="479" t="s">
        <v>204</v>
      </c>
      <c r="D68" s="479">
        <v>283</v>
      </c>
      <c r="E68" s="480">
        <v>31538</v>
      </c>
      <c r="F68" s="479" t="s">
        <v>9</v>
      </c>
    </row>
    <row r="69" spans="1:6">
      <c r="A69" s="479" t="s">
        <v>205</v>
      </c>
      <c r="B69" s="479" t="s">
        <v>206</v>
      </c>
      <c r="C69" s="479" t="s">
        <v>207</v>
      </c>
      <c r="D69" s="479">
        <v>310</v>
      </c>
      <c r="E69" s="480">
        <v>32462</v>
      </c>
      <c r="F69" s="479" t="s">
        <v>9</v>
      </c>
    </row>
    <row r="70" spans="1:6">
      <c r="A70" s="479" t="s">
        <v>208</v>
      </c>
      <c r="B70" s="479" t="s">
        <v>209</v>
      </c>
      <c r="C70" s="479" t="s">
        <v>210</v>
      </c>
      <c r="D70" s="479">
        <v>241</v>
      </c>
      <c r="E70" s="480">
        <v>26923</v>
      </c>
      <c r="F70" s="479" t="s">
        <v>9</v>
      </c>
    </row>
    <row r="71" spans="1:6">
      <c r="A71" s="479" t="s">
        <v>211</v>
      </c>
      <c r="B71" s="479" t="s">
        <v>212</v>
      </c>
      <c r="C71" s="479" t="s">
        <v>213</v>
      </c>
      <c r="D71" s="479">
        <v>307</v>
      </c>
      <c r="E71" s="480">
        <v>34846</v>
      </c>
      <c r="F71" s="479" t="s">
        <v>9</v>
      </c>
    </row>
    <row r="72" spans="1:6">
      <c r="A72" s="479" t="s">
        <v>214</v>
      </c>
      <c r="B72" s="479" t="s">
        <v>215</v>
      </c>
      <c r="C72" s="479" t="s">
        <v>216</v>
      </c>
      <c r="D72" s="479">
        <v>238</v>
      </c>
      <c r="E72" s="480">
        <v>27667</v>
      </c>
      <c r="F72" s="479" t="s">
        <v>9</v>
      </c>
    </row>
    <row r="73" spans="1:6">
      <c r="A73" s="479" t="s">
        <v>217</v>
      </c>
      <c r="B73" s="479" t="s">
        <v>218</v>
      </c>
      <c r="C73" s="479" t="s">
        <v>219</v>
      </c>
      <c r="D73" s="479">
        <v>341</v>
      </c>
      <c r="E73" s="480">
        <v>39366</v>
      </c>
      <c r="F73" s="479" t="s">
        <v>9</v>
      </c>
    </row>
    <row r="74" spans="1:6">
      <c r="A74" s="479" t="s">
        <v>220</v>
      </c>
      <c r="B74" s="479" t="s">
        <v>221</v>
      </c>
      <c r="C74" s="479" t="s">
        <v>222</v>
      </c>
      <c r="D74" s="479">
        <v>365</v>
      </c>
      <c r="E74" s="480">
        <v>40841</v>
      </c>
      <c r="F74" s="479" t="s">
        <v>9</v>
      </c>
    </row>
    <row r="75" spans="1:6">
      <c r="A75" s="479" t="s">
        <v>223</v>
      </c>
      <c r="B75" s="479" t="s">
        <v>224</v>
      </c>
      <c r="C75" s="479" t="s">
        <v>225</v>
      </c>
      <c r="D75" s="479">
        <v>385</v>
      </c>
      <c r="E75" s="480">
        <v>42200</v>
      </c>
      <c r="F75" s="479" t="s">
        <v>9</v>
      </c>
    </row>
    <row r="76" spans="1:6">
      <c r="A76" s="479" t="s">
        <v>226</v>
      </c>
      <c r="B76" s="479" t="s">
        <v>227</v>
      </c>
      <c r="C76" s="479" t="s">
        <v>228</v>
      </c>
      <c r="D76" s="479">
        <v>279</v>
      </c>
      <c r="E76" s="480">
        <v>31513</v>
      </c>
      <c r="F76" s="479" t="s">
        <v>9</v>
      </c>
    </row>
    <row r="77" spans="1:6">
      <c r="A77" s="479" t="s">
        <v>229</v>
      </c>
      <c r="B77" s="479" t="s">
        <v>230</v>
      </c>
      <c r="C77" s="479" t="s">
        <v>231</v>
      </c>
      <c r="D77" s="479">
        <v>253</v>
      </c>
      <c r="E77" s="480">
        <v>28772</v>
      </c>
      <c r="F77" s="479" t="s">
        <v>9</v>
      </c>
    </row>
    <row r="78" spans="1:6">
      <c r="A78" s="479" t="s">
        <v>232</v>
      </c>
      <c r="B78" s="479" t="s">
        <v>233</v>
      </c>
      <c r="C78" s="479" t="s">
        <v>234</v>
      </c>
      <c r="D78" s="479">
        <v>438</v>
      </c>
      <c r="E78" s="480">
        <v>47623</v>
      </c>
      <c r="F78" s="479" t="s">
        <v>9</v>
      </c>
    </row>
    <row r="79" spans="1:6">
      <c r="A79" s="479" t="s">
        <v>235</v>
      </c>
      <c r="B79" s="479" t="s">
        <v>236</v>
      </c>
      <c r="C79" s="479" t="s">
        <v>237</v>
      </c>
      <c r="D79" s="479">
        <v>490</v>
      </c>
      <c r="E79" s="480">
        <v>54705</v>
      </c>
      <c r="F79" s="479" t="s">
        <v>9</v>
      </c>
    </row>
    <row r="80" spans="1:6">
      <c r="A80" s="479" t="s">
        <v>238</v>
      </c>
      <c r="B80" s="479" t="s">
        <v>239</v>
      </c>
      <c r="C80" s="479" t="s">
        <v>240</v>
      </c>
      <c r="D80" s="479">
        <v>458</v>
      </c>
      <c r="E80" s="480">
        <v>51111</v>
      </c>
      <c r="F80" s="479" t="s">
        <v>9</v>
      </c>
    </row>
    <row r="81" spans="1:6">
      <c r="A81" s="479" t="s">
        <v>241</v>
      </c>
      <c r="B81" s="479" t="s">
        <v>242</v>
      </c>
      <c r="C81" s="479" t="s">
        <v>243</v>
      </c>
      <c r="D81" s="479">
        <v>226</v>
      </c>
      <c r="E81" s="480">
        <v>24611</v>
      </c>
      <c r="F81" s="479" t="s">
        <v>9</v>
      </c>
    </row>
    <row r="82" spans="1:6">
      <c r="A82" s="479" t="s">
        <v>244</v>
      </c>
      <c r="B82" s="479" t="s">
        <v>245</v>
      </c>
      <c r="C82" s="479" t="s">
        <v>246</v>
      </c>
      <c r="D82" s="479">
        <v>796</v>
      </c>
      <c r="E82" s="480">
        <v>87497</v>
      </c>
      <c r="F82" s="479" t="s">
        <v>9</v>
      </c>
    </row>
    <row r="83" spans="1:6">
      <c r="A83" s="479" t="s">
        <v>247</v>
      </c>
      <c r="B83" s="479" t="s">
        <v>248</v>
      </c>
      <c r="C83" s="479" t="s">
        <v>249</v>
      </c>
      <c r="D83" s="479">
        <v>532</v>
      </c>
      <c r="E83" s="480">
        <v>57825</v>
      </c>
      <c r="F83" s="479" t="s">
        <v>9</v>
      </c>
    </row>
    <row r="84" spans="1:6">
      <c r="A84" s="479" t="s">
        <v>250</v>
      </c>
      <c r="B84" s="479" t="s">
        <v>251</v>
      </c>
      <c r="C84" s="479" t="s">
        <v>252</v>
      </c>
      <c r="D84" s="479">
        <v>569</v>
      </c>
      <c r="E84" s="480">
        <v>61410</v>
      </c>
      <c r="F84" s="479" t="s">
        <v>9</v>
      </c>
    </row>
    <row r="85" spans="1:6">
      <c r="A85" s="479" t="s">
        <v>253</v>
      </c>
      <c r="B85" s="479" t="s">
        <v>254</v>
      </c>
      <c r="C85" s="479" t="s">
        <v>255</v>
      </c>
      <c r="D85" s="479">
        <v>443</v>
      </c>
      <c r="E85" s="480">
        <v>51427</v>
      </c>
      <c r="F85" s="479" t="s">
        <v>9</v>
      </c>
    </row>
    <row r="86" spans="1:6">
      <c r="A86" s="479" t="s">
        <v>256</v>
      </c>
      <c r="B86" s="479" t="s">
        <v>257</v>
      </c>
      <c r="C86" s="479" t="s">
        <v>258</v>
      </c>
      <c r="D86" s="479">
        <v>445</v>
      </c>
      <c r="E86" s="480">
        <v>50502</v>
      </c>
      <c r="F86" s="479" t="s">
        <v>9</v>
      </c>
    </row>
    <row r="87" spans="1:6">
      <c r="A87" s="479" t="s">
        <v>259</v>
      </c>
      <c r="B87" s="479" t="s">
        <v>260</v>
      </c>
      <c r="C87" s="479" t="s">
        <v>261</v>
      </c>
      <c r="D87" s="479">
        <v>541</v>
      </c>
      <c r="E87" s="480">
        <v>56598</v>
      </c>
      <c r="F87" s="479" t="s">
        <v>9</v>
      </c>
    </row>
    <row r="88" spans="1:6">
      <c r="A88" s="479" t="s">
        <v>262</v>
      </c>
      <c r="B88" s="479" t="s">
        <v>263</v>
      </c>
      <c r="C88" s="479" t="s">
        <v>264</v>
      </c>
      <c r="D88" s="479">
        <v>976</v>
      </c>
      <c r="E88" s="480">
        <v>109865</v>
      </c>
      <c r="F88" s="479" t="s">
        <v>9</v>
      </c>
    </row>
    <row r="89" spans="1:6">
      <c r="A89" s="479" t="s">
        <v>265</v>
      </c>
      <c r="B89" s="479" t="s">
        <v>266</v>
      </c>
      <c r="C89" s="479" t="s">
        <v>267</v>
      </c>
      <c r="D89" s="479">
        <v>475</v>
      </c>
      <c r="E89" s="480">
        <v>51815</v>
      </c>
      <c r="F89" s="479" t="s">
        <v>9</v>
      </c>
    </row>
    <row r="90" spans="1:6">
      <c r="A90" s="479" t="s">
        <v>268</v>
      </c>
      <c r="B90" s="479" t="s">
        <v>269</v>
      </c>
      <c r="C90" s="479" t="s">
        <v>270</v>
      </c>
      <c r="D90" s="479">
        <v>234</v>
      </c>
      <c r="E90" s="480">
        <v>26655</v>
      </c>
      <c r="F90" s="479" t="s">
        <v>9</v>
      </c>
    </row>
    <row r="91" spans="1:6">
      <c r="A91" s="479" t="s">
        <v>271</v>
      </c>
      <c r="B91" s="479" t="s">
        <v>272</v>
      </c>
      <c r="C91" s="479" t="s">
        <v>273</v>
      </c>
      <c r="D91" s="479">
        <v>582</v>
      </c>
      <c r="E91" s="480">
        <v>65894</v>
      </c>
      <c r="F91" s="479" t="s">
        <v>9</v>
      </c>
    </row>
    <row r="92" spans="1:6">
      <c r="A92" s="479" t="s">
        <v>274</v>
      </c>
      <c r="B92" s="479" t="s">
        <v>275</v>
      </c>
      <c r="C92" s="479" t="s">
        <v>276</v>
      </c>
      <c r="D92" s="479">
        <v>398</v>
      </c>
      <c r="E92" s="480">
        <v>42968</v>
      </c>
      <c r="F92" s="479" t="s">
        <v>9</v>
      </c>
    </row>
    <row r="93" spans="1:6">
      <c r="A93" s="479" t="s">
        <v>277</v>
      </c>
      <c r="B93" s="479" t="s">
        <v>278</v>
      </c>
      <c r="C93" s="479" t="s">
        <v>279</v>
      </c>
      <c r="D93" s="479">
        <v>613</v>
      </c>
      <c r="E93" s="480">
        <v>65034</v>
      </c>
      <c r="F93" s="479" t="s">
        <v>9</v>
      </c>
    </row>
    <row r="94" spans="1:6">
      <c r="A94" s="479" t="s">
        <v>280</v>
      </c>
      <c r="B94" s="479" t="s">
        <v>281</v>
      </c>
      <c r="C94" s="479" t="s">
        <v>282</v>
      </c>
      <c r="D94" s="479">
        <v>661</v>
      </c>
      <c r="E94" s="480">
        <v>70255</v>
      </c>
      <c r="F94" s="479" t="s">
        <v>9</v>
      </c>
    </row>
    <row r="95" spans="1:6">
      <c r="A95" s="479" t="s">
        <v>283</v>
      </c>
      <c r="B95" s="479" t="s">
        <v>284</v>
      </c>
      <c r="C95" s="479" t="s">
        <v>285</v>
      </c>
      <c r="D95" s="479">
        <v>742</v>
      </c>
      <c r="E95" s="480">
        <v>81538</v>
      </c>
      <c r="F95" s="479" t="s">
        <v>9</v>
      </c>
    </row>
    <row r="96" spans="1:6">
      <c r="A96" s="479" t="s">
        <v>286</v>
      </c>
      <c r="B96" s="479" t="s">
        <v>287</v>
      </c>
      <c r="C96" s="479" t="s">
        <v>288</v>
      </c>
      <c r="D96" s="479">
        <v>566</v>
      </c>
      <c r="E96" s="480">
        <v>65942</v>
      </c>
      <c r="F96" s="479" t="s">
        <v>9</v>
      </c>
    </row>
    <row r="97" spans="1:6">
      <c r="A97" s="479" t="s">
        <v>289</v>
      </c>
      <c r="B97" s="479" t="s">
        <v>290</v>
      </c>
      <c r="C97" s="479" t="s">
        <v>291</v>
      </c>
      <c r="D97" s="479">
        <v>580</v>
      </c>
      <c r="E97" s="480">
        <v>65022</v>
      </c>
      <c r="F97" s="479" t="s">
        <v>9</v>
      </c>
    </row>
    <row r="98" spans="1:6">
      <c r="A98" s="479" t="s">
        <v>292</v>
      </c>
      <c r="B98" s="479" t="s">
        <v>293</v>
      </c>
      <c r="C98" s="479" t="s">
        <v>294</v>
      </c>
      <c r="D98" s="479">
        <v>839</v>
      </c>
      <c r="E98" s="480">
        <v>94447</v>
      </c>
      <c r="F98" s="479" t="s">
        <v>9</v>
      </c>
    </row>
    <row r="99" spans="1:6">
      <c r="A99" s="479" t="s">
        <v>295</v>
      </c>
      <c r="B99" s="479" t="s">
        <v>296</v>
      </c>
      <c r="C99" s="479" t="s">
        <v>297</v>
      </c>
      <c r="D99" s="479">
        <v>760</v>
      </c>
      <c r="E99" s="480">
        <v>84917</v>
      </c>
      <c r="F99" s="479" t="s">
        <v>9</v>
      </c>
    </row>
    <row r="100" spans="1:6">
      <c r="A100" s="479" t="s">
        <v>298</v>
      </c>
      <c r="B100" s="479" t="s">
        <v>299</v>
      </c>
      <c r="C100" s="479" t="s">
        <v>300</v>
      </c>
      <c r="D100" s="479">
        <v>760</v>
      </c>
      <c r="E100" s="480">
        <v>84871</v>
      </c>
      <c r="F100" s="479" t="s">
        <v>9</v>
      </c>
    </row>
    <row r="101" spans="1:6">
      <c r="A101" s="479" t="s">
        <v>301</v>
      </c>
      <c r="B101" s="479" t="s">
        <v>302</v>
      </c>
      <c r="C101" s="479" t="s">
        <v>303</v>
      </c>
      <c r="D101" s="479">
        <v>790</v>
      </c>
      <c r="E101" s="480">
        <v>88940</v>
      </c>
      <c r="F101" s="479" t="s">
        <v>9</v>
      </c>
    </row>
    <row r="102" spans="1:6">
      <c r="A102" s="479" t="s">
        <v>304</v>
      </c>
      <c r="B102" s="479" t="s">
        <v>305</v>
      </c>
      <c r="C102" s="479" t="s">
        <v>306</v>
      </c>
      <c r="D102" s="479">
        <v>171</v>
      </c>
      <c r="E102" s="480">
        <v>19085</v>
      </c>
      <c r="F102" s="479" t="s">
        <v>9</v>
      </c>
    </row>
    <row r="103" spans="1:6">
      <c r="A103" s="479" t="s">
        <v>307</v>
      </c>
      <c r="B103" s="479" t="s">
        <v>308</v>
      </c>
      <c r="C103" s="479" t="s">
        <v>309</v>
      </c>
      <c r="D103" s="479">
        <v>388</v>
      </c>
      <c r="E103" s="480">
        <v>41945</v>
      </c>
      <c r="F103" s="479" t="s">
        <v>9</v>
      </c>
    </row>
    <row r="104" spans="1:6">
      <c r="A104" s="479" t="s">
        <v>310</v>
      </c>
      <c r="B104" s="479" t="s">
        <v>311</v>
      </c>
      <c r="C104" s="479" t="s">
        <v>312</v>
      </c>
      <c r="D104" s="479">
        <v>100</v>
      </c>
      <c r="E104" s="480">
        <v>11438</v>
      </c>
      <c r="F104" s="479" t="s">
        <v>9</v>
      </c>
    </row>
    <row r="105" spans="1:6">
      <c r="A105" s="479" t="s">
        <v>313</v>
      </c>
      <c r="B105" s="479" t="s">
        <v>314</v>
      </c>
      <c r="C105" s="479" t="s">
        <v>315</v>
      </c>
      <c r="D105" s="479">
        <v>355</v>
      </c>
      <c r="E105" s="480">
        <v>36498</v>
      </c>
      <c r="F105" s="479" t="s">
        <v>9</v>
      </c>
    </row>
    <row r="106" spans="1:6">
      <c r="A106" s="479" t="s">
        <v>316</v>
      </c>
      <c r="B106" s="479" t="s">
        <v>317</v>
      </c>
      <c r="C106" s="479" t="s">
        <v>318</v>
      </c>
      <c r="D106" s="479">
        <v>242</v>
      </c>
      <c r="E106" s="480">
        <v>27214</v>
      </c>
      <c r="F106" s="479" t="s">
        <v>9</v>
      </c>
    </row>
    <row r="107" spans="1:6">
      <c r="A107" s="479" t="s">
        <v>319</v>
      </c>
      <c r="B107" s="479" t="s">
        <v>320</v>
      </c>
      <c r="C107" s="479" t="s">
        <v>321</v>
      </c>
      <c r="D107" s="479">
        <v>211</v>
      </c>
      <c r="E107" s="480">
        <v>22744</v>
      </c>
      <c r="F107" s="479" t="s">
        <v>9</v>
      </c>
    </row>
    <row r="108" spans="1:6">
      <c r="A108" s="479" t="s">
        <v>322</v>
      </c>
      <c r="B108" s="479" t="s">
        <v>323</v>
      </c>
      <c r="C108" s="479" t="s">
        <v>324</v>
      </c>
      <c r="D108" s="479">
        <v>211</v>
      </c>
      <c r="E108" s="480">
        <v>22418</v>
      </c>
      <c r="F108" s="479" t="s">
        <v>9</v>
      </c>
    </row>
    <row r="109" spans="1:6">
      <c r="A109" s="479" t="s">
        <v>325</v>
      </c>
      <c r="B109" s="479" t="s">
        <v>326</v>
      </c>
      <c r="C109" s="479" t="s">
        <v>327</v>
      </c>
      <c r="D109" s="479">
        <v>185</v>
      </c>
      <c r="E109" s="480">
        <v>20913</v>
      </c>
      <c r="F109" s="479" t="s">
        <v>9</v>
      </c>
    </row>
    <row r="110" spans="1:6">
      <c r="A110" s="479" t="s">
        <v>328</v>
      </c>
      <c r="B110" s="479" t="s">
        <v>329</v>
      </c>
      <c r="C110" s="479" t="s">
        <v>330</v>
      </c>
      <c r="D110" s="479">
        <v>879</v>
      </c>
      <c r="E110" s="480">
        <v>98556</v>
      </c>
      <c r="F110" s="479" t="s">
        <v>9</v>
      </c>
    </row>
    <row r="111" spans="1:6">
      <c r="A111" s="479" t="s">
        <v>331</v>
      </c>
      <c r="B111" s="479" t="s">
        <v>332</v>
      </c>
      <c r="C111" s="479" t="s">
        <v>333</v>
      </c>
      <c r="D111" s="479">
        <v>337</v>
      </c>
      <c r="E111" s="480">
        <v>38331</v>
      </c>
      <c r="F111" s="479" t="s">
        <v>9</v>
      </c>
    </row>
    <row r="112" spans="1:6">
      <c r="A112" s="479" t="s">
        <v>334</v>
      </c>
      <c r="B112" s="479" t="s">
        <v>335</v>
      </c>
      <c r="C112" s="479" t="s">
        <v>336</v>
      </c>
      <c r="D112" s="479">
        <v>183</v>
      </c>
      <c r="E112" s="480">
        <v>20574</v>
      </c>
      <c r="F112" s="479" t="s">
        <v>9</v>
      </c>
    </row>
    <row r="113" spans="1:6">
      <c r="A113" s="479" t="s">
        <v>337</v>
      </c>
      <c r="B113" s="479" t="s">
        <v>338</v>
      </c>
      <c r="C113" s="479" t="s">
        <v>339</v>
      </c>
      <c r="D113" s="479">
        <v>324</v>
      </c>
      <c r="E113" s="480">
        <v>34906</v>
      </c>
      <c r="F113" s="479" t="s">
        <v>9</v>
      </c>
    </row>
    <row r="114" spans="1:6">
      <c r="A114" s="479" t="s">
        <v>340</v>
      </c>
      <c r="B114" s="479" t="s">
        <v>341</v>
      </c>
      <c r="C114" s="479" t="s">
        <v>342</v>
      </c>
      <c r="D114" s="479">
        <v>1013</v>
      </c>
      <c r="E114" s="480">
        <v>111382</v>
      </c>
      <c r="F114" s="479" t="s">
        <v>9</v>
      </c>
    </row>
    <row r="115" spans="1:6">
      <c r="A115" s="479" t="s">
        <v>343</v>
      </c>
      <c r="B115" s="479" t="s">
        <v>344</v>
      </c>
      <c r="C115" s="479" t="s">
        <v>345</v>
      </c>
      <c r="D115" s="479">
        <v>274</v>
      </c>
      <c r="E115" s="480">
        <v>31127</v>
      </c>
      <c r="F115" s="479" t="s">
        <v>9</v>
      </c>
    </row>
    <row r="116" spans="1:6">
      <c r="A116" s="479" t="s">
        <v>346</v>
      </c>
      <c r="B116" s="479" t="s">
        <v>347</v>
      </c>
      <c r="C116" s="479" t="s">
        <v>348</v>
      </c>
      <c r="D116" s="479">
        <v>1051</v>
      </c>
      <c r="E116" s="480">
        <v>116612</v>
      </c>
      <c r="F116" s="479" t="s">
        <v>9</v>
      </c>
    </row>
    <row r="117" spans="1:6">
      <c r="A117" s="479" t="s">
        <v>349</v>
      </c>
      <c r="B117" s="479" t="s">
        <v>350</v>
      </c>
      <c r="C117" s="479" t="s">
        <v>351</v>
      </c>
      <c r="D117" s="479">
        <v>1048</v>
      </c>
      <c r="E117" s="480">
        <v>116038</v>
      </c>
      <c r="F117" s="479" t="s">
        <v>9</v>
      </c>
    </row>
    <row r="118" spans="1:6">
      <c r="A118" s="479" t="s">
        <v>352</v>
      </c>
      <c r="B118" s="479" t="s">
        <v>353</v>
      </c>
      <c r="C118" s="479" t="s">
        <v>354</v>
      </c>
      <c r="D118" s="479">
        <v>422</v>
      </c>
      <c r="E118" s="480">
        <v>47464</v>
      </c>
      <c r="F118" s="479" t="s">
        <v>355</v>
      </c>
    </row>
    <row r="119" spans="1:6">
      <c r="A119" s="479" t="s">
        <v>356</v>
      </c>
      <c r="B119" s="479" t="s">
        <v>357</v>
      </c>
      <c r="C119" s="479" t="s">
        <v>358</v>
      </c>
      <c r="D119" s="479">
        <v>298</v>
      </c>
      <c r="E119" s="480">
        <v>32444</v>
      </c>
      <c r="F119" s="479" t="s">
        <v>355</v>
      </c>
    </row>
    <row r="120" spans="1:6">
      <c r="A120" s="479" t="s">
        <v>359</v>
      </c>
      <c r="B120" s="479" t="s">
        <v>360</v>
      </c>
      <c r="C120" s="479" t="s">
        <v>361</v>
      </c>
      <c r="D120" s="479">
        <v>172</v>
      </c>
      <c r="E120" s="480">
        <v>19779</v>
      </c>
      <c r="F120" s="479" t="s">
        <v>355</v>
      </c>
    </row>
    <row r="121" spans="1:6">
      <c r="A121" s="479" t="s">
        <v>362</v>
      </c>
      <c r="B121" s="479" t="s">
        <v>363</v>
      </c>
      <c r="C121" s="479" t="s">
        <v>364</v>
      </c>
      <c r="D121" s="479">
        <v>777</v>
      </c>
      <c r="E121" s="480">
        <v>86192</v>
      </c>
      <c r="F121" s="479" t="s">
        <v>355</v>
      </c>
    </row>
    <row r="122" spans="1:6">
      <c r="A122" s="479" t="s">
        <v>365</v>
      </c>
      <c r="B122" s="479" t="s">
        <v>366</v>
      </c>
      <c r="C122" s="479" t="s">
        <v>367</v>
      </c>
      <c r="D122" s="479">
        <v>606</v>
      </c>
      <c r="E122" s="480">
        <v>66194</v>
      </c>
      <c r="F122" s="479" t="s">
        <v>355</v>
      </c>
    </row>
    <row r="123" spans="1:6">
      <c r="A123" s="479" t="s">
        <v>368</v>
      </c>
      <c r="B123" s="479" t="s">
        <v>369</v>
      </c>
      <c r="C123" s="479" t="s">
        <v>370</v>
      </c>
      <c r="D123" s="479">
        <v>245</v>
      </c>
      <c r="E123" s="480">
        <v>28029</v>
      </c>
      <c r="F123" s="479" t="s">
        <v>355</v>
      </c>
    </row>
    <row r="124" spans="1:6">
      <c r="A124" s="479" t="s">
        <v>371</v>
      </c>
      <c r="B124" s="479" t="s">
        <v>372</v>
      </c>
      <c r="C124" s="479" t="s">
        <v>373</v>
      </c>
      <c r="D124" s="479">
        <v>332</v>
      </c>
      <c r="E124" s="480">
        <v>36689</v>
      </c>
      <c r="F124" s="479" t="s">
        <v>355</v>
      </c>
    </row>
    <row r="125" spans="1:6">
      <c r="A125" s="479" t="s">
        <v>374</v>
      </c>
      <c r="B125" s="479" t="s">
        <v>375</v>
      </c>
      <c r="C125" s="479" t="s">
        <v>376</v>
      </c>
      <c r="D125" s="479">
        <v>269</v>
      </c>
      <c r="E125" s="480">
        <v>30748</v>
      </c>
      <c r="F125" s="479" t="s">
        <v>355</v>
      </c>
    </row>
    <row r="126" spans="1:6">
      <c r="A126" s="479" t="s">
        <v>377</v>
      </c>
      <c r="B126" s="479" t="s">
        <v>378</v>
      </c>
      <c r="C126" s="479" t="s">
        <v>379</v>
      </c>
      <c r="D126" s="479">
        <v>664</v>
      </c>
      <c r="E126" s="480">
        <v>74139</v>
      </c>
      <c r="F126" s="479" t="s">
        <v>355</v>
      </c>
    </row>
    <row r="127" spans="1:6">
      <c r="A127" s="479" t="s">
        <v>380</v>
      </c>
      <c r="B127" s="479" t="s">
        <v>381</v>
      </c>
      <c r="C127" s="479" t="s">
        <v>382</v>
      </c>
      <c r="D127" s="479">
        <v>346</v>
      </c>
      <c r="E127" s="480">
        <v>38714</v>
      </c>
      <c r="F127" s="479" t="s">
        <v>355</v>
      </c>
    </row>
    <row r="128" spans="1:6">
      <c r="A128" s="479" t="s">
        <v>383</v>
      </c>
      <c r="B128" s="479" t="s">
        <v>384</v>
      </c>
      <c r="C128" s="479" t="s">
        <v>385</v>
      </c>
      <c r="D128" s="479">
        <v>335</v>
      </c>
      <c r="E128" s="480">
        <v>36053</v>
      </c>
      <c r="F128" s="479" t="s">
        <v>355</v>
      </c>
    </row>
    <row r="129" spans="1:6">
      <c r="A129" s="479" t="s">
        <v>386</v>
      </c>
      <c r="B129" s="479" t="s">
        <v>387</v>
      </c>
      <c r="C129" s="479" t="s">
        <v>388</v>
      </c>
      <c r="D129" s="479">
        <v>500</v>
      </c>
      <c r="E129" s="480">
        <v>55930</v>
      </c>
      <c r="F129" s="479" t="s">
        <v>355</v>
      </c>
    </row>
    <row r="130" spans="1:6">
      <c r="A130" s="479" t="s">
        <v>389</v>
      </c>
      <c r="B130" s="479" t="s">
        <v>390</v>
      </c>
      <c r="C130" s="479" t="s">
        <v>391</v>
      </c>
      <c r="D130" s="479">
        <v>205</v>
      </c>
      <c r="E130" s="480">
        <v>22783</v>
      </c>
      <c r="F130" s="479" t="s">
        <v>355</v>
      </c>
    </row>
    <row r="131" spans="1:6">
      <c r="A131" s="479" t="s">
        <v>392</v>
      </c>
      <c r="B131" s="479" t="s">
        <v>393</v>
      </c>
      <c r="C131" s="479" t="s">
        <v>394</v>
      </c>
      <c r="D131" s="479">
        <v>355</v>
      </c>
      <c r="E131" s="480">
        <v>40451</v>
      </c>
      <c r="F131" s="479" t="s">
        <v>355</v>
      </c>
    </row>
    <row r="132" spans="1:6">
      <c r="A132" s="479" t="s">
        <v>395</v>
      </c>
      <c r="B132" s="479" t="s">
        <v>396</v>
      </c>
      <c r="C132" s="479" t="s">
        <v>397</v>
      </c>
      <c r="D132" s="479">
        <v>529</v>
      </c>
      <c r="E132" s="480">
        <v>56560</v>
      </c>
      <c r="F132" s="479" t="s">
        <v>355</v>
      </c>
    </row>
    <row r="133" spans="1:6">
      <c r="A133" s="479" t="s">
        <v>398</v>
      </c>
      <c r="B133" s="479" t="s">
        <v>399</v>
      </c>
      <c r="C133" s="479" t="s">
        <v>400</v>
      </c>
      <c r="D133" s="479">
        <v>558</v>
      </c>
      <c r="E133" s="480">
        <v>63147</v>
      </c>
      <c r="F133" s="479" t="s">
        <v>355</v>
      </c>
    </row>
    <row r="134" spans="1:6">
      <c r="A134" s="479" t="s">
        <v>401</v>
      </c>
      <c r="B134" s="479" t="s">
        <v>402</v>
      </c>
      <c r="C134" s="479" t="s">
        <v>403</v>
      </c>
      <c r="D134" s="479">
        <v>294</v>
      </c>
      <c r="E134" s="480">
        <v>32575</v>
      </c>
      <c r="F134" s="479" t="s">
        <v>355</v>
      </c>
    </row>
    <row r="135" spans="1:6">
      <c r="A135" s="479" t="s">
        <v>404</v>
      </c>
      <c r="B135" s="479" t="s">
        <v>405</v>
      </c>
      <c r="C135" s="479" t="s">
        <v>406</v>
      </c>
      <c r="D135" s="479">
        <v>334</v>
      </c>
      <c r="E135" s="480">
        <v>36638</v>
      </c>
      <c r="F135" s="479" t="s">
        <v>355</v>
      </c>
    </row>
    <row r="136" spans="1:6">
      <c r="A136" s="479" t="s">
        <v>407</v>
      </c>
      <c r="B136" s="479" t="s">
        <v>408</v>
      </c>
      <c r="C136" s="479" t="s">
        <v>409</v>
      </c>
      <c r="D136" s="479">
        <v>508</v>
      </c>
      <c r="E136" s="480">
        <v>57116</v>
      </c>
      <c r="F136" s="479" t="s">
        <v>355</v>
      </c>
    </row>
    <row r="137" spans="1:6">
      <c r="A137" s="479" t="s">
        <v>410</v>
      </c>
      <c r="B137" s="479" t="s">
        <v>411</v>
      </c>
      <c r="C137" s="479" t="s">
        <v>412</v>
      </c>
      <c r="D137" s="479">
        <v>444</v>
      </c>
      <c r="E137" s="480">
        <v>49671</v>
      </c>
      <c r="F137" s="479" t="s">
        <v>355</v>
      </c>
    </row>
    <row r="138" spans="1:6">
      <c r="A138" s="479" t="s">
        <v>413</v>
      </c>
      <c r="B138" s="479" t="s">
        <v>414</v>
      </c>
      <c r="C138" s="479" t="s">
        <v>415</v>
      </c>
      <c r="D138" s="479">
        <v>140</v>
      </c>
      <c r="E138" s="480">
        <v>15054</v>
      </c>
      <c r="F138" s="479" t="s">
        <v>355</v>
      </c>
    </row>
    <row r="139" spans="1:6">
      <c r="A139" s="479" t="s">
        <v>416</v>
      </c>
      <c r="B139" s="479" t="s">
        <v>417</v>
      </c>
      <c r="C139" s="479" t="s">
        <v>418</v>
      </c>
      <c r="D139" s="479">
        <v>673</v>
      </c>
      <c r="E139" s="480">
        <v>75873</v>
      </c>
      <c r="F139" s="479" t="s">
        <v>355</v>
      </c>
    </row>
    <row r="140" spans="1:6">
      <c r="A140" s="479" t="s">
        <v>419</v>
      </c>
      <c r="B140" s="479" t="s">
        <v>420</v>
      </c>
      <c r="C140" s="479" t="s">
        <v>421</v>
      </c>
      <c r="D140" s="479">
        <v>724</v>
      </c>
      <c r="E140" s="480">
        <v>83264</v>
      </c>
      <c r="F140" s="479" t="s">
        <v>355</v>
      </c>
    </row>
    <row r="141" spans="1:6">
      <c r="A141" s="479" t="s">
        <v>422</v>
      </c>
      <c r="B141" s="479" t="s">
        <v>423</v>
      </c>
      <c r="C141" s="479" t="s">
        <v>424</v>
      </c>
      <c r="D141" s="479">
        <v>354</v>
      </c>
      <c r="E141" s="480">
        <v>40532</v>
      </c>
      <c r="F141" s="479" t="s">
        <v>355</v>
      </c>
    </row>
    <row r="142" spans="1:6">
      <c r="A142" s="479" t="s">
        <v>425</v>
      </c>
      <c r="B142" s="479" t="s">
        <v>426</v>
      </c>
      <c r="C142" s="479" t="s">
        <v>427</v>
      </c>
      <c r="D142" s="479">
        <v>210</v>
      </c>
      <c r="E142" s="480">
        <v>23356</v>
      </c>
      <c r="F142" s="479" t="s">
        <v>355</v>
      </c>
    </row>
    <row r="143" spans="1:6">
      <c r="A143" s="479" t="s">
        <v>428</v>
      </c>
      <c r="B143" s="479" t="s">
        <v>429</v>
      </c>
      <c r="C143" s="479" t="s">
        <v>430</v>
      </c>
      <c r="D143" s="479">
        <v>135</v>
      </c>
      <c r="E143" s="480">
        <v>14716</v>
      </c>
      <c r="F143" s="479" t="s">
        <v>355</v>
      </c>
    </row>
    <row r="144" spans="1:6">
      <c r="A144" s="479" t="s">
        <v>431</v>
      </c>
      <c r="B144" s="479" t="s">
        <v>432</v>
      </c>
      <c r="C144" s="479" t="s">
        <v>433</v>
      </c>
      <c r="D144" s="479">
        <v>319</v>
      </c>
      <c r="E144" s="480">
        <v>35883</v>
      </c>
      <c r="F144" s="479" t="s">
        <v>355</v>
      </c>
    </row>
    <row r="145" spans="1:6">
      <c r="A145" s="479" t="s">
        <v>434</v>
      </c>
      <c r="B145" s="479" t="s">
        <v>435</v>
      </c>
      <c r="C145" s="479" t="s">
        <v>436</v>
      </c>
      <c r="D145" s="479">
        <v>421</v>
      </c>
      <c r="E145" s="480">
        <v>47579</v>
      </c>
      <c r="F145" s="479" t="s">
        <v>355</v>
      </c>
    </row>
    <row r="146" spans="1:6">
      <c r="A146" s="479" t="s">
        <v>437</v>
      </c>
      <c r="B146" s="479" t="s">
        <v>438</v>
      </c>
      <c r="C146" s="479" t="s">
        <v>439</v>
      </c>
      <c r="D146" s="479">
        <v>641</v>
      </c>
      <c r="E146" s="480">
        <v>70052</v>
      </c>
      <c r="F146" s="479" t="s">
        <v>355</v>
      </c>
    </row>
    <row r="147" spans="1:6">
      <c r="A147" s="479" t="s">
        <v>440</v>
      </c>
      <c r="B147" s="479" t="s">
        <v>441</v>
      </c>
      <c r="C147" s="479" t="s">
        <v>442</v>
      </c>
      <c r="D147" s="479">
        <v>641</v>
      </c>
      <c r="E147" s="480">
        <v>70052</v>
      </c>
      <c r="F147" s="479" t="s">
        <v>355</v>
      </c>
    </row>
    <row r="148" spans="1:6">
      <c r="A148" s="479" t="s">
        <v>443</v>
      </c>
      <c r="B148" s="479" t="s">
        <v>444</v>
      </c>
      <c r="C148" s="479" t="s">
        <v>445</v>
      </c>
      <c r="D148" s="479">
        <v>149</v>
      </c>
      <c r="E148" s="480">
        <v>16838</v>
      </c>
      <c r="F148" s="479" t="s">
        <v>355</v>
      </c>
    </row>
    <row r="149" spans="1:6">
      <c r="A149" s="479" t="s">
        <v>446</v>
      </c>
      <c r="B149" s="479" t="s">
        <v>447</v>
      </c>
      <c r="C149" s="479" t="s">
        <v>448</v>
      </c>
      <c r="D149" s="479">
        <v>149</v>
      </c>
      <c r="E149" s="480">
        <v>16838</v>
      </c>
      <c r="F149" s="479" t="s">
        <v>355</v>
      </c>
    </row>
    <row r="150" spans="1:6">
      <c r="A150" s="479" t="s">
        <v>449</v>
      </c>
      <c r="B150" s="479" t="s">
        <v>450</v>
      </c>
      <c r="C150" s="479" t="s">
        <v>451</v>
      </c>
      <c r="D150" s="479">
        <v>149</v>
      </c>
      <c r="E150" s="480">
        <v>16838</v>
      </c>
      <c r="F150" s="479" t="s">
        <v>355</v>
      </c>
    </row>
    <row r="151" spans="1:6">
      <c r="A151" s="479" t="s">
        <v>452</v>
      </c>
      <c r="B151" s="479" t="s">
        <v>453</v>
      </c>
      <c r="C151" s="479" t="s">
        <v>454</v>
      </c>
      <c r="D151" s="479">
        <v>573</v>
      </c>
      <c r="E151" s="480">
        <v>61055</v>
      </c>
      <c r="F151" s="479" t="s">
        <v>355</v>
      </c>
    </row>
    <row r="152" spans="1:6">
      <c r="A152" s="479" t="s">
        <v>455</v>
      </c>
      <c r="B152" s="479" t="s">
        <v>456</v>
      </c>
      <c r="C152" s="479" t="s">
        <v>457</v>
      </c>
      <c r="D152" s="479">
        <v>654</v>
      </c>
      <c r="E152" s="480">
        <v>72333</v>
      </c>
      <c r="F152" s="479" t="s">
        <v>355</v>
      </c>
    </row>
    <row r="153" spans="1:6">
      <c r="A153" s="479" t="s">
        <v>458</v>
      </c>
      <c r="B153" s="479" t="s">
        <v>459</v>
      </c>
      <c r="C153" s="479" t="s">
        <v>460</v>
      </c>
      <c r="D153" s="479">
        <v>646</v>
      </c>
      <c r="E153" s="480">
        <v>70898</v>
      </c>
      <c r="F153" s="479" t="s">
        <v>355</v>
      </c>
    </row>
    <row r="154" spans="1:6">
      <c r="A154" s="479" t="s">
        <v>461</v>
      </c>
      <c r="B154" s="479" t="s">
        <v>462</v>
      </c>
      <c r="C154" s="479" t="s">
        <v>463</v>
      </c>
      <c r="D154" s="479">
        <v>515</v>
      </c>
      <c r="E154" s="480">
        <v>59257</v>
      </c>
      <c r="F154" s="479" t="s">
        <v>355</v>
      </c>
    </row>
    <row r="155" spans="1:6">
      <c r="A155" s="479" t="s">
        <v>464</v>
      </c>
      <c r="B155" s="479" t="s">
        <v>465</v>
      </c>
      <c r="C155" s="479" t="s">
        <v>466</v>
      </c>
      <c r="D155" s="479">
        <v>935</v>
      </c>
      <c r="E155" s="480">
        <v>101531</v>
      </c>
      <c r="F155" s="479" t="s">
        <v>355</v>
      </c>
    </row>
    <row r="156" spans="1:6">
      <c r="A156" s="479" t="s">
        <v>467</v>
      </c>
      <c r="B156" s="479" t="s">
        <v>468</v>
      </c>
      <c r="C156" s="479" t="s">
        <v>469</v>
      </c>
      <c r="D156" s="479">
        <v>514</v>
      </c>
      <c r="E156" s="480">
        <v>55805</v>
      </c>
      <c r="F156" s="479" t="s">
        <v>355</v>
      </c>
    </row>
    <row r="157" spans="1:6">
      <c r="A157" s="479" t="s">
        <v>470</v>
      </c>
      <c r="B157" s="479" t="s">
        <v>471</v>
      </c>
      <c r="C157" s="479" t="s">
        <v>472</v>
      </c>
      <c r="D157" s="479">
        <v>892</v>
      </c>
      <c r="E157" s="480">
        <v>103058</v>
      </c>
      <c r="F157" s="479" t="s">
        <v>355</v>
      </c>
    </row>
    <row r="158" spans="1:6">
      <c r="A158" s="479" t="s">
        <v>473</v>
      </c>
      <c r="B158" s="479" t="s">
        <v>474</v>
      </c>
      <c r="C158" s="479" t="s">
        <v>475</v>
      </c>
      <c r="D158" s="479">
        <v>858</v>
      </c>
      <c r="E158" s="480">
        <v>95338</v>
      </c>
      <c r="F158" s="479" t="s">
        <v>355</v>
      </c>
    </row>
    <row r="159" spans="1:6">
      <c r="A159" s="479" t="s">
        <v>476</v>
      </c>
      <c r="B159" s="479" t="s">
        <v>477</v>
      </c>
      <c r="C159" s="479" t="s">
        <v>478</v>
      </c>
      <c r="D159" s="479">
        <v>128</v>
      </c>
      <c r="E159" s="480">
        <v>14177</v>
      </c>
      <c r="F159" s="479" t="s">
        <v>355</v>
      </c>
    </row>
    <row r="160" spans="1:6">
      <c r="A160" s="479" t="s">
        <v>479</v>
      </c>
      <c r="B160" s="479" t="s">
        <v>480</v>
      </c>
      <c r="C160" s="479" t="s">
        <v>481</v>
      </c>
      <c r="D160" s="479">
        <v>531</v>
      </c>
      <c r="E160" s="480">
        <v>57937</v>
      </c>
      <c r="F160" s="479" t="s">
        <v>355</v>
      </c>
    </row>
    <row r="161" spans="1:6">
      <c r="A161" s="479" t="s">
        <v>482</v>
      </c>
      <c r="B161" s="479" t="s">
        <v>483</v>
      </c>
      <c r="C161" s="479" t="s">
        <v>484</v>
      </c>
      <c r="D161" s="479">
        <v>803</v>
      </c>
      <c r="E161" s="480">
        <v>92469</v>
      </c>
      <c r="F161" s="479" t="s">
        <v>355</v>
      </c>
    </row>
    <row r="162" spans="1:6">
      <c r="A162" s="479" t="s">
        <v>485</v>
      </c>
      <c r="B162" s="479" t="s">
        <v>486</v>
      </c>
      <c r="C162" s="479" t="s">
        <v>487</v>
      </c>
      <c r="D162" s="479">
        <v>586</v>
      </c>
      <c r="E162" s="480">
        <v>69413</v>
      </c>
      <c r="F162" s="479" t="s">
        <v>355</v>
      </c>
    </row>
    <row r="163" spans="1:6">
      <c r="A163" s="479" t="s">
        <v>488</v>
      </c>
      <c r="B163" s="479" t="s">
        <v>489</v>
      </c>
      <c r="C163" s="479" t="s">
        <v>490</v>
      </c>
      <c r="D163" s="479">
        <v>250</v>
      </c>
      <c r="E163" s="480">
        <v>26152</v>
      </c>
      <c r="F163" s="479" t="s">
        <v>355</v>
      </c>
    </row>
    <row r="164" spans="1:6">
      <c r="A164" s="479" t="s">
        <v>491</v>
      </c>
      <c r="B164" s="479" t="s">
        <v>492</v>
      </c>
      <c r="C164" s="479" t="s">
        <v>493</v>
      </c>
      <c r="D164" s="479">
        <v>556</v>
      </c>
      <c r="E164" s="480">
        <v>60344</v>
      </c>
      <c r="F164" s="479" t="s">
        <v>355</v>
      </c>
    </row>
    <row r="165" spans="1:6">
      <c r="A165" s="479" t="s">
        <v>494</v>
      </c>
      <c r="B165" s="479" t="s">
        <v>495</v>
      </c>
      <c r="C165" s="479" t="s">
        <v>496</v>
      </c>
      <c r="D165" s="479">
        <v>254</v>
      </c>
      <c r="E165" s="480">
        <v>28804</v>
      </c>
      <c r="F165" s="479" t="s">
        <v>355</v>
      </c>
    </row>
    <row r="166" spans="1:6">
      <c r="A166" s="479" t="s">
        <v>497</v>
      </c>
      <c r="B166" s="479" t="s">
        <v>498</v>
      </c>
      <c r="C166" s="479" t="s">
        <v>499</v>
      </c>
      <c r="D166" s="479">
        <v>171</v>
      </c>
      <c r="E166" s="480">
        <v>19794</v>
      </c>
      <c r="F166" s="479" t="s">
        <v>355</v>
      </c>
    </row>
    <row r="167" spans="1:6">
      <c r="A167" s="479" t="s">
        <v>500</v>
      </c>
      <c r="B167" s="479" t="s">
        <v>501</v>
      </c>
      <c r="C167" s="479" t="s">
        <v>502</v>
      </c>
      <c r="D167" s="479">
        <v>574</v>
      </c>
      <c r="E167" s="480">
        <v>63368</v>
      </c>
      <c r="F167" s="479" t="s">
        <v>355</v>
      </c>
    </row>
    <row r="168" spans="1:6">
      <c r="A168" s="479" t="s">
        <v>503</v>
      </c>
      <c r="B168" s="479" t="s">
        <v>504</v>
      </c>
      <c r="C168" s="479" t="s">
        <v>505</v>
      </c>
      <c r="D168" s="479">
        <v>425</v>
      </c>
      <c r="E168" s="480">
        <v>47079</v>
      </c>
      <c r="F168" s="479" t="s">
        <v>355</v>
      </c>
    </row>
    <row r="169" spans="1:6">
      <c r="A169" s="479" t="s">
        <v>506</v>
      </c>
      <c r="B169" s="479" t="s">
        <v>507</v>
      </c>
      <c r="C169" s="479" t="s">
        <v>508</v>
      </c>
      <c r="D169" s="479">
        <v>152</v>
      </c>
      <c r="E169" s="480">
        <v>17298</v>
      </c>
      <c r="F169" s="479" t="s">
        <v>355</v>
      </c>
    </row>
    <row r="170" spans="1:6">
      <c r="A170" s="479" t="s">
        <v>509</v>
      </c>
      <c r="B170" s="479" t="s">
        <v>510</v>
      </c>
      <c r="C170" s="479" t="s">
        <v>511</v>
      </c>
      <c r="D170" s="479">
        <v>432</v>
      </c>
      <c r="E170" s="480">
        <v>47716</v>
      </c>
      <c r="F170" s="479" t="s">
        <v>355</v>
      </c>
    </row>
    <row r="171" spans="1:6">
      <c r="A171" s="479" t="s">
        <v>512</v>
      </c>
      <c r="B171" s="479" t="s">
        <v>513</v>
      </c>
      <c r="C171" s="479" t="s">
        <v>514</v>
      </c>
      <c r="D171" s="479">
        <v>553</v>
      </c>
      <c r="E171" s="480">
        <v>59751</v>
      </c>
      <c r="F171" s="479" t="s">
        <v>355</v>
      </c>
    </row>
    <row r="172" spans="1:6">
      <c r="A172" s="479" t="s">
        <v>515</v>
      </c>
      <c r="B172" s="479" t="s">
        <v>516</v>
      </c>
      <c r="C172" s="479" t="s">
        <v>517</v>
      </c>
      <c r="D172" s="479">
        <v>437</v>
      </c>
      <c r="E172" s="480">
        <v>50119</v>
      </c>
      <c r="F172" s="479" t="s">
        <v>355</v>
      </c>
    </row>
    <row r="173" spans="1:6">
      <c r="A173" s="479" t="s">
        <v>518</v>
      </c>
      <c r="B173" s="479" t="s">
        <v>519</v>
      </c>
      <c r="C173" s="479" t="s">
        <v>520</v>
      </c>
      <c r="D173" s="479">
        <v>288</v>
      </c>
      <c r="E173" s="480">
        <v>31731</v>
      </c>
      <c r="F173" s="479" t="s">
        <v>355</v>
      </c>
    </row>
    <row r="174" spans="1:6">
      <c r="A174" s="479" t="s">
        <v>521</v>
      </c>
      <c r="B174" s="479" t="s">
        <v>522</v>
      </c>
      <c r="C174" s="479" t="s">
        <v>523</v>
      </c>
      <c r="D174" s="479">
        <v>623</v>
      </c>
      <c r="E174" s="480">
        <v>67878</v>
      </c>
      <c r="F174" s="479" t="s">
        <v>355</v>
      </c>
    </row>
    <row r="175" spans="1:6">
      <c r="A175" s="479" t="s">
        <v>524</v>
      </c>
      <c r="B175" s="479" t="s">
        <v>525</v>
      </c>
      <c r="C175" s="479" t="s">
        <v>526</v>
      </c>
      <c r="D175" s="479">
        <v>281</v>
      </c>
      <c r="E175" s="480">
        <v>31122</v>
      </c>
      <c r="F175" s="479" t="s">
        <v>355</v>
      </c>
    </row>
    <row r="176" spans="1:6">
      <c r="A176" s="479" t="s">
        <v>527</v>
      </c>
      <c r="B176" s="479" t="s">
        <v>528</v>
      </c>
      <c r="C176" s="479" t="s">
        <v>529</v>
      </c>
      <c r="D176" s="479">
        <v>224</v>
      </c>
      <c r="E176" s="480">
        <v>25035</v>
      </c>
      <c r="F176" s="479" t="s">
        <v>355</v>
      </c>
    </row>
    <row r="177" spans="1:6">
      <c r="A177" s="479" t="s">
        <v>530</v>
      </c>
      <c r="B177" s="479" t="s">
        <v>531</v>
      </c>
      <c r="C177" s="479" t="s">
        <v>532</v>
      </c>
      <c r="D177" s="479">
        <v>505</v>
      </c>
      <c r="E177" s="480">
        <v>56782</v>
      </c>
      <c r="F177" s="479" t="s">
        <v>355</v>
      </c>
    </row>
    <row r="178" spans="1:6">
      <c r="A178" s="479" t="s">
        <v>533</v>
      </c>
      <c r="B178" s="479" t="s">
        <v>534</v>
      </c>
      <c r="C178" s="479" t="s">
        <v>535</v>
      </c>
      <c r="D178" s="479">
        <v>589</v>
      </c>
      <c r="E178" s="480">
        <v>65309</v>
      </c>
      <c r="F178" s="479" t="s">
        <v>355</v>
      </c>
    </row>
    <row r="179" spans="1:6">
      <c r="A179" s="479" t="s">
        <v>536</v>
      </c>
      <c r="B179" s="479" t="s">
        <v>537</v>
      </c>
      <c r="C179" s="479" t="s">
        <v>538</v>
      </c>
      <c r="D179" s="479">
        <v>592</v>
      </c>
      <c r="E179" s="480">
        <v>64616</v>
      </c>
      <c r="F179" s="479" t="s">
        <v>355</v>
      </c>
    </row>
    <row r="180" spans="1:6">
      <c r="A180" s="479" t="s">
        <v>539</v>
      </c>
      <c r="B180" s="479" t="s">
        <v>540</v>
      </c>
      <c r="C180" s="479" t="s">
        <v>541</v>
      </c>
      <c r="D180" s="479">
        <v>199</v>
      </c>
      <c r="E180" s="480">
        <v>22391</v>
      </c>
      <c r="F180" s="479" t="s">
        <v>355</v>
      </c>
    </row>
    <row r="181" spans="1:6">
      <c r="A181" s="479" t="s">
        <v>542</v>
      </c>
      <c r="B181" s="479" t="s">
        <v>543</v>
      </c>
      <c r="C181" s="479" t="s">
        <v>544</v>
      </c>
      <c r="D181" s="479">
        <v>679</v>
      </c>
      <c r="E181" s="480">
        <v>73680</v>
      </c>
      <c r="F181" s="479" t="s">
        <v>355</v>
      </c>
    </row>
    <row r="182" spans="1:6">
      <c r="A182" s="479" t="s">
        <v>545</v>
      </c>
      <c r="B182" s="479" t="s">
        <v>546</v>
      </c>
      <c r="C182" s="479" t="s">
        <v>547</v>
      </c>
      <c r="D182" s="479">
        <v>531</v>
      </c>
      <c r="E182" s="480">
        <v>58024</v>
      </c>
      <c r="F182" s="479" t="s">
        <v>355</v>
      </c>
    </row>
    <row r="183" spans="1:6">
      <c r="A183" s="479" t="s">
        <v>548</v>
      </c>
      <c r="B183" s="479" t="s">
        <v>549</v>
      </c>
      <c r="C183" s="479" t="s">
        <v>550</v>
      </c>
      <c r="D183" s="479">
        <v>338</v>
      </c>
      <c r="E183" s="480">
        <v>35503</v>
      </c>
      <c r="F183" s="479" t="s">
        <v>355</v>
      </c>
    </row>
    <row r="184" spans="1:6">
      <c r="A184" s="479" t="s">
        <v>551</v>
      </c>
      <c r="B184" s="479" t="s">
        <v>552</v>
      </c>
      <c r="C184" s="479" t="s">
        <v>553</v>
      </c>
      <c r="D184" s="479">
        <v>739</v>
      </c>
      <c r="E184" s="480">
        <v>83166</v>
      </c>
      <c r="F184" s="479" t="s">
        <v>355</v>
      </c>
    </row>
    <row r="185" spans="1:6">
      <c r="A185" s="479" t="s">
        <v>554</v>
      </c>
      <c r="B185" s="479" t="s">
        <v>555</v>
      </c>
      <c r="C185" s="479" t="s">
        <v>556</v>
      </c>
      <c r="D185" s="479">
        <v>541</v>
      </c>
      <c r="E185" s="480">
        <v>59671</v>
      </c>
      <c r="F185" s="479" t="s">
        <v>355</v>
      </c>
    </row>
    <row r="186" spans="1:6">
      <c r="A186" s="479" t="s">
        <v>557</v>
      </c>
      <c r="B186" s="479" t="s">
        <v>558</v>
      </c>
      <c r="C186" s="479" t="s">
        <v>559</v>
      </c>
      <c r="D186" s="479">
        <v>545</v>
      </c>
      <c r="E186" s="480">
        <v>60534</v>
      </c>
      <c r="F186" s="479" t="s">
        <v>355</v>
      </c>
    </row>
    <row r="187" spans="1:6">
      <c r="A187" s="479" t="s">
        <v>560</v>
      </c>
      <c r="B187" s="479" t="s">
        <v>561</v>
      </c>
      <c r="C187" s="479" t="s">
        <v>562</v>
      </c>
      <c r="D187" s="479">
        <v>445</v>
      </c>
      <c r="E187" s="480">
        <v>50663</v>
      </c>
      <c r="F187" s="479" t="s">
        <v>355</v>
      </c>
    </row>
    <row r="188" spans="1:6">
      <c r="A188" s="479" t="s">
        <v>563</v>
      </c>
      <c r="B188" s="479" t="s">
        <v>564</v>
      </c>
      <c r="C188" s="479" t="s">
        <v>565</v>
      </c>
      <c r="D188" s="479">
        <v>548</v>
      </c>
      <c r="E188" s="480">
        <v>59621</v>
      </c>
      <c r="F188" s="479" t="s">
        <v>355</v>
      </c>
    </row>
    <row r="189" spans="1:6">
      <c r="A189" s="479" t="s">
        <v>566</v>
      </c>
      <c r="B189" s="479" t="s">
        <v>567</v>
      </c>
      <c r="C189" s="479" t="s">
        <v>568</v>
      </c>
      <c r="D189" s="479">
        <v>539</v>
      </c>
      <c r="E189" s="480">
        <v>57924</v>
      </c>
      <c r="F189" s="479" t="s">
        <v>355</v>
      </c>
    </row>
    <row r="190" spans="1:6">
      <c r="A190" s="479" t="s">
        <v>569</v>
      </c>
      <c r="B190" s="479" t="s">
        <v>570</v>
      </c>
      <c r="C190" s="479" t="s">
        <v>571</v>
      </c>
      <c r="D190" s="479">
        <v>505</v>
      </c>
      <c r="E190" s="480">
        <v>54390</v>
      </c>
      <c r="F190" s="479" t="s">
        <v>355</v>
      </c>
    </row>
    <row r="191" spans="1:6">
      <c r="A191" s="479" t="s">
        <v>572</v>
      </c>
      <c r="B191" s="479" t="s">
        <v>573</v>
      </c>
      <c r="C191" s="479" t="s">
        <v>574</v>
      </c>
      <c r="D191" s="479">
        <v>216</v>
      </c>
      <c r="E191" s="480">
        <v>23483</v>
      </c>
      <c r="F191" s="479" t="s">
        <v>355</v>
      </c>
    </row>
    <row r="192" spans="1:6">
      <c r="A192" s="479" t="s">
        <v>575</v>
      </c>
      <c r="B192" s="479" t="s">
        <v>576</v>
      </c>
      <c r="C192" s="479" t="s">
        <v>577</v>
      </c>
      <c r="D192" s="479">
        <v>207</v>
      </c>
      <c r="E192" s="480">
        <v>23490</v>
      </c>
      <c r="F192" s="479" t="s">
        <v>355</v>
      </c>
    </row>
    <row r="193" spans="1:6">
      <c r="A193" s="479" t="s">
        <v>578</v>
      </c>
      <c r="B193" s="479" t="s">
        <v>579</v>
      </c>
      <c r="C193" s="479" t="s">
        <v>580</v>
      </c>
      <c r="D193" s="479">
        <v>240</v>
      </c>
      <c r="E193" s="480">
        <v>26788</v>
      </c>
      <c r="F193" s="479" t="s">
        <v>355</v>
      </c>
    </row>
    <row r="194" spans="1:6">
      <c r="A194" s="479" t="s">
        <v>581</v>
      </c>
      <c r="B194" s="479" t="s">
        <v>582</v>
      </c>
      <c r="C194" s="479" t="s">
        <v>583</v>
      </c>
      <c r="D194" s="479">
        <v>204</v>
      </c>
      <c r="E194" s="480">
        <v>23207</v>
      </c>
      <c r="F194" s="479" t="s">
        <v>355</v>
      </c>
    </row>
    <row r="195" spans="1:6">
      <c r="A195" s="479" t="s">
        <v>584</v>
      </c>
      <c r="B195" s="479" t="s">
        <v>585</v>
      </c>
      <c r="C195" s="479" t="s">
        <v>586</v>
      </c>
      <c r="D195" s="479">
        <v>286</v>
      </c>
      <c r="E195" s="480">
        <v>32923</v>
      </c>
      <c r="F195" s="479" t="s">
        <v>355</v>
      </c>
    </row>
    <row r="196" spans="1:6">
      <c r="A196" s="479" t="s">
        <v>587</v>
      </c>
      <c r="B196" s="479" t="s">
        <v>588</v>
      </c>
      <c r="C196" s="479" t="s">
        <v>589</v>
      </c>
      <c r="D196" s="479">
        <v>971</v>
      </c>
      <c r="E196" s="480">
        <v>110417</v>
      </c>
      <c r="F196" s="479" t="s">
        <v>355</v>
      </c>
    </row>
    <row r="197" spans="1:6">
      <c r="A197" s="479" t="s">
        <v>590</v>
      </c>
      <c r="B197" s="479" t="s">
        <v>591</v>
      </c>
      <c r="C197" s="479" t="s">
        <v>592</v>
      </c>
      <c r="D197" s="479">
        <v>806</v>
      </c>
      <c r="E197" s="480">
        <v>89322</v>
      </c>
      <c r="F197" s="479" t="s">
        <v>355</v>
      </c>
    </row>
    <row r="198" spans="1:6">
      <c r="A198" s="479" t="s">
        <v>593</v>
      </c>
      <c r="B198" s="479" t="s">
        <v>594</v>
      </c>
      <c r="C198" s="479" t="s">
        <v>595</v>
      </c>
      <c r="D198" s="479">
        <v>465</v>
      </c>
      <c r="E198" s="480">
        <v>51456</v>
      </c>
      <c r="F198" s="479" t="s">
        <v>355</v>
      </c>
    </row>
    <row r="199" spans="1:6">
      <c r="A199" s="479" t="s">
        <v>596</v>
      </c>
      <c r="B199" s="479" t="s">
        <v>597</v>
      </c>
      <c r="C199" s="479" t="s">
        <v>598</v>
      </c>
      <c r="D199" s="479">
        <v>168</v>
      </c>
      <c r="E199" s="480">
        <v>19667</v>
      </c>
      <c r="F199" s="479" t="s">
        <v>355</v>
      </c>
    </row>
    <row r="200" spans="1:6">
      <c r="A200" s="479" t="s">
        <v>599</v>
      </c>
      <c r="B200" s="479" t="s">
        <v>600</v>
      </c>
      <c r="C200" s="479" t="s">
        <v>601</v>
      </c>
      <c r="D200" s="479">
        <v>151</v>
      </c>
      <c r="E200" s="480">
        <v>16930</v>
      </c>
      <c r="F200" s="479" t="s">
        <v>355</v>
      </c>
    </row>
    <row r="201" spans="1:6">
      <c r="A201" s="479" t="s">
        <v>602</v>
      </c>
      <c r="B201" s="479" t="s">
        <v>603</v>
      </c>
      <c r="C201" s="479" t="s">
        <v>604</v>
      </c>
      <c r="D201" s="479">
        <v>375</v>
      </c>
      <c r="E201" s="480">
        <v>41737</v>
      </c>
      <c r="F201" s="479" t="s">
        <v>355</v>
      </c>
    </row>
    <row r="202" spans="1:6">
      <c r="A202" s="479" t="s">
        <v>605</v>
      </c>
      <c r="B202" s="479" t="s">
        <v>606</v>
      </c>
      <c r="C202" s="479" t="s">
        <v>607</v>
      </c>
      <c r="D202" s="479">
        <v>406</v>
      </c>
      <c r="E202" s="480">
        <v>46154</v>
      </c>
      <c r="F202" s="479" t="s">
        <v>355</v>
      </c>
    </row>
    <row r="203" spans="1:6">
      <c r="A203" s="479" t="s">
        <v>608</v>
      </c>
      <c r="B203" s="479" t="s">
        <v>609</v>
      </c>
      <c r="C203" s="479" t="s">
        <v>610</v>
      </c>
      <c r="D203" s="479">
        <v>97</v>
      </c>
      <c r="E203" s="480">
        <v>11203</v>
      </c>
      <c r="F203" s="479" t="s">
        <v>355</v>
      </c>
    </row>
    <row r="204" spans="1:6">
      <c r="A204" s="479" t="s">
        <v>611</v>
      </c>
      <c r="B204" s="479" t="s">
        <v>612</v>
      </c>
      <c r="C204" s="479" t="s">
        <v>613</v>
      </c>
      <c r="D204" s="479">
        <v>191</v>
      </c>
      <c r="E204" s="480">
        <v>21259</v>
      </c>
      <c r="F204" s="479" t="s">
        <v>355</v>
      </c>
    </row>
    <row r="205" spans="1:6">
      <c r="A205" s="479" t="s">
        <v>614</v>
      </c>
      <c r="B205" s="479" t="s">
        <v>615</v>
      </c>
      <c r="C205" s="479" t="s">
        <v>616</v>
      </c>
      <c r="D205" s="479">
        <v>200</v>
      </c>
      <c r="E205" s="480">
        <v>22541</v>
      </c>
      <c r="F205" s="479" t="s">
        <v>355</v>
      </c>
    </row>
    <row r="206" spans="1:6">
      <c r="A206" s="479" t="s">
        <v>617</v>
      </c>
      <c r="B206" s="479" t="s">
        <v>618</v>
      </c>
      <c r="C206" s="479" t="s">
        <v>619</v>
      </c>
      <c r="D206" s="479">
        <v>418</v>
      </c>
      <c r="E206" s="480">
        <v>47371</v>
      </c>
      <c r="F206" s="479" t="s">
        <v>355</v>
      </c>
    </row>
    <row r="207" spans="1:6">
      <c r="A207" s="479" t="s">
        <v>620</v>
      </c>
      <c r="B207" s="479" t="s">
        <v>621</v>
      </c>
      <c r="C207" s="479" t="s">
        <v>622</v>
      </c>
      <c r="D207" s="479">
        <v>184</v>
      </c>
      <c r="E207" s="480">
        <v>20825</v>
      </c>
      <c r="F207" s="479" t="s">
        <v>355</v>
      </c>
    </row>
    <row r="208" spans="1:6">
      <c r="A208" s="479" t="s">
        <v>623</v>
      </c>
      <c r="B208" s="479" t="s">
        <v>624</v>
      </c>
      <c r="C208" s="479" t="s">
        <v>625</v>
      </c>
      <c r="D208" s="479">
        <v>264</v>
      </c>
      <c r="E208" s="480">
        <v>29945</v>
      </c>
      <c r="F208" s="479" t="s">
        <v>355</v>
      </c>
    </row>
    <row r="209" spans="1:6">
      <c r="A209" s="479" t="s">
        <v>626</v>
      </c>
      <c r="B209" s="479" t="s">
        <v>627</v>
      </c>
      <c r="C209" s="479" t="s">
        <v>628</v>
      </c>
      <c r="D209" s="479">
        <v>193</v>
      </c>
      <c r="E209" s="480">
        <v>21768</v>
      </c>
      <c r="F209" s="479" t="s">
        <v>355</v>
      </c>
    </row>
    <row r="210" spans="1:6">
      <c r="A210" s="479" t="s">
        <v>629</v>
      </c>
      <c r="B210" s="479" t="s">
        <v>630</v>
      </c>
      <c r="C210" s="479" t="s">
        <v>631</v>
      </c>
      <c r="D210" s="479">
        <v>463</v>
      </c>
      <c r="E210" s="480">
        <v>50976</v>
      </c>
      <c r="F210" s="479" t="s">
        <v>355</v>
      </c>
    </row>
    <row r="211" spans="1:6">
      <c r="A211" s="479" t="s">
        <v>632</v>
      </c>
      <c r="B211" s="479" t="s">
        <v>633</v>
      </c>
      <c r="C211" s="479" t="s">
        <v>634</v>
      </c>
      <c r="D211" s="479">
        <v>247</v>
      </c>
      <c r="E211" s="480">
        <v>28303</v>
      </c>
      <c r="F211" s="479" t="s">
        <v>355</v>
      </c>
    </row>
    <row r="212" spans="1:6">
      <c r="A212" s="479" t="s">
        <v>635</v>
      </c>
      <c r="B212" s="479" t="s">
        <v>636</v>
      </c>
      <c r="C212" s="479" t="s">
        <v>637</v>
      </c>
      <c r="D212" s="479">
        <v>330</v>
      </c>
      <c r="E212" s="480">
        <v>37512</v>
      </c>
      <c r="F212" s="479" t="s">
        <v>355</v>
      </c>
    </row>
    <row r="213" spans="1:6">
      <c r="A213" s="479" t="s">
        <v>638</v>
      </c>
      <c r="B213" s="479" t="s">
        <v>639</v>
      </c>
      <c r="C213" s="479" t="s">
        <v>640</v>
      </c>
      <c r="D213" s="479">
        <v>205</v>
      </c>
      <c r="E213" s="480">
        <v>22678</v>
      </c>
      <c r="F213" s="479" t="s">
        <v>355</v>
      </c>
    </row>
    <row r="214" spans="1:6">
      <c r="A214" s="479" t="s">
        <v>641</v>
      </c>
      <c r="B214" s="479" t="s">
        <v>642</v>
      </c>
      <c r="C214" s="479" t="s">
        <v>643</v>
      </c>
      <c r="D214" s="479">
        <v>216</v>
      </c>
      <c r="E214" s="480">
        <v>24423</v>
      </c>
      <c r="F214" s="479" t="s">
        <v>355</v>
      </c>
    </row>
    <row r="215" spans="1:6">
      <c r="A215" s="479" t="s">
        <v>644</v>
      </c>
      <c r="B215" s="479" t="s">
        <v>645</v>
      </c>
      <c r="C215" s="479" t="s">
        <v>646</v>
      </c>
      <c r="D215" s="479">
        <v>192</v>
      </c>
      <c r="E215" s="480">
        <v>21450</v>
      </c>
      <c r="F215" s="479" t="s">
        <v>355</v>
      </c>
    </row>
    <row r="216" spans="1:6">
      <c r="A216" s="479" t="s">
        <v>647</v>
      </c>
      <c r="B216" s="479" t="s">
        <v>648</v>
      </c>
      <c r="C216" s="479" t="s">
        <v>649</v>
      </c>
      <c r="D216" s="479">
        <v>394</v>
      </c>
      <c r="E216" s="480">
        <v>45665</v>
      </c>
      <c r="F216" s="479" t="s">
        <v>355</v>
      </c>
    </row>
    <row r="217" spans="1:6">
      <c r="A217" s="479" t="s">
        <v>650</v>
      </c>
      <c r="B217" s="479" t="s">
        <v>651</v>
      </c>
      <c r="C217" s="479" t="s">
        <v>652</v>
      </c>
      <c r="D217" s="479">
        <v>154</v>
      </c>
      <c r="E217" s="480">
        <v>16832</v>
      </c>
      <c r="F217" s="479" t="s">
        <v>355</v>
      </c>
    </row>
    <row r="218" spans="1:6">
      <c r="A218" s="479" t="s">
        <v>653</v>
      </c>
      <c r="B218" s="479" t="s">
        <v>654</v>
      </c>
      <c r="C218" s="479" t="s">
        <v>655</v>
      </c>
      <c r="D218" s="479">
        <v>375</v>
      </c>
      <c r="E218" s="480">
        <v>41793</v>
      </c>
      <c r="F218" s="479" t="s">
        <v>355</v>
      </c>
    </row>
    <row r="219" spans="1:6">
      <c r="A219" s="479" t="s">
        <v>656</v>
      </c>
      <c r="B219" s="479" t="s">
        <v>657</v>
      </c>
      <c r="C219" s="479" t="s">
        <v>658</v>
      </c>
      <c r="D219" s="479">
        <v>324</v>
      </c>
      <c r="E219" s="480">
        <v>35924</v>
      </c>
      <c r="F219" s="479" t="s">
        <v>355</v>
      </c>
    </row>
    <row r="220" spans="1:6">
      <c r="A220" s="479" t="s">
        <v>659</v>
      </c>
      <c r="B220" s="479" t="s">
        <v>660</v>
      </c>
      <c r="C220" s="479" t="s">
        <v>661</v>
      </c>
      <c r="D220" s="479">
        <v>248</v>
      </c>
      <c r="E220" s="480">
        <v>28522</v>
      </c>
      <c r="F220" s="479" t="s">
        <v>355</v>
      </c>
    </row>
    <row r="221" spans="1:6">
      <c r="A221" s="479" t="s">
        <v>662</v>
      </c>
      <c r="B221" s="479" t="s">
        <v>663</v>
      </c>
      <c r="C221" s="479" t="s">
        <v>664</v>
      </c>
      <c r="D221" s="479">
        <v>377</v>
      </c>
      <c r="E221" s="480">
        <v>42019</v>
      </c>
      <c r="F221" s="479" t="s">
        <v>355</v>
      </c>
    </row>
    <row r="222" spans="1:6">
      <c r="A222" s="479" t="s">
        <v>665</v>
      </c>
      <c r="B222" s="479" t="s">
        <v>666</v>
      </c>
      <c r="C222" s="479" t="s">
        <v>667</v>
      </c>
      <c r="D222" s="479">
        <v>462</v>
      </c>
      <c r="E222" s="480">
        <v>50141</v>
      </c>
      <c r="F222" s="479" t="s">
        <v>355</v>
      </c>
    </row>
    <row r="223" spans="1:6">
      <c r="A223" s="479" t="s">
        <v>668</v>
      </c>
      <c r="B223" s="479" t="s">
        <v>669</v>
      </c>
      <c r="C223" s="479" t="s">
        <v>670</v>
      </c>
      <c r="D223" s="479">
        <v>451</v>
      </c>
      <c r="E223" s="480">
        <v>50152</v>
      </c>
      <c r="F223" s="479" t="s">
        <v>355</v>
      </c>
    </row>
    <row r="224" spans="1:6">
      <c r="A224" s="479" t="s">
        <v>671</v>
      </c>
      <c r="B224" s="479" t="s">
        <v>672</v>
      </c>
      <c r="C224" s="479" t="s">
        <v>673</v>
      </c>
      <c r="D224" s="479">
        <v>445</v>
      </c>
      <c r="E224" s="480">
        <v>49831</v>
      </c>
      <c r="F224" s="479" t="s">
        <v>355</v>
      </c>
    </row>
    <row r="225" spans="1:6">
      <c r="A225" s="479" t="s">
        <v>674</v>
      </c>
      <c r="B225" s="479" t="s">
        <v>675</v>
      </c>
      <c r="C225" s="479" t="s">
        <v>676</v>
      </c>
      <c r="D225" s="479">
        <v>535</v>
      </c>
      <c r="E225" s="480">
        <v>57488</v>
      </c>
      <c r="F225" s="479" t="s">
        <v>355</v>
      </c>
    </row>
    <row r="226" spans="1:6">
      <c r="A226" s="479" t="s">
        <v>677</v>
      </c>
      <c r="B226" s="479" t="s">
        <v>678</v>
      </c>
      <c r="C226" s="479" t="s">
        <v>679</v>
      </c>
      <c r="D226" s="479">
        <v>227</v>
      </c>
      <c r="E226" s="480">
        <v>22693</v>
      </c>
      <c r="F226" s="479" t="s">
        <v>355</v>
      </c>
    </row>
    <row r="227" spans="1:6">
      <c r="A227" s="479" t="s">
        <v>680</v>
      </c>
      <c r="B227" s="479" t="s">
        <v>681</v>
      </c>
      <c r="C227" s="479" t="s">
        <v>682</v>
      </c>
      <c r="D227" s="479">
        <v>181</v>
      </c>
      <c r="E227" s="480">
        <v>20697</v>
      </c>
      <c r="F227" s="479" t="s">
        <v>355</v>
      </c>
    </row>
    <row r="228" spans="1:6">
      <c r="A228" s="479" t="s">
        <v>647</v>
      </c>
      <c r="B228" s="479" t="s">
        <v>683</v>
      </c>
      <c r="C228" s="479" t="s">
        <v>684</v>
      </c>
      <c r="D228" s="479">
        <v>626</v>
      </c>
      <c r="E228" s="480">
        <v>67948</v>
      </c>
      <c r="F228" s="479" t="s">
        <v>355</v>
      </c>
    </row>
    <row r="229" spans="1:6">
      <c r="A229" s="479" t="s">
        <v>685</v>
      </c>
      <c r="B229" s="479" t="s">
        <v>686</v>
      </c>
      <c r="C229" s="479" t="s">
        <v>687</v>
      </c>
      <c r="D229" s="479">
        <v>825</v>
      </c>
      <c r="E229" s="480">
        <v>90584</v>
      </c>
      <c r="F229" s="479" t="s">
        <v>355</v>
      </c>
    </row>
    <row r="230" spans="1:6">
      <c r="A230" s="479" t="s">
        <v>688</v>
      </c>
      <c r="B230" s="479" t="s">
        <v>689</v>
      </c>
      <c r="C230" s="479" t="s">
        <v>690</v>
      </c>
      <c r="D230" s="479">
        <v>784</v>
      </c>
      <c r="E230" s="480">
        <v>85596</v>
      </c>
      <c r="F230" s="479" t="s">
        <v>355</v>
      </c>
    </row>
    <row r="231" spans="1:6">
      <c r="A231" s="479" t="s">
        <v>691</v>
      </c>
      <c r="B231" s="479" t="s">
        <v>692</v>
      </c>
      <c r="C231" s="479" t="s">
        <v>693</v>
      </c>
      <c r="D231" s="479">
        <v>727</v>
      </c>
      <c r="E231" s="480">
        <v>83550</v>
      </c>
      <c r="F231" s="479" t="s">
        <v>355</v>
      </c>
    </row>
    <row r="232" spans="1:6">
      <c r="A232" s="479" t="s">
        <v>694</v>
      </c>
      <c r="B232" s="479" t="s">
        <v>695</v>
      </c>
      <c r="C232" s="479" t="s">
        <v>696</v>
      </c>
      <c r="D232" s="479">
        <v>199</v>
      </c>
      <c r="E232" s="480">
        <v>22110</v>
      </c>
      <c r="F232" s="479" t="s">
        <v>355</v>
      </c>
    </row>
    <row r="233" spans="1:6">
      <c r="A233" s="479" t="s">
        <v>697</v>
      </c>
      <c r="B233" s="479" t="s">
        <v>698</v>
      </c>
      <c r="C233" s="479" t="s">
        <v>699</v>
      </c>
      <c r="D233" s="479">
        <v>767</v>
      </c>
      <c r="E233" s="480">
        <v>86471</v>
      </c>
      <c r="F233" s="479" t="s">
        <v>355</v>
      </c>
    </row>
    <row r="234" spans="1:6">
      <c r="A234" s="479" t="s">
        <v>700</v>
      </c>
      <c r="B234" s="479" t="s">
        <v>701</v>
      </c>
      <c r="C234" s="479" t="s">
        <v>702</v>
      </c>
      <c r="D234" s="479">
        <v>908</v>
      </c>
      <c r="E234" s="480">
        <v>100200</v>
      </c>
      <c r="F234" s="479" t="s">
        <v>355</v>
      </c>
    </row>
    <row r="235" spans="1:6">
      <c r="A235" s="479" t="s">
        <v>703</v>
      </c>
      <c r="B235" s="479" t="s">
        <v>704</v>
      </c>
      <c r="C235" s="479" t="s">
        <v>705</v>
      </c>
      <c r="D235" s="479">
        <v>944</v>
      </c>
      <c r="E235" s="480">
        <v>106874</v>
      </c>
      <c r="F235" s="479" t="s">
        <v>355</v>
      </c>
    </row>
    <row r="236" spans="1:6">
      <c r="A236" s="479" t="s">
        <v>706</v>
      </c>
      <c r="B236" s="479" t="s">
        <v>707</v>
      </c>
      <c r="C236" s="479" t="s">
        <v>708</v>
      </c>
      <c r="D236" s="479">
        <v>876</v>
      </c>
      <c r="E236" s="480">
        <v>97170</v>
      </c>
      <c r="F236" s="479" t="s">
        <v>355</v>
      </c>
    </row>
    <row r="237" spans="1:6">
      <c r="A237" s="479" t="s">
        <v>709</v>
      </c>
      <c r="B237" s="479" t="s">
        <v>710</v>
      </c>
      <c r="C237" s="479" t="s">
        <v>711</v>
      </c>
      <c r="D237" s="479">
        <v>218</v>
      </c>
      <c r="E237" s="480">
        <v>24489</v>
      </c>
      <c r="F237" s="479" t="s">
        <v>355</v>
      </c>
    </row>
    <row r="238" spans="1:6">
      <c r="A238" s="479" t="s">
        <v>712</v>
      </c>
      <c r="B238" s="479" t="s">
        <v>713</v>
      </c>
      <c r="C238" s="479" t="s">
        <v>714</v>
      </c>
      <c r="D238" s="479">
        <v>376</v>
      </c>
      <c r="E238" s="480">
        <v>42003</v>
      </c>
      <c r="F238" s="479" t="s">
        <v>355</v>
      </c>
    </row>
    <row r="239" spans="1:6">
      <c r="A239" s="479" t="s">
        <v>715</v>
      </c>
      <c r="B239" s="479" t="s">
        <v>716</v>
      </c>
      <c r="C239" s="479" t="s">
        <v>717</v>
      </c>
      <c r="D239" s="479">
        <v>868</v>
      </c>
      <c r="E239" s="480">
        <v>96023</v>
      </c>
      <c r="F239" s="479" t="s">
        <v>355</v>
      </c>
    </row>
    <row r="240" spans="1:6">
      <c r="A240" s="479" t="s">
        <v>718</v>
      </c>
      <c r="B240" s="479" t="s">
        <v>719</v>
      </c>
      <c r="C240" s="479" t="s">
        <v>720</v>
      </c>
      <c r="D240" s="479">
        <v>975</v>
      </c>
      <c r="E240" s="480">
        <v>111932</v>
      </c>
      <c r="F240" s="479" t="s">
        <v>355</v>
      </c>
    </row>
    <row r="241" spans="1:6">
      <c r="A241" s="479" t="s">
        <v>721</v>
      </c>
      <c r="B241" s="479" t="s">
        <v>722</v>
      </c>
      <c r="C241" s="479" t="s">
        <v>723</v>
      </c>
      <c r="D241" s="479">
        <v>543</v>
      </c>
      <c r="E241" s="480">
        <v>59367</v>
      </c>
      <c r="F241" s="479" t="s">
        <v>355</v>
      </c>
    </row>
    <row r="242" spans="1:6">
      <c r="A242" s="479" t="s">
        <v>724</v>
      </c>
      <c r="B242" s="479" t="s">
        <v>725</v>
      </c>
      <c r="C242" s="479" t="s">
        <v>726</v>
      </c>
      <c r="D242" s="479">
        <v>504</v>
      </c>
      <c r="E242" s="480">
        <v>56972</v>
      </c>
      <c r="F242" s="479" t="s">
        <v>355</v>
      </c>
    </row>
    <row r="243" spans="1:6">
      <c r="A243" s="479" t="s">
        <v>727</v>
      </c>
      <c r="B243" s="479" t="s">
        <v>728</v>
      </c>
      <c r="C243" s="479" t="s">
        <v>729</v>
      </c>
      <c r="D243" s="479">
        <v>534</v>
      </c>
      <c r="E243" s="480">
        <v>60627</v>
      </c>
      <c r="F243" s="479" t="s">
        <v>355</v>
      </c>
    </row>
    <row r="244" spans="1:6">
      <c r="A244" s="479" t="s">
        <v>730</v>
      </c>
      <c r="B244" s="479" t="s">
        <v>731</v>
      </c>
      <c r="C244" s="479" t="s">
        <v>732</v>
      </c>
      <c r="D244" s="479">
        <v>340</v>
      </c>
      <c r="E244" s="480">
        <v>37567</v>
      </c>
      <c r="F244" s="479" t="s">
        <v>355</v>
      </c>
    </row>
    <row r="245" spans="1:6">
      <c r="A245" s="479" t="s">
        <v>733</v>
      </c>
      <c r="B245" s="479" t="s">
        <v>734</v>
      </c>
      <c r="C245" s="479" t="s">
        <v>735</v>
      </c>
      <c r="D245" s="479">
        <v>463</v>
      </c>
      <c r="E245" s="480">
        <v>51157</v>
      </c>
      <c r="F245" s="479" t="s">
        <v>355</v>
      </c>
    </row>
    <row r="246" spans="1:6">
      <c r="A246" s="479" t="s">
        <v>736</v>
      </c>
      <c r="B246" s="479" t="s">
        <v>737</v>
      </c>
      <c r="C246" s="479" t="s">
        <v>738</v>
      </c>
      <c r="D246" s="479">
        <v>456</v>
      </c>
      <c r="E246" s="480">
        <v>50228</v>
      </c>
      <c r="F246" s="479" t="s">
        <v>355</v>
      </c>
    </row>
  </sheetData>
  <mergeCells count="7">
    <mergeCell ref="H19:J19"/>
    <mergeCell ref="K19:M19"/>
    <mergeCell ref="H18:M18"/>
    <mergeCell ref="A1:F1"/>
    <mergeCell ref="I2:J2"/>
    <mergeCell ref="K2:L2"/>
    <mergeCell ref="H1:L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D51D-043E-4D64-AEF0-26E19B7F3274}">
  <dimension ref="A1:F16"/>
  <sheetViews>
    <sheetView workbookViewId="0">
      <selection activeCell="G7" sqref="G7"/>
    </sheetView>
  </sheetViews>
  <sheetFormatPr defaultRowHeight="15"/>
  <cols>
    <col min="1" max="1" width="10.42578125" style="203" bestFit="1" customWidth="1"/>
    <col min="2" max="3" width="9.140625" style="203"/>
    <col min="4" max="5" width="13" style="203" customWidth="1"/>
  </cols>
  <sheetData>
    <row r="1" spans="1:6" ht="15.75" thickBot="1">
      <c r="A1" s="383" t="s">
        <v>917</v>
      </c>
      <c r="B1" s="383"/>
      <c r="C1" s="383"/>
      <c r="D1" s="383"/>
      <c r="E1" s="383"/>
    </row>
    <row r="2" spans="1:6">
      <c r="A2" s="444"/>
      <c r="B2" s="445" t="s">
        <v>915</v>
      </c>
      <c r="C2" s="445"/>
      <c r="D2" s="445" t="s">
        <v>916</v>
      </c>
      <c r="E2" s="446"/>
      <c r="F2" s="1"/>
    </row>
    <row r="3" spans="1:6">
      <c r="A3" s="447" t="s">
        <v>744</v>
      </c>
      <c r="B3" s="448" t="s">
        <v>913</v>
      </c>
      <c r="C3" s="448" t="s">
        <v>914</v>
      </c>
      <c r="D3" s="448" t="s">
        <v>913</v>
      </c>
      <c r="E3" s="449" t="s">
        <v>914</v>
      </c>
      <c r="F3" s="1"/>
    </row>
    <row r="4" spans="1:6">
      <c r="A4" s="447">
        <v>0</v>
      </c>
      <c r="B4" s="450">
        <v>2.0999999999999999E-3</v>
      </c>
      <c r="C4" s="450">
        <v>1.9499999999999999E-3</v>
      </c>
      <c r="D4" s="450">
        <v>7.0099999999999996E-2</v>
      </c>
      <c r="E4" s="451">
        <v>7.0099999999999996E-2</v>
      </c>
      <c r="F4" s="1"/>
    </row>
    <row r="5" spans="1:6">
      <c r="A5" s="447">
        <v>1</v>
      </c>
      <c r="B5" s="450">
        <v>0.158</v>
      </c>
      <c r="C5" s="450">
        <v>2.75E-2</v>
      </c>
      <c r="D5" s="452">
        <v>1</v>
      </c>
      <c r="E5" s="451">
        <v>8.5599999999999996E-2</v>
      </c>
      <c r="F5" s="1"/>
    </row>
    <row r="6" spans="1:6">
      <c r="A6" s="447">
        <v>2</v>
      </c>
      <c r="B6" s="450">
        <v>7.0599999999999996E-2</v>
      </c>
      <c r="C6" s="450">
        <v>1.5100000000000001E-2</v>
      </c>
      <c r="D6" s="450">
        <v>0.56100000000000005</v>
      </c>
      <c r="E6" s="451">
        <v>6.9400000000000003E-2</v>
      </c>
      <c r="F6" s="1"/>
    </row>
    <row r="7" spans="1:6">
      <c r="A7" s="447">
        <v>3</v>
      </c>
      <c r="B7" s="450">
        <v>1.0500000000000001E-2</v>
      </c>
      <c r="C7" s="450">
        <v>6.28E-3</v>
      </c>
      <c r="D7" s="450">
        <v>0.19800000000000001</v>
      </c>
      <c r="E7" s="451">
        <v>6.3700000000000007E-2</v>
      </c>
      <c r="F7" s="1"/>
    </row>
    <row r="8" spans="1:6">
      <c r="A8" s="447">
        <v>4</v>
      </c>
      <c r="B8" s="450">
        <v>3.5900000000000001E-2</v>
      </c>
      <c r="C8" s="450">
        <v>3.1199999999999999E-2</v>
      </c>
      <c r="D8" s="450">
        <v>0.11799999999999999</v>
      </c>
      <c r="E8" s="451">
        <v>6.0199999999999997E-2</v>
      </c>
      <c r="F8" s="1"/>
    </row>
    <row r="9" spans="1:6">
      <c r="A9" s="447">
        <v>5</v>
      </c>
      <c r="B9" s="450">
        <v>0.15</v>
      </c>
      <c r="C9" s="450">
        <v>0.126</v>
      </c>
      <c r="D9" s="450">
        <v>5.2400000000000002E-2</v>
      </c>
      <c r="E9" s="451">
        <v>6.2300000000000001E-2</v>
      </c>
      <c r="F9" s="1"/>
    </row>
    <row r="10" spans="1:6">
      <c r="A10" s="447">
        <v>6</v>
      </c>
      <c r="B10" s="450">
        <v>0.61899999999999999</v>
      </c>
      <c r="C10" s="450">
        <v>0.51800000000000002</v>
      </c>
      <c r="D10" s="450">
        <v>3.6799999999999999E-2</v>
      </c>
      <c r="E10" s="451">
        <v>5.5199999999999999E-2</v>
      </c>
      <c r="F10" s="1"/>
    </row>
    <row r="11" spans="1:6">
      <c r="A11" s="447">
        <v>7</v>
      </c>
      <c r="B11" s="452">
        <v>1</v>
      </c>
      <c r="C11" s="450">
        <v>0.997</v>
      </c>
      <c r="D11" s="450">
        <v>3.2599999999999997E-2</v>
      </c>
      <c r="E11" s="451">
        <v>5.8000000000000003E-2</v>
      </c>
      <c r="F11" s="1"/>
    </row>
    <row r="12" spans="1:6">
      <c r="A12" s="447">
        <v>8</v>
      </c>
      <c r="B12" s="450">
        <v>0.80700000000000005</v>
      </c>
      <c r="C12" s="450">
        <v>0.83099999999999996</v>
      </c>
      <c r="D12" s="450">
        <v>3.5400000000000001E-2</v>
      </c>
      <c r="E12" s="451">
        <v>5.3800000000000001E-2</v>
      </c>
      <c r="F12" s="1"/>
    </row>
    <row r="13" spans="1:6">
      <c r="A13" s="447">
        <v>9</v>
      </c>
      <c r="B13" s="450">
        <v>0.47299999999999998</v>
      </c>
      <c r="C13" s="450">
        <v>0.45400000000000001</v>
      </c>
      <c r="D13" s="450">
        <v>3.1800000000000002E-2</v>
      </c>
      <c r="E13" s="451">
        <v>5.2400000000000002E-2</v>
      </c>
      <c r="F13" s="1"/>
    </row>
    <row r="14" spans="1:6">
      <c r="A14" s="447">
        <v>10</v>
      </c>
      <c r="B14" s="450">
        <v>0.186</v>
      </c>
      <c r="C14" s="450">
        <v>0.17399999999999999</v>
      </c>
      <c r="D14" s="450">
        <v>1.4200000000000001E-2</v>
      </c>
      <c r="E14" s="451">
        <v>4.6699999999999998E-2</v>
      </c>
      <c r="F14" s="1"/>
    </row>
    <row r="15" spans="1:6">
      <c r="A15" s="447">
        <v>11</v>
      </c>
      <c r="B15" s="450">
        <v>5.8599999999999999E-2</v>
      </c>
      <c r="C15" s="450">
        <v>4.7600000000000003E-2</v>
      </c>
      <c r="D15" s="450">
        <v>2.6200000000000001E-2</v>
      </c>
      <c r="E15" s="451">
        <v>5.1700000000000003E-2</v>
      </c>
      <c r="F15" s="1"/>
    </row>
    <row r="16" spans="1:6" ht="15.75" thickBot="1">
      <c r="A16" s="453">
        <v>12</v>
      </c>
      <c r="B16" s="454">
        <v>0</v>
      </c>
      <c r="C16" s="454">
        <v>0</v>
      </c>
      <c r="D16" s="455">
        <v>3.2599999999999997E-2</v>
      </c>
      <c r="E16" s="456">
        <v>3.9600000000000003E-2</v>
      </c>
    </row>
  </sheetData>
  <mergeCells count="3">
    <mergeCell ref="B2:C2"/>
    <mergeCell ref="D2:E2"/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32D5-0908-4680-AE03-0E93A570C5E8}">
  <dimension ref="A1:C23"/>
  <sheetViews>
    <sheetView workbookViewId="0">
      <selection activeCell="B29" sqref="B29"/>
    </sheetView>
  </sheetViews>
  <sheetFormatPr defaultRowHeight="15"/>
  <cols>
    <col min="2" max="2" width="34.85546875" bestFit="1" customWidth="1"/>
    <col min="3" max="3" width="36.28515625" bestFit="1" customWidth="1"/>
    <col min="4" max="4" width="26.85546875" bestFit="1" customWidth="1"/>
    <col min="5" max="5" width="45.85546875" bestFit="1" customWidth="1"/>
  </cols>
  <sheetData>
    <row r="1" spans="1:3">
      <c r="A1" s="351" t="s">
        <v>920</v>
      </c>
      <c r="B1" s="352"/>
      <c r="C1" s="352"/>
    </row>
    <row r="2" spans="1:3" ht="16.5" customHeight="1">
      <c r="A2" s="187" t="s">
        <v>885</v>
      </c>
      <c r="B2" s="255" t="s">
        <v>919</v>
      </c>
      <c r="C2" s="255" t="s">
        <v>918</v>
      </c>
    </row>
    <row r="3" spans="1:3">
      <c r="A3" s="187" t="s">
        <v>677</v>
      </c>
      <c r="B3" s="256">
        <v>-1.0792900000000001</v>
      </c>
      <c r="C3" s="257">
        <v>-11.1111</v>
      </c>
    </row>
    <row r="4" spans="1:3">
      <c r="A4" s="187" t="s">
        <v>328</v>
      </c>
      <c r="B4" s="256">
        <v>0.102642</v>
      </c>
      <c r="C4" s="257">
        <v>-25</v>
      </c>
    </row>
    <row r="5" spans="1:3">
      <c r="A5" s="187" t="s">
        <v>443</v>
      </c>
      <c r="B5" s="256">
        <v>0.105726</v>
      </c>
      <c r="C5" s="257">
        <v>-11.1111</v>
      </c>
    </row>
    <row r="6" spans="1:3">
      <c r="A6" s="187" t="s">
        <v>386</v>
      </c>
      <c r="B6" s="256">
        <v>0.16079299999999999</v>
      </c>
      <c r="C6" s="257">
        <v>68.75</v>
      </c>
    </row>
    <row r="7" spans="1:3">
      <c r="A7" s="187" t="s">
        <v>632</v>
      </c>
      <c r="B7" s="256">
        <v>0.173127</v>
      </c>
      <c r="C7" s="257">
        <v>28.571429999999999</v>
      </c>
    </row>
    <row r="8" spans="1:3">
      <c r="A8" s="187" t="s">
        <v>356</v>
      </c>
      <c r="B8" s="256">
        <v>0.77312700000000001</v>
      </c>
      <c r="C8" s="257">
        <v>28.571429999999999</v>
      </c>
    </row>
    <row r="9" spans="1:3">
      <c r="A9" s="187" t="s">
        <v>28</v>
      </c>
      <c r="B9" s="126">
        <v>1</v>
      </c>
      <c r="C9" s="257">
        <v>91.935479999999998</v>
      </c>
    </row>
    <row r="10" spans="1:3">
      <c r="A10" s="187" t="s">
        <v>73</v>
      </c>
      <c r="B10" s="256">
        <v>1.4999990000000001</v>
      </c>
      <c r="C10" s="257">
        <v>82.758619999999993</v>
      </c>
    </row>
    <row r="11" spans="1:3">
      <c r="A11" s="187" t="s">
        <v>25</v>
      </c>
      <c r="B11" s="256">
        <v>1.819383</v>
      </c>
      <c r="C11" s="257">
        <v>84.615380000000002</v>
      </c>
    </row>
    <row r="13" spans="1:3">
      <c r="A13" s="384" t="s">
        <v>921</v>
      </c>
      <c r="B13" s="385"/>
      <c r="C13" s="385"/>
    </row>
    <row r="14" spans="1:3" ht="17.25" customHeight="1">
      <c r="A14" s="190" t="s">
        <v>885</v>
      </c>
      <c r="B14" s="258" t="s">
        <v>922</v>
      </c>
      <c r="C14" s="258" t="s">
        <v>923</v>
      </c>
    </row>
    <row r="15" spans="1:3">
      <c r="A15" s="190" t="s">
        <v>677</v>
      </c>
      <c r="B15" s="155">
        <v>19211</v>
      </c>
      <c r="C15" s="155">
        <v>103</v>
      </c>
    </row>
    <row r="16" spans="1:3">
      <c r="A16" s="190" t="s">
        <v>328</v>
      </c>
      <c r="B16" s="155">
        <v>210043</v>
      </c>
      <c r="C16" s="155">
        <v>400</v>
      </c>
    </row>
    <row r="17" spans="1:3">
      <c r="A17" s="190" t="s">
        <v>443</v>
      </c>
      <c r="B17" s="155">
        <v>25378</v>
      </c>
      <c r="C17" s="155">
        <v>157</v>
      </c>
    </row>
    <row r="18" spans="1:3">
      <c r="A18" s="190" t="s">
        <v>386</v>
      </c>
      <c r="B18" s="155">
        <v>2664986</v>
      </c>
      <c r="C18" s="155">
        <v>1592</v>
      </c>
    </row>
    <row r="19" spans="1:3">
      <c r="A19" s="190" t="s">
        <v>632</v>
      </c>
      <c r="B19" s="155">
        <v>26300</v>
      </c>
      <c r="C19" s="155">
        <v>163</v>
      </c>
    </row>
    <row r="20" spans="1:3">
      <c r="A20" s="190" t="s">
        <v>356</v>
      </c>
      <c r="B20" s="155">
        <v>254047</v>
      </c>
      <c r="C20" s="155">
        <v>498</v>
      </c>
    </row>
    <row r="21" spans="1:3">
      <c r="A21" s="190" t="s">
        <v>28</v>
      </c>
      <c r="B21" s="155">
        <v>3012766</v>
      </c>
      <c r="C21" s="155">
        <v>722</v>
      </c>
    </row>
    <row r="22" spans="1:3">
      <c r="A22" s="190" t="s">
        <v>73</v>
      </c>
      <c r="B22" s="155">
        <v>4106931</v>
      </c>
      <c r="C22" s="155">
        <v>736</v>
      </c>
    </row>
    <row r="23" spans="1:3">
      <c r="A23" s="190" t="s">
        <v>25</v>
      </c>
      <c r="B23" s="155">
        <v>6402871</v>
      </c>
      <c r="C23" s="155">
        <v>518</v>
      </c>
    </row>
  </sheetData>
  <mergeCells count="2">
    <mergeCell ref="A1:C1"/>
    <mergeCell ref="A13:C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E7C5-363F-400A-93EE-680306C28CF5}">
  <dimension ref="A1:U9"/>
  <sheetViews>
    <sheetView workbookViewId="0">
      <selection activeCell="D26" sqref="D26"/>
    </sheetView>
  </sheetViews>
  <sheetFormatPr defaultColWidth="9.140625" defaultRowHeight="11.25"/>
  <cols>
    <col min="1" max="1" width="12.7109375" style="5" bestFit="1" customWidth="1"/>
    <col min="2" max="2" width="14.28515625" style="5" bestFit="1" customWidth="1"/>
    <col min="3" max="16384" width="9.140625" style="5"/>
  </cols>
  <sheetData>
    <row r="1" spans="1:21" s="1" customFormat="1">
      <c r="A1" s="120"/>
      <c r="B1" s="120"/>
      <c r="C1" s="386" t="s">
        <v>792</v>
      </c>
      <c r="D1" s="387"/>
      <c r="E1" s="388"/>
      <c r="F1" s="389" t="s">
        <v>793</v>
      </c>
      <c r="G1" s="390"/>
      <c r="H1" s="390"/>
      <c r="I1" s="390"/>
      <c r="J1" s="391"/>
      <c r="K1" s="386" t="s">
        <v>790</v>
      </c>
      <c r="L1" s="387"/>
      <c r="M1" s="388"/>
      <c r="N1" s="395" t="s">
        <v>748</v>
      </c>
      <c r="O1" s="396"/>
      <c r="P1" s="397"/>
      <c r="Q1" s="392" t="s">
        <v>794</v>
      </c>
      <c r="R1" s="393"/>
      <c r="S1" s="393"/>
      <c r="T1" s="393"/>
      <c r="U1" s="394"/>
    </row>
    <row r="2" spans="1:21" s="1" customFormat="1">
      <c r="A2" s="202" t="s">
        <v>927</v>
      </c>
      <c r="B2" s="202" t="s">
        <v>933</v>
      </c>
      <c r="C2" s="202" t="s">
        <v>770</v>
      </c>
      <c r="D2" s="202" t="s">
        <v>769</v>
      </c>
      <c r="E2" s="202" t="s">
        <v>768</v>
      </c>
      <c r="F2" s="259" t="s">
        <v>770</v>
      </c>
      <c r="G2" s="259" t="s">
        <v>769</v>
      </c>
      <c r="H2" s="259" t="s">
        <v>768</v>
      </c>
      <c r="I2" s="259" t="s">
        <v>749</v>
      </c>
      <c r="J2" s="259" t="s">
        <v>750</v>
      </c>
      <c r="K2" s="202" t="s">
        <v>770</v>
      </c>
      <c r="L2" s="202" t="s">
        <v>769</v>
      </c>
      <c r="M2" s="202" t="s">
        <v>768</v>
      </c>
      <c r="N2" s="260" t="s">
        <v>770</v>
      </c>
      <c r="O2" s="260" t="s">
        <v>769</v>
      </c>
      <c r="P2" s="260" t="s">
        <v>768</v>
      </c>
      <c r="Q2" s="120" t="s">
        <v>770</v>
      </c>
      <c r="R2" s="120" t="s">
        <v>769</v>
      </c>
      <c r="S2" s="120" t="s">
        <v>768</v>
      </c>
      <c r="T2" s="202" t="s">
        <v>749</v>
      </c>
      <c r="U2" s="202" t="s">
        <v>750</v>
      </c>
    </row>
    <row r="3" spans="1:21" s="1" customFormat="1">
      <c r="A3" s="120" t="s">
        <v>75</v>
      </c>
      <c r="B3" s="202" t="s">
        <v>26</v>
      </c>
      <c r="C3" s="261">
        <v>63926</v>
      </c>
      <c r="D3" s="261">
        <v>74154</v>
      </c>
      <c r="E3" s="261">
        <v>50569</v>
      </c>
      <c r="F3" s="262">
        <v>1232461</v>
      </c>
      <c r="G3" s="262">
        <v>1063120</v>
      </c>
      <c r="H3" s="262">
        <v>1054586</v>
      </c>
      <c r="I3" s="262">
        <f>AVERAGE(F3:H3)</f>
        <v>1116722.3333333333</v>
      </c>
      <c r="J3" s="262">
        <f>STDEV(F3:H3)</f>
        <v>100323.40958287519</v>
      </c>
      <c r="K3" s="261">
        <v>58357924</v>
      </c>
      <c r="L3" s="261">
        <v>48115216</v>
      </c>
      <c r="M3" s="261">
        <v>49558516</v>
      </c>
      <c r="N3" s="263">
        <f>F3/K3*100</f>
        <v>2.111900005216087</v>
      </c>
      <c r="O3" s="263">
        <f t="shared" ref="O3:P3" si="0">G3/L3*100</f>
        <v>2.2095297254822674</v>
      </c>
      <c r="P3" s="263">
        <f t="shared" si="0"/>
        <v>2.1279612165949442</v>
      </c>
      <c r="Q3" s="261">
        <f t="shared" ref="Q3:S5" si="1">F3-C3</f>
        <v>1168535</v>
      </c>
      <c r="R3" s="261">
        <f t="shared" si="1"/>
        <v>988966</v>
      </c>
      <c r="S3" s="261">
        <f t="shared" si="1"/>
        <v>1004017</v>
      </c>
      <c r="T3" s="261">
        <f>AVERAGE(Q3:S3)</f>
        <v>1053839.3333333333</v>
      </c>
      <c r="U3" s="261">
        <f>STDEV(Q3:S3)</f>
        <v>99614.03071020334</v>
      </c>
    </row>
    <row r="4" spans="1:21" s="1" customFormat="1">
      <c r="A4" s="120" t="s">
        <v>929</v>
      </c>
      <c r="B4" s="202" t="s">
        <v>930</v>
      </c>
      <c r="C4" s="261">
        <v>3340</v>
      </c>
      <c r="D4" s="261">
        <v>2774</v>
      </c>
      <c r="E4" s="261">
        <v>3418</v>
      </c>
      <c r="F4" s="262">
        <v>2709</v>
      </c>
      <c r="G4" s="262">
        <v>2397</v>
      </c>
      <c r="H4" s="262">
        <v>2816</v>
      </c>
      <c r="I4" s="262">
        <f>AVERAGE(F4:H4)</f>
        <v>2640.6666666666665</v>
      </c>
      <c r="J4" s="262">
        <f>STDEV(F4:H4)</f>
        <v>217.69780277562137</v>
      </c>
      <c r="K4" s="261">
        <v>1482662</v>
      </c>
      <c r="L4" s="261">
        <v>1213161</v>
      </c>
      <c r="M4" s="261">
        <v>1639330</v>
      </c>
      <c r="N4" s="263">
        <f t="shared" ref="N4:N9" si="2">F4/K4*100</f>
        <v>0.1827119060176898</v>
      </c>
      <c r="O4" s="263">
        <f t="shared" ref="O4:O9" si="3">G4/L4*100</f>
        <v>0.19758300835585715</v>
      </c>
      <c r="P4" s="263">
        <f t="shared" ref="P4:P9" si="4">H4/M4*100</f>
        <v>0.17177749446420182</v>
      </c>
      <c r="Q4" s="261">
        <f t="shared" si="1"/>
        <v>-631</v>
      </c>
      <c r="R4" s="261">
        <f t="shared" si="1"/>
        <v>-377</v>
      </c>
      <c r="S4" s="261">
        <f t="shared" si="1"/>
        <v>-602</v>
      </c>
      <c r="T4" s="261">
        <f>AVERAGE(Q4:S4)</f>
        <v>-536.66666666666663</v>
      </c>
      <c r="U4" s="261">
        <f>STDEV(Q4:S4)</f>
        <v>139.03356908794836</v>
      </c>
    </row>
    <row r="5" spans="1:21" s="1" customFormat="1">
      <c r="A5" s="120" t="s">
        <v>932</v>
      </c>
      <c r="B5" s="202" t="s">
        <v>924</v>
      </c>
      <c r="C5" s="261">
        <v>3382</v>
      </c>
      <c r="D5" s="261">
        <v>2723</v>
      </c>
      <c r="E5" s="261">
        <v>3190</v>
      </c>
      <c r="F5" s="262">
        <v>2620</v>
      </c>
      <c r="G5" s="262">
        <v>2973</v>
      </c>
      <c r="H5" s="262">
        <v>2651</v>
      </c>
      <c r="I5" s="262">
        <f>AVERAGE(F5:H5)</f>
        <v>2748</v>
      </c>
      <c r="J5" s="262">
        <f>STDEV(F5:H5)</f>
        <v>195.4712255039089</v>
      </c>
      <c r="K5" s="261">
        <v>892225</v>
      </c>
      <c r="L5" s="261">
        <v>614458</v>
      </c>
      <c r="M5" s="261">
        <v>724094</v>
      </c>
      <c r="N5" s="263">
        <f t="shared" si="2"/>
        <v>0.29364790271512231</v>
      </c>
      <c r="O5" s="263">
        <f t="shared" si="3"/>
        <v>0.48384104365147823</v>
      </c>
      <c r="P5" s="263">
        <f t="shared" si="4"/>
        <v>0.36611268702682248</v>
      </c>
      <c r="Q5" s="261">
        <f t="shared" si="1"/>
        <v>-762</v>
      </c>
      <c r="R5" s="261">
        <f t="shared" si="1"/>
        <v>250</v>
      </c>
      <c r="S5" s="261">
        <f t="shared" si="1"/>
        <v>-539</v>
      </c>
      <c r="T5" s="261">
        <f>AVERAGE(Q5:S5)</f>
        <v>-350.33333333333331</v>
      </c>
      <c r="U5" s="261">
        <f>STDEV(Q5:S5)</f>
        <v>531.72580653315424</v>
      </c>
    </row>
    <row r="7" spans="1:21" s="1" customFormat="1">
      <c r="A7" s="120" t="s">
        <v>27</v>
      </c>
      <c r="B7" s="202" t="s">
        <v>74</v>
      </c>
      <c r="C7" s="261">
        <v>28714</v>
      </c>
      <c r="D7" s="261">
        <v>25402</v>
      </c>
      <c r="E7" s="261">
        <v>27919</v>
      </c>
      <c r="F7" s="262">
        <v>523627</v>
      </c>
      <c r="G7" s="262">
        <v>493134</v>
      </c>
      <c r="H7" s="262">
        <v>518619</v>
      </c>
      <c r="I7" s="262">
        <f>AVERAGE(F7:H7)</f>
        <v>511793.33333333331</v>
      </c>
      <c r="J7" s="262">
        <f>STDEV(F7:H7)</f>
        <v>16352.310427989476</v>
      </c>
      <c r="K7" s="261">
        <v>73115528</v>
      </c>
      <c r="L7" s="261">
        <v>57273940</v>
      </c>
      <c r="M7" s="261">
        <v>62840104</v>
      </c>
      <c r="N7" s="263">
        <f t="shared" si="2"/>
        <v>0.71616387698109762</v>
      </c>
      <c r="O7" s="263">
        <f t="shared" si="3"/>
        <v>0.86100938751550882</v>
      </c>
      <c r="P7" s="263">
        <f t="shared" si="4"/>
        <v>0.82529939797680796</v>
      </c>
      <c r="Q7" s="261">
        <f t="shared" ref="Q7:S9" si="5">F7-C7</f>
        <v>494913</v>
      </c>
      <c r="R7" s="261">
        <f t="shared" si="5"/>
        <v>467732</v>
      </c>
      <c r="S7" s="261">
        <f t="shared" si="5"/>
        <v>490700</v>
      </c>
      <c r="T7" s="261">
        <f>AVERAGE(Q7:S7)</f>
        <v>484448.33333333331</v>
      </c>
      <c r="U7" s="261">
        <f>STDEV(Q7:S7)</f>
        <v>14629.223914252367</v>
      </c>
    </row>
    <row r="8" spans="1:21" s="1" customFormat="1">
      <c r="A8" s="202" t="s">
        <v>928</v>
      </c>
      <c r="B8" s="202" t="s">
        <v>926</v>
      </c>
      <c r="C8" s="261">
        <v>1995</v>
      </c>
      <c r="D8" s="261">
        <v>1505</v>
      </c>
      <c r="E8" s="261">
        <v>1915</v>
      </c>
      <c r="F8" s="262">
        <v>1979</v>
      </c>
      <c r="G8" s="262">
        <v>1547</v>
      </c>
      <c r="H8" s="262">
        <v>1830</v>
      </c>
      <c r="I8" s="262">
        <f>AVERAGE(F8:H8)</f>
        <v>1785.3333333333333</v>
      </c>
      <c r="J8" s="262">
        <f>STDEV(F8:H8)</f>
        <v>219.43639928993855</v>
      </c>
      <c r="K8" s="261">
        <v>4674139</v>
      </c>
      <c r="L8" s="261">
        <v>4678138</v>
      </c>
      <c r="M8" s="261">
        <v>3707676</v>
      </c>
      <c r="N8" s="263">
        <f t="shared" si="2"/>
        <v>4.233934848749684E-2</v>
      </c>
      <c r="O8" s="263">
        <f t="shared" si="3"/>
        <v>3.3068712380866061E-2</v>
      </c>
      <c r="P8" s="263">
        <f t="shared" si="4"/>
        <v>4.9357063562188289E-2</v>
      </c>
      <c r="Q8" s="261">
        <f t="shared" si="5"/>
        <v>-16</v>
      </c>
      <c r="R8" s="261">
        <f t="shared" si="5"/>
        <v>42</v>
      </c>
      <c r="S8" s="261">
        <f t="shared" si="5"/>
        <v>-85</v>
      </c>
      <c r="T8" s="261">
        <f>AVERAGE(Q8:S8)</f>
        <v>-19.666666666666668</v>
      </c>
      <c r="U8" s="261">
        <f>STDEV(Q8:S8)</f>
        <v>63.579346751388798</v>
      </c>
    </row>
    <row r="9" spans="1:21" s="1" customFormat="1">
      <c r="A9" s="120" t="s">
        <v>931</v>
      </c>
      <c r="B9" s="202" t="s">
        <v>925</v>
      </c>
      <c r="C9" s="261">
        <v>3082</v>
      </c>
      <c r="D9" s="261">
        <v>2442</v>
      </c>
      <c r="E9" s="261">
        <v>2631</v>
      </c>
      <c r="F9" s="262">
        <v>2843</v>
      </c>
      <c r="G9" s="262">
        <v>2099</v>
      </c>
      <c r="H9" s="262">
        <v>2411</v>
      </c>
      <c r="I9" s="262">
        <f>AVERAGE(F9:H9)</f>
        <v>2451</v>
      </c>
      <c r="J9" s="262">
        <f>STDEV(F9:H9)</f>
        <v>373.60942172273974</v>
      </c>
      <c r="K9" s="261">
        <v>3987418</v>
      </c>
      <c r="L9" s="261">
        <v>3518788</v>
      </c>
      <c r="M9" s="261">
        <v>3639196</v>
      </c>
      <c r="N9" s="263">
        <f t="shared" si="2"/>
        <v>7.1299271859634486E-2</v>
      </c>
      <c r="O9" s="263">
        <f t="shared" si="3"/>
        <v>5.9651220818077132E-2</v>
      </c>
      <c r="P9" s="263">
        <f t="shared" si="4"/>
        <v>6.6250897176189469E-2</v>
      </c>
      <c r="Q9" s="261">
        <f t="shared" si="5"/>
        <v>-239</v>
      </c>
      <c r="R9" s="261">
        <f t="shared" si="5"/>
        <v>-343</v>
      </c>
      <c r="S9" s="261">
        <f t="shared" si="5"/>
        <v>-220</v>
      </c>
      <c r="T9" s="261">
        <f>AVERAGE(Q9:S9)</f>
        <v>-267.33333333333331</v>
      </c>
      <c r="U9" s="261">
        <f>STDEV(Q9:S9)</f>
        <v>66.214298556530281</v>
      </c>
    </row>
  </sheetData>
  <mergeCells count="5">
    <mergeCell ref="C1:E1"/>
    <mergeCell ref="F1:J1"/>
    <mergeCell ref="K1:M1"/>
    <mergeCell ref="Q1:U1"/>
    <mergeCell ref="N1:P1"/>
  </mergeCells>
  <phoneticPr fontId="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75C0-B3A3-45E6-BC2C-DFF772F8D714}">
  <dimension ref="B1:AD42"/>
  <sheetViews>
    <sheetView workbookViewId="0">
      <selection activeCell="D30" sqref="D30"/>
    </sheetView>
  </sheetViews>
  <sheetFormatPr defaultColWidth="9.140625" defaultRowHeight="11.25"/>
  <cols>
    <col min="1" max="1" width="9.140625" style="5"/>
    <col min="2" max="2" width="14.7109375" style="5" bestFit="1" customWidth="1"/>
    <col min="3" max="5" width="7.140625" style="5" bestFit="1" customWidth="1"/>
    <col min="6" max="8" width="8.140625" style="5" bestFit="1" customWidth="1"/>
    <col min="9" max="11" width="7.140625" style="5" bestFit="1" customWidth="1"/>
    <col min="12" max="12" width="6.140625" style="5" bestFit="1" customWidth="1"/>
    <col min="13" max="13" width="5.28515625" style="5" bestFit="1" customWidth="1"/>
    <col min="14" max="15" width="6.140625" style="5" bestFit="1" customWidth="1"/>
    <col min="16" max="17" width="5.28515625" style="5" bestFit="1" customWidth="1"/>
    <col min="18" max="20" width="6.140625" style="5" bestFit="1" customWidth="1"/>
    <col min="21" max="26" width="5.28515625" style="5" customWidth="1"/>
    <col min="27" max="27" width="9.140625" style="5"/>
    <col min="28" max="28" width="15.42578125" style="5" bestFit="1" customWidth="1"/>
    <col min="29" max="29" width="10.42578125" style="5" bestFit="1" customWidth="1"/>
    <col min="30" max="30" width="15.42578125" style="5" bestFit="1" customWidth="1"/>
    <col min="31" max="16384" width="9.140625" style="5"/>
  </cols>
  <sheetData>
    <row r="1" spans="2:30" ht="12" thickBot="1">
      <c r="B1" s="398" t="s">
        <v>939</v>
      </c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  <c r="T1" s="399"/>
      <c r="U1" s="399"/>
      <c r="V1" s="399"/>
      <c r="W1" s="399"/>
      <c r="X1" s="399"/>
      <c r="Y1" s="399"/>
      <c r="Z1" s="400"/>
      <c r="AB1" s="403" t="s">
        <v>984</v>
      </c>
      <c r="AC1" s="404"/>
      <c r="AD1" s="405"/>
    </row>
    <row r="2" spans="2:30">
      <c r="B2" s="280"/>
      <c r="C2" s="409" t="s">
        <v>935</v>
      </c>
      <c r="D2" s="409"/>
      <c r="E2" s="409"/>
      <c r="F2" s="409"/>
      <c r="G2" s="409"/>
      <c r="H2" s="409"/>
      <c r="I2" s="410" t="s">
        <v>936</v>
      </c>
      <c r="J2" s="410"/>
      <c r="K2" s="410"/>
      <c r="L2" s="410"/>
      <c r="M2" s="410"/>
      <c r="N2" s="410"/>
      <c r="O2" s="409" t="s">
        <v>937</v>
      </c>
      <c r="P2" s="409"/>
      <c r="Q2" s="409"/>
      <c r="R2" s="409"/>
      <c r="S2" s="409"/>
      <c r="T2" s="409"/>
      <c r="U2" s="410" t="s">
        <v>938</v>
      </c>
      <c r="V2" s="410"/>
      <c r="W2" s="410"/>
      <c r="X2" s="410"/>
      <c r="Y2" s="410"/>
      <c r="Z2" s="411"/>
      <c r="AB2" s="264"/>
      <c r="AC2" s="401" t="s">
        <v>975</v>
      </c>
      <c r="AD2" s="402"/>
    </row>
    <row r="3" spans="2:30">
      <c r="B3" s="273"/>
      <c r="C3" s="408" t="s">
        <v>906</v>
      </c>
      <c r="D3" s="408"/>
      <c r="E3" s="408"/>
      <c r="F3" s="408" t="s">
        <v>934</v>
      </c>
      <c r="G3" s="408"/>
      <c r="H3" s="408"/>
      <c r="I3" s="406" t="s">
        <v>906</v>
      </c>
      <c r="J3" s="406"/>
      <c r="K3" s="406"/>
      <c r="L3" s="406" t="s">
        <v>934</v>
      </c>
      <c r="M3" s="406"/>
      <c r="N3" s="406"/>
      <c r="O3" s="408" t="s">
        <v>906</v>
      </c>
      <c r="P3" s="408"/>
      <c r="Q3" s="408"/>
      <c r="R3" s="408" t="s">
        <v>934</v>
      </c>
      <c r="S3" s="408"/>
      <c r="T3" s="408"/>
      <c r="U3" s="406" t="s">
        <v>906</v>
      </c>
      <c r="V3" s="406"/>
      <c r="W3" s="406"/>
      <c r="X3" s="406" t="s">
        <v>934</v>
      </c>
      <c r="Y3" s="406"/>
      <c r="Z3" s="407"/>
      <c r="AB3" s="265" t="s">
        <v>974</v>
      </c>
      <c r="AC3" s="266" t="s">
        <v>976</v>
      </c>
      <c r="AD3" s="267" t="s">
        <v>977</v>
      </c>
    </row>
    <row r="4" spans="2:30">
      <c r="B4" s="207" t="s">
        <v>887</v>
      </c>
      <c r="C4" s="274">
        <v>94.1</v>
      </c>
      <c r="D4" s="274">
        <v>88.4</v>
      </c>
      <c r="E4" s="274">
        <v>117.5</v>
      </c>
      <c r="F4" s="274">
        <v>71.8</v>
      </c>
      <c r="G4" s="274">
        <v>61.9</v>
      </c>
      <c r="H4" s="274">
        <v>67.599999999999994</v>
      </c>
      <c r="I4" s="275">
        <v>94.21</v>
      </c>
      <c r="J4" s="275">
        <v>131.24</v>
      </c>
      <c r="K4" s="275">
        <v>74.55</v>
      </c>
      <c r="L4" s="275">
        <v>100.22</v>
      </c>
      <c r="M4" s="275">
        <v>72.7</v>
      </c>
      <c r="N4" s="275">
        <v>90.85</v>
      </c>
      <c r="O4" s="274">
        <v>104.1</v>
      </c>
      <c r="P4" s="274">
        <v>96.19</v>
      </c>
      <c r="Q4" s="274">
        <v>99.71</v>
      </c>
      <c r="R4" s="274">
        <v>126.4</v>
      </c>
      <c r="S4" s="274">
        <v>104.75</v>
      </c>
      <c r="T4" s="274">
        <v>94.45</v>
      </c>
      <c r="U4" s="275">
        <v>504</v>
      </c>
      <c r="V4" s="275">
        <v>485</v>
      </c>
      <c r="W4" s="275">
        <v>489</v>
      </c>
      <c r="X4" s="275">
        <v>492</v>
      </c>
      <c r="Y4" s="275">
        <v>473</v>
      </c>
      <c r="Z4" s="276">
        <v>479</v>
      </c>
      <c r="AB4" s="265" t="s">
        <v>940</v>
      </c>
      <c r="AC4" s="268">
        <v>1.1400000000000001E-4</v>
      </c>
      <c r="AD4" s="269">
        <v>5.89546E-5</v>
      </c>
    </row>
    <row r="5" spans="2:30">
      <c r="B5" s="207" t="s">
        <v>888</v>
      </c>
      <c r="C5" s="274">
        <v>103.6</v>
      </c>
      <c r="D5" s="274">
        <v>103</v>
      </c>
      <c r="E5" s="274">
        <v>93.3</v>
      </c>
      <c r="F5" s="274">
        <v>92.2</v>
      </c>
      <c r="G5" s="274">
        <v>78.400000000000006</v>
      </c>
      <c r="H5" s="274">
        <v>74.599999999999994</v>
      </c>
      <c r="I5" s="275">
        <v>122.71</v>
      </c>
      <c r="J5" s="275">
        <v>86.66</v>
      </c>
      <c r="K5" s="275">
        <v>90.62</v>
      </c>
      <c r="L5" s="275">
        <v>84.79</v>
      </c>
      <c r="M5" s="275">
        <v>81.319999999999993</v>
      </c>
      <c r="N5" s="275">
        <v>102.19</v>
      </c>
      <c r="O5" s="274">
        <v>118.61</v>
      </c>
      <c r="P5" s="274">
        <v>97.63</v>
      </c>
      <c r="Q5" s="274">
        <v>83.76</v>
      </c>
      <c r="R5" s="274">
        <v>105.82</v>
      </c>
      <c r="S5" s="274">
        <v>95.83</v>
      </c>
      <c r="T5" s="274">
        <v>117.57</v>
      </c>
      <c r="U5" s="275">
        <v>453</v>
      </c>
      <c r="V5" s="275">
        <v>445</v>
      </c>
      <c r="W5" s="275">
        <v>437</v>
      </c>
      <c r="X5" s="275">
        <v>443</v>
      </c>
      <c r="Y5" s="275">
        <v>447</v>
      </c>
      <c r="Z5" s="276">
        <v>460</v>
      </c>
      <c r="AB5" s="265" t="s">
        <v>941</v>
      </c>
      <c r="AC5" s="268">
        <v>2.6899999999999998E-4</v>
      </c>
      <c r="AD5" s="269">
        <v>0</v>
      </c>
    </row>
    <row r="6" spans="2:30" ht="12" thickBot="1">
      <c r="B6" s="208" t="s">
        <v>889</v>
      </c>
      <c r="C6" s="277">
        <v>105.3</v>
      </c>
      <c r="D6" s="277">
        <v>89.9</v>
      </c>
      <c r="E6" s="277">
        <v>104.7</v>
      </c>
      <c r="F6" s="277">
        <v>91.9</v>
      </c>
      <c r="G6" s="277">
        <v>74.900000000000006</v>
      </c>
      <c r="H6" s="277">
        <v>77.099999999999994</v>
      </c>
      <c r="I6" s="278">
        <v>112.37</v>
      </c>
      <c r="J6" s="278">
        <v>93.5</v>
      </c>
      <c r="K6" s="278">
        <v>94.12</v>
      </c>
      <c r="L6" s="278">
        <v>84.72</v>
      </c>
      <c r="M6" s="278">
        <v>85.65</v>
      </c>
      <c r="N6" s="278">
        <v>90.65</v>
      </c>
      <c r="O6" s="277">
        <v>103.97</v>
      </c>
      <c r="P6" s="277">
        <v>97.75</v>
      </c>
      <c r="Q6" s="277">
        <v>98.29</v>
      </c>
      <c r="R6" s="277">
        <v>96.57</v>
      </c>
      <c r="S6" s="277">
        <v>79.44</v>
      </c>
      <c r="T6" s="277">
        <v>96.78</v>
      </c>
      <c r="U6" s="278">
        <v>508</v>
      </c>
      <c r="V6" s="278">
        <v>510</v>
      </c>
      <c r="W6" s="278">
        <v>501</v>
      </c>
      <c r="X6" s="278">
        <v>506</v>
      </c>
      <c r="Y6" s="278">
        <v>497</v>
      </c>
      <c r="Z6" s="279">
        <v>505</v>
      </c>
      <c r="AB6" s="265" t="s">
        <v>55</v>
      </c>
      <c r="AC6" s="268">
        <v>1</v>
      </c>
      <c r="AD6" s="269">
        <v>0.243648113</v>
      </c>
    </row>
    <row r="7" spans="2:30">
      <c r="AB7" s="265" t="s">
        <v>28</v>
      </c>
      <c r="AC7" s="268">
        <v>0.86438800000000005</v>
      </c>
      <c r="AD7" s="269">
        <v>0.121269693</v>
      </c>
    </row>
    <row r="8" spans="2:30" ht="12" thickBot="1">
      <c r="AB8" s="265" t="s">
        <v>61</v>
      </c>
      <c r="AC8" s="268">
        <v>0.71797</v>
      </c>
      <c r="AD8" s="269">
        <v>0.173973238</v>
      </c>
    </row>
    <row r="9" spans="2:30">
      <c r="B9" s="316" t="s">
        <v>985</v>
      </c>
      <c r="C9" s="317"/>
      <c r="D9" s="317"/>
      <c r="E9" s="317"/>
      <c r="F9" s="317"/>
      <c r="G9" s="317"/>
      <c r="H9" s="318"/>
      <c r="AB9" s="265" t="s">
        <v>942</v>
      </c>
      <c r="AC9" s="268">
        <v>1.03E-4</v>
      </c>
      <c r="AD9" s="269">
        <v>0</v>
      </c>
    </row>
    <row r="10" spans="2:30">
      <c r="B10" s="128" t="s">
        <v>887</v>
      </c>
      <c r="C10" s="428">
        <v>3400000</v>
      </c>
      <c r="D10" s="429"/>
      <c r="E10" s="429"/>
      <c r="F10" s="429"/>
      <c r="G10" s="429"/>
      <c r="H10" s="430"/>
      <c r="AB10" s="265" t="s">
        <v>943</v>
      </c>
      <c r="AC10" s="268">
        <v>4.1600000000000002E-5</v>
      </c>
      <c r="AD10" s="269">
        <v>0</v>
      </c>
    </row>
    <row r="11" spans="2:30">
      <c r="B11" s="128" t="s">
        <v>888</v>
      </c>
      <c r="C11" s="428">
        <v>2050000</v>
      </c>
      <c r="D11" s="429"/>
      <c r="E11" s="429"/>
      <c r="F11" s="429"/>
      <c r="G11" s="429"/>
      <c r="H11" s="430"/>
      <c r="AB11" s="265" t="s">
        <v>944</v>
      </c>
      <c r="AC11" s="268">
        <v>8.34E-4</v>
      </c>
      <c r="AD11" s="269">
        <v>0</v>
      </c>
    </row>
    <row r="12" spans="2:30" ht="12" thickBot="1">
      <c r="B12" s="128" t="s">
        <v>889</v>
      </c>
      <c r="C12" s="428">
        <v>3220000</v>
      </c>
      <c r="D12" s="431"/>
      <c r="E12" s="431"/>
      <c r="F12" s="431"/>
      <c r="G12" s="431"/>
      <c r="H12" s="432"/>
      <c r="AB12" s="265" t="s">
        <v>238</v>
      </c>
      <c r="AC12" s="268">
        <v>8.0599999999999994E-5</v>
      </c>
      <c r="AD12" s="269">
        <v>0</v>
      </c>
    </row>
    <row r="13" spans="2:30">
      <c r="AB13" s="265" t="s">
        <v>945</v>
      </c>
      <c r="AC13" s="268">
        <v>3.7400000000000001E-5</v>
      </c>
      <c r="AD13" s="269">
        <v>0</v>
      </c>
    </row>
    <row r="14" spans="2:30" ht="12" thickBot="1">
      <c r="AB14" s="265" t="s">
        <v>946</v>
      </c>
      <c r="AC14" s="268">
        <v>1.0900000000000001E-4</v>
      </c>
      <c r="AD14" s="269">
        <v>0</v>
      </c>
    </row>
    <row r="15" spans="2:30">
      <c r="B15" s="316" t="s">
        <v>986</v>
      </c>
      <c r="C15" s="317"/>
      <c r="D15" s="317"/>
      <c r="E15" s="317"/>
      <c r="F15" s="317"/>
      <c r="G15" s="317"/>
      <c r="H15" s="317"/>
      <c r="I15" s="426"/>
      <c r="J15" s="426"/>
      <c r="K15" s="427"/>
      <c r="AB15" s="265" t="s">
        <v>947</v>
      </c>
      <c r="AC15" s="268">
        <v>1.64E-4</v>
      </c>
      <c r="AD15" s="269">
        <v>1.260869E-3</v>
      </c>
    </row>
    <row r="16" spans="2:30">
      <c r="B16" s="433"/>
      <c r="C16" s="434" t="s">
        <v>987</v>
      </c>
      <c r="D16" s="434"/>
      <c r="E16" s="434"/>
      <c r="F16" s="434" t="s">
        <v>988</v>
      </c>
      <c r="G16" s="434"/>
      <c r="H16" s="434"/>
      <c r="I16" s="434" t="s">
        <v>989</v>
      </c>
      <c r="J16" s="434"/>
      <c r="K16" s="435"/>
      <c r="AB16" s="265" t="s">
        <v>948</v>
      </c>
      <c r="AC16" s="268">
        <v>1.1E-4</v>
      </c>
      <c r="AD16" s="269">
        <v>0</v>
      </c>
    </row>
    <row r="17" spans="2:30" ht="12.75">
      <c r="B17" s="436" t="s">
        <v>887</v>
      </c>
      <c r="C17" s="437">
        <v>1303</v>
      </c>
      <c r="D17" s="437">
        <v>1255</v>
      </c>
      <c r="E17" s="437">
        <v>1301</v>
      </c>
      <c r="F17" s="438">
        <v>6257127</v>
      </c>
      <c r="G17" s="438">
        <v>5792235</v>
      </c>
      <c r="H17" s="438">
        <v>6114595</v>
      </c>
      <c r="I17" s="438">
        <v>1004</v>
      </c>
      <c r="J17" s="438">
        <v>1016</v>
      </c>
      <c r="K17" s="439">
        <v>1009</v>
      </c>
      <c r="L17" s="425"/>
      <c r="M17" s="425"/>
      <c r="N17" s="425"/>
      <c r="AB17" s="265" t="s">
        <v>949</v>
      </c>
      <c r="AC17" s="268">
        <v>1.1400000000000001E-4</v>
      </c>
      <c r="AD17" s="269">
        <v>1.3502499999999999E-4</v>
      </c>
    </row>
    <row r="18" spans="2:30" ht="12.75">
      <c r="B18" s="436" t="s">
        <v>888</v>
      </c>
      <c r="C18" s="437">
        <v>1093</v>
      </c>
      <c r="D18" s="437">
        <v>1100</v>
      </c>
      <c r="E18" s="437">
        <v>1106</v>
      </c>
      <c r="F18" s="438">
        <v>462449</v>
      </c>
      <c r="G18" s="438">
        <v>390139</v>
      </c>
      <c r="H18" s="438">
        <v>440625</v>
      </c>
      <c r="I18" s="438">
        <v>757</v>
      </c>
      <c r="J18" s="438">
        <v>763</v>
      </c>
      <c r="K18" s="439">
        <v>740</v>
      </c>
      <c r="L18" s="424"/>
      <c r="M18" s="424"/>
      <c r="N18" s="424"/>
      <c r="AB18" s="265" t="s">
        <v>950</v>
      </c>
      <c r="AC18" s="268">
        <v>6.3699999999999998E-4</v>
      </c>
      <c r="AD18" s="269">
        <v>1.842808E-3</v>
      </c>
    </row>
    <row r="19" spans="2:30" ht="13.5" thickBot="1">
      <c r="B19" s="440" t="s">
        <v>889</v>
      </c>
      <c r="C19" s="441">
        <v>3199</v>
      </c>
      <c r="D19" s="441">
        <v>3068</v>
      </c>
      <c r="E19" s="441">
        <v>3110</v>
      </c>
      <c r="F19" s="442">
        <v>1920490</v>
      </c>
      <c r="G19" s="442">
        <v>2396398</v>
      </c>
      <c r="H19" s="442">
        <v>2538915</v>
      </c>
      <c r="I19" s="442">
        <v>1035</v>
      </c>
      <c r="J19" s="442">
        <v>1043</v>
      </c>
      <c r="K19" s="443">
        <v>1049</v>
      </c>
      <c r="L19" s="424"/>
      <c r="M19" s="424"/>
      <c r="N19" s="424"/>
      <c r="AB19" s="265" t="s">
        <v>951</v>
      </c>
      <c r="AC19" s="268">
        <v>1.4100000000000001E-4</v>
      </c>
      <c r="AD19" s="269">
        <v>1.74962E-4</v>
      </c>
    </row>
    <row r="20" spans="2:30" ht="12.75">
      <c r="L20" s="424"/>
      <c r="M20" s="424"/>
      <c r="N20" s="424"/>
      <c r="AB20" s="265" t="s">
        <v>952</v>
      </c>
      <c r="AC20" s="268">
        <v>0.18803900000000001</v>
      </c>
      <c r="AD20" s="269">
        <v>1</v>
      </c>
    </row>
    <row r="21" spans="2:30">
      <c r="AB21" s="265" t="s">
        <v>953</v>
      </c>
      <c r="AC21" s="268">
        <v>2.0000000000000001E-4</v>
      </c>
      <c r="AD21" s="269">
        <v>0</v>
      </c>
    </row>
    <row r="22" spans="2:30">
      <c r="AB22" s="265" t="s">
        <v>954</v>
      </c>
      <c r="AC22" s="268">
        <v>3.0969999999999999E-3</v>
      </c>
      <c r="AD22" s="269">
        <v>5.5025598000000002E-2</v>
      </c>
    </row>
    <row r="23" spans="2:30">
      <c r="AB23" s="265" t="s">
        <v>955</v>
      </c>
      <c r="AC23" s="268">
        <v>1.4829999999999999E-3</v>
      </c>
      <c r="AD23" s="269">
        <v>1.3825809999999999E-3</v>
      </c>
    </row>
    <row r="24" spans="2:30">
      <c r="AB24" s="265" t="s">
        <v>956</v>
      </c>
      <c r="AC24" s="268">
        <v>8.5799999999999998E-5</v>
      </c>
      <c r="AD24" s="269">
        <v>0</v>
      </c>
    </row>
    <row r="25" spans="2:30">
      <c r="AB25" s="265" t="s">
        <v>283</v>
      </c>
      <c r="AC25" s="268">
        <v>3.1799999999999998E-4</v>
      </c>
      <c r="AD25" s="269">
        <v>6.1046600000000005E-4</v>
      </c>
    </row>
    <row r="26" spans="2:30">
      <c r="AB26" s="265" t="s">
        <v>957</v>
      </c>
      <c r="AC26" s="268">
        <v>6.8999999999999997E-4</v>
      </c>
      <c r="AD26" s="269">
        <v>0</v>
      </c>
    </row>
    <row r="27" spans="2:30">
      <c r="AB27" s="265" t="s">
        <v>958</v>
      </c>
      <c r="AC27" s="268">
        <v>1.3849999999999999E-3</v>
      </c>
      <c r="AD27" s="269">
        <v>5.3952999999999996E-3</v>
      </c>
    </row>
    <row r="28" spans="2:30">
      <c r="AB28" s="265" t="s">
        <v>959</v>
      </c>
      <c r="AC28" s="268">
        <v>6.9909999999999998E-3</v>
      </c>
      <c r="AD28" s="269">
        <v>0.20081281300000001</v>
      </c>
    </row>
    <row r="29" spans="2:30">
      <c r="AB29" s="265" t="s">
        <v>960</v>
      </c>
      <c r="AC29" s="268">
        <v>9.7200000000000004E-5</v>
      </c>
      <c r="AD29" s="269">
        <v>0</v>
      </c>
    </row>
    <row r="30" spans="2:30">
      <c r="AB30" s="265" t="s">
        <v>961</v>
      </c>
      <c r="AC30" s="268">
        <v>1.74E-4</v>
      </c>
      <c r="AD30" s="269">
        <v>0</v>
      </c>
    </row>
    <row r="31" spans="2:30">
      <c r="AB31" s="265" t="s">
        <v>962</v>
      </c>
      <c r="AC31" s="268">
        <v>2.42E-4</v>
      </c>
      <c r="AD31" s="269">
        <v>0</v>
      </c>
    </row>
    <row r="32" spans="2:30">
      <c r="AB32" s="265" t="s">
        <v>963</v>
      </c>
      <c r="AC32" s="268">
        <v>1.413E-3</v>
      </c>
      <c r="AD32" s="269">
        <v>4.7353899999999998E-4</v>
      </c>
    </row>
    <row r="33" spans="28:30">
      <c r="AB33" s="265" t="s">
        <v>964</v>
      </c>
      <c r="AC33" s="268">
        <v>1.372E-3</v>
      </c>
      <c r="AD33" s="269">
        <v>2.396221E-3</v>
      </c>
    </row>
    <row r="34" spans="28:30">
      <c r="AB34" s="265" t="s">
        <v>965</v>
      </c>
      <c r="AC34" s="268">
        <v>5.8E-4</v>
      </c>
      <c r="AD34" s="269">
        <v>6.2567999999999999E-4</v>
      </c>
    </row>
    <row r="35" spans="28:30">
      <c r="AB35" s="265" t="s">
        <v>966</v>
      </c>
      <c r="AC35" s="268">
        <v>2.1399999999999999E-2</v>
      </c>
      <c r="AD35" s="269">
        <v>0.425933956</v>
      </c>
    </row>
    <row r="36" spans="28:30">
      <c r="AB36" s="265" t="s">
        <v>967</v>
      </c>
      <c r="AC36" s="268">
        <v>1.76E-4</v>
      </c>
      <c r="AD36" s="269">
        <v>6.4469799999999997E-4</v>
      </c>
    </row>
    <row r="37" spans="28:30">
      <c r="AB37" s="265" t="s">
        <v>968</v>
      </c>
      <c r="AC37" s="268">
        <v>9.1859999999999997E-3</v>
      </c>
      <c r="AD37" s="269">
        <v>2.8602509000000002E-2</v>
      </c>
    </row>
    <row r="38" spans="28:30">
      <c r="AB38" s="265" t="s">
        <v>969</v>
      </c>
      <c r="AC38" s="268">
        <v>1.5770000000000001E-3</v>
      </c>
      <c r="AD38" s="269">
        <v>1.2205512E-2</v>
      </c>
    </row>
    <row r="39" spans="28:30">
      <c r="AB39" s="265" t="s">
        <v>970</v>
      </c>
      <c r="AC39" s="268">
        <v>8.6399999999999997E-4</v>
      </c>
      <c r="AD39" s="269">
        <v>0</v>
      </c>
    </row>
    <row r="40" spans="28:30">
      <c r="AB40" s="265" t="s">
        <v>971</v>
      </c>
      <c r="AC40" s="268">
        <v>1.8058000000000001E-2</v>
      </c>
      <c r="AD40" s="269">
        <v>5.1197350000000003E-2</v>
      </c>
    </row>
    <row r="41" spans="28:30">
      <c r="AB41" s="265" t="s">
        <v>972</v>
      </c>
      <c r="AC41" s="268">
        <v>9.6514000000000003E-2</v>
      </c>
      <c r="AD41" s="269">
        <v>0.177284207</v>
      </c>
    </row>
    <row r="42" spans="28:30" ht="12" thickBot="1">
      <c r="AB42" s="270" t="s">
        <v>973</v>
      </c>
      <c r="AC42" s="271">
        <v>3.3300000000000002E-4</v>
      </c>
      <c r="AD42" s="272">
        <v>4.4311099999999999E-4</v>
      </c>
    </row>
  </sheetData>
  <mergeCells count="20">
    <mergeCell ref="B15:H15"/>
    <mergeCell ref="C16:E16"/>
    <mergeCell ref="F16:H16"/>
    <mergeCell ref="I16:K16"/>
    <mergeCell ref="B9:H9"/>
    <mergeCell ref="B1:Z1"/>
    <mergeCell ref="AC2:AD2"/>
    <mergeCell ref="AB1:AD1"/>
    <mergeCell ref="U3:W3"/>
    <mergeCell ref="X3:Z3"/>
    <mergeCell ref="O3:Q3"/>
    <mergeCell ref="C2:H2"/>
    <mergeCell ref="I2:N2"/>
    <mergeCell ref="O2:T2"/>
    <mergeCell ref="U2:Z2"/>
    <mergeCell ref="C3:E3"/>
    <mergeCell ref="F3:H3"/>
    <mergeCell ref="R3:T3"/>
    <mergeCell ref="I3:K3"/>
    <mergeCell ref="L3:N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3F48-29D0-4259-BFF2-1C8A9F837A2B}">
  <dimension ref="A1:U1021"/>
  <sheetViews>
    <sheetView zoomScale="80" zoomScaleNormal="80" workbookViewId="0">
      <selection activeCell="G10" sqref="G10"/>
    </sheetView>
  </sheetViews>
  <sheetFormatPr defaultRowHeight="15"/>
  <cols>
    <col min="1" max="1" width="10.42578125" customWidth="1"/>
    <col min="2" max="9" width="12.7109375" customWidth="1"/>
    <col min="10" max="10" width="9.85546875" bestFit="1" customWidth="1"/>
    <col min="11" max="21" width="11.140625" customWidth="1"/>
  </cols>
  <sheetData>
    <row r="1" spans="1:19">
      <c r="A1" s="286" t="s">
        <v>979</v>
      </c>
      <c r="B1" s="286"/>
      <c r="C1" s="286"/>
      <c r="D1" s="286"/>
      <c r="E1" s="286"/>
      <c r="F1" s="286"/>
      <c r="G1" s="309"/>
      <c r="H1" s="309"/>
      <c r="J1" s="417" t="s">
        <v>980</v>
      </c>
      <c r="K1" s="418"/>
      <c r="L1" s="418"/>
      <c r="M1" s="418"/>
      <c r="N1" s="418"/>
      <c r="O1" s="418"/>
      <c r="P1" s="418"/>
      <c r="Q1" s="418"/>
      <c r="R1" s="418"/>
      <c r="S1" s="419"/>
    </row>
    <row r="2" spans="1:19">
      <c r="J2" s="304" t="s">
        <v>902</v>
      </c>
      <c r="K2" s="412" t="s">
        <v>861</v>
      </c>
      <c r="L2" s="412"/>
      <c r="M2" s="412"/>
      <c r="N2" s="412" t="s">
        <v>860</v>
      </c>
      <c r="O2" s="412"/>
      <c r="P2" s="412"/>
      <c r="Q2" s="412" t="s">
        <v>742</v>
      </c>
      <c r="R2" s="412"/>
      <c r="S2" s="413"/>
    </row>
    <row r="3" spans="1:19">
      <c r="J3" s="304">
        <v>5</v>
      </c>
      <c r="K3" s="287">
        <v>19200000</v>
      </c>
      <c r="L3" s="287">
        <v>17200000</v>
      </c>
      <c r="M3" s="287">
        <v>14400000</v>
      </c>
      <c r="N3" s="287">
        <v>15500000</v>
      </c>
      <c r="O3" s="287">
        <v>16900000</v>
      </c>
      <c r="P3" s="287">
        <v>13300000</v>
      </c>
      <c r="Q3" s="287">
        <v>10300000</v>
      </c>
      <c r="R3" s="287">
        <v>10100000</v>
      </c>
      <c r="S3" s="305">
        <v>13470000</v>
      </c>
    </row>
    <row r="4" spans="1:19">
      <c r="J4" s="304">
        <v>10</v>
      </c>
      <c r="K4" s="287">
        <v>16200000</v>
      </c>
      <c r="L4" s="287">
        <v>11400000</v>
      </c>
      <c r="M4" s="287">
        <v>10600000</v>
      </c>
      <c r="N4" s="287">
        <v>13800000</v>
      </c>
      <c r="O4" s="287">
        <v>11200000</v>
      </c>
      <c r="P4" s="287">
        <v>10300000</v>
      </c>
      <c r="Q4" s="287">
        <v>7900000</v>
      </c>
      <c r="R4" s="287">
        <v>7390000</v>
      </c>
      <c r="S4" s="305">
        <v>8395000</v>
      </c>
    </row>
    <row r="5" spans="1:19">
      <c r="J5" s="304">
        <v>15</v>
      </c>
      <c r="K5" s="287">
        <v>14200000</v>
      </c>
      <c r="L5" s="287">
        <v>9700000</v>
      </c>
      <c r="M5" s="287">
        <v>10300000</v>
      </c>
      <c r="N5" s="287">
        <v>12600000</v>
      </c>
      <c r="O5" s="287">
        <v>8760000</v>
      </c>
      <c r="P5" s="287">
        <v>8820000</v>
      </c>
      <c r="Q5" s="287">
        <v>4083000</v>
      </c>
      <c r="R5" s="287">
        <v>5990000</v>
      </c>
      <c r="S5" s="305">
        <v>7129000</v>
      </c>
    </row>
    <row r="6" spans="1:19">
      <c r="J6" s="304">
        <v>20</v>
      </c>
      <c r="K6" s="287">
        <v>10900000</v>
      </c>
      <c r="L6" s="287">
        <v>7240000</v>
      </c>
      <c r="M6" s="287">
        <v>6950000</v>
      </c>
      <c r="N6" s="287">
        <v>10400000</v>
      </c>
      <c r="O6" s="287">
        <v>6620000</v>
      </c>
      <c r="P6" s="287">
        <v>6480000</v>
      </c>
      <c r="Q6" s="287">
        <v>3040000</v>
      </c>
      <c r="R6" s="287">
        <v>4440000</v>
      </c>
      <c r="S6" s="305">
        <v>5192000</v>
      </c>
    </row>
    <row r="7" spans="1:19">
      <c r="J7" s="304">
        <v>25</v>
      </c>
      <c r="K7" s="287">
        <v>7990000</v>
      </c>
      <c r="L7" s="287">
        <v>4960000</v>
      </c>
      <c r="M7" s="287">
        <v>5020000</v>
      </c>
      <c r="N7" s="287">
        <v>7970000</v>
      </c>
      <c r="O7" s="287">
        <v>4580000</v>
      </c>
      <c r="P7" s="287">
        <v>4410000</v>
      </c>
      <c r="Q7" s="287">
        <v>2100000</v>
      </c>
      <c r="R7" s="287">
        <v>3060000</v>
      </c>
      <c r="S7" s="305">
        <v>3431000</v>
      </c>
    </row>
    <row r="8" spans="1:19" ht="15.75" thickBot="1">
      <c r="J8" s="306">
        <v>30</v>
      </c>
      <c r="K8" s="307">
        <v>5890000</v>
      </c>
      <c r="L8" s="307">
        <v>4020000</v>
      </c>
      <c r="M8" s="307">
        <v>3620000</v>
      </c>
      <c r="N8" s="307">
        <v>6180000</v>
      </c>
      <c r="O8" s="307">
        <v>3300000</v>
      </c>
      <c r="P8" s="307">
        <v>2890000</v>
      </c>
      <c r="Q8" s="307">
        <v>1460000</v>
      </c>
      <c r="R8" s="307">
        <v>2370000</v>
      </c>
      <c r="S8" s="308">
        <v>2757000</v>
      </c>
    </row>
    <row r="18" spans="1:21" ht="15.75" thickBot="1"/>
    <row r="19" spans="1:21" ht="15.75" thickBot="1">
      <c r="K19" s="421" t="s">
        <v>983</v>
      </c>
      <c r="L19" s="422"/>
      <c r="M19" s="422"/>
      <c r="N19" s="422"/>
      <c r="O19" s="422"/>
      <c r="P19" s="422"/>
      <c r="Q19" s="422"/>
      <c r="R19" s="422"/>
      <c r="S19" s="422"/>
      <c r="T19" s="294"/>
      <c r="U19" s="295"/>
    </row>
    <row r="20" spans="1:21" ht="15.75" thickBot="1">
      <c r="A20" s="414" t="s">
        <v>978</v>
      </c>
      <c r="B20" s="415"/>
      <c r="C20" s="415"/>
      <c r="D20" s="415"/>
      <c r="E20" s="415"/>
      <c r="F20" s="415"/>
      <c r="G20" s="415"/>
      <c r="H20" s="415"/>
      <c r="I20" s="416"/>
      <c r="K20" s="423" t="s">
        <v>981</v>
      </c>
      <c r="L20" s="420"/>
      <c r="M20" s="420"/>
      <c r="N20" s="420" t="s">
        <v>982</v>
      </c>
      <c r="O20" s="420"/>
      <c r="P20" s="420"/>
      <c r="Q20" s="420" t="s">
        <v>981</v>
      </c>
      <c r="R20" s="420"/>
      <c r="S20" s="420" t="s">
        <v>982</v>
      </c>
      <c r="T20" s="420"/>
      <c r="U20" s="296"/>
    </row>
    <row r="21" spans="1:21" s="291" customFormat="1" ht="38.25">
      <c r="A21" s="288" t="s">
        <v>886</v>
      </c>
      <c r="B21" s="289" t="s">
        <v>901</v>
      </c>
      <c r="C21" s="289" t="s">
        <v>900</v>
      </c>
      <c r="D21" s="289" t="s">
        <v>904</v>
      </c>
      <c r="E21" s="289" t="s">
        <v>903</v>
      </c>
      <c r="F21" s="289" t="s">
        <v>887</v>
      </c>
      <c r="G21" s="289" t="s">
        <v>908</v>
      </c>
      <c r="H21" s="289" t="s">
        <v>888</v>
      </c>
      <c r="I21" s="290" t="s">
        <v>909</v>
      </c>
      <c r="K21" s="297" t="s">
        <v>744</v>
      </c>
      <c r="L21" s="292" t="s">
        <v>740</v>
      </c>
      <c r="M21" s="292" t="s">
        <v>901</v>
      </c>
      <c r="N21" s="292" t="s">
        <v>900</v>
      </c>
      <c r="O21" s="292" t="s">
        <v>740</v>
      </c>
      <c r="P21" s="292" t="s">
        <v>901</v>
      </c>
      <c r="Q21" s="292" t="s">
        <v>900</v>
      </c>
      <c r="R21" s="292" t="s">
        <v>904</v>
      </c>
      <c r="S21" s="292" t="s">
        <v>903</v>
      </c>
      <c r="T21" s="292" t="s">
        <v>904</v>
      </c>
      <c r="U21" s="298" t="s">
        <v>903</v>
      </c>
    </row>
    <row r="22" spans="1:21">
      <c r="A22" s="281">
        <v>0</v>
      </c>
      <c r="B22" s="312">
        <v>0</v>
      </c>
      <c r="C22" s="312">
        <v>0</v>
      </c>
      <c r="D22" s="312">
        <v>0</v>
      </c>
      <c r="E22" s="312">
        <v>0</v>
      </c>
      <c r="F22" s="312">
        <v>0</v>
      </c>
      <c r="G22" s="312">
        <v>0</v>
      </c>
      <c r="H22" s="312">
        <v>0</v>
      </c>
      <c r="I22" s="313">
        <v>0</v>
      </c>
      <c r="K22" s="299">
        <v>1</v>
      </c>
      <c r="L22" s="293">
        <v>1248</v>
      </c>
      <c r="M22" s="293">
        <v>571006800</v>
      </c>
      <c r="N22" s="293">
        <v>2191706000</v>
      </c>
      <c r="O22" s="293">
        <v>20160</v>
      </c>
      <c r="P22" s="293">
        <v>7692</v>
      </c>
      <c r="Q22" s="293">
        <v>711316</v>
      </c>
      <c r="R22" s="293">
        <v>62339160</v>
      </c>
      <c r="S22" s="293">
        <v>260364832</v>
      </c>
      <c r="T22" s="293">
        <v>7836</v>
      </c>
      <c r="U22" s="300">
        <v>74679</v>
      </c>
    </row>
    <row r="23" spans="1:21">
      <c r="A23" s="281">
        <v>1</v>
      </c>
      <c r="B23" s="312">
        <v>0</v>
      </c>
      <c r="C23" s="312">
        <v>0</v>
      </c>
      <c r="D23" s="312">
        <v>0</v>
      </c>
      <c r="E23" s="312">
        <v>0</v>
      </c>
      <c r="F23" s="312">
        <v>0</v>
      </c>
      <c r="G23" s="312">
        <v>0</v>
      </c>
      <c r="H23" s="312">
        <v>0</v>
      </c>
      <c r="I23" s="313">
        <v>0</v>
      </c>
      <c r="K23" s="299">
        <v>2</v>
      </c>
      <c r="L23" s="293">
        <v>900</v>
      </c>
      <c r="M23" s="293">
        <v>3867215000</v>
      </c>
      <c r="N23" s="293">
        <v>7507760000</v>
      </c>
      <c r="O23" s="293">
        <v>53517</v>
      </c>
      <c r="P23" s="293">
        <v>29524</v>
      </c>
      <c r="Q23" s="293">
        <v>1959221</v>
      </c>
      <c r="R23" s="293">
        <v>291541088</v>
      </c>
      <c r="S23" s="293">
        <v>633604864</v>
      </c>
      <c r="T23" s="293">
        <v>17843</v>
      </c>
      <c r="U23" s="300">
        <v>228198</v>
      </c>
    </row>
    <row r="24" spans="1:21">
      <c r="A24" s="281">
        <v>2</v>
      </c>
      <c r="B24" s="312">
        <v>0</v>
      </c>
      <c r="C24" s="312">
        <v>0</v>
      </c>
      <c r="D24" s="312">
        <v>0</v>
      </c>
      <c r="E24" s="312">
        <v>0</v>
      </c>
      <c r="F24" s="312">
        <v>0</v>
      </c>
      <c r="G24" s="312">
        <v>0</v>
      </c>
      <c r="H24" s="312">
        <v>0</v>
      </c>
      <c r="I24" s="313">
        <v>0</v>
      </c>
      <c r="K24" s="299">
        <v>3</v>
      </c>
      <c r="L24" s="293">
        <v>912</v>
      </c>
      <c r="M24" s="293">
        <v>6666427000</v>
      </c>
      <c r="N24" s="293">
        <v>6528170000</v>
      </c>
      <c r="O24" s="293">
        <v>69299</v>
      </c>
      <c r="P24" s="293">
        <v>46790</v>
      </c>
      <c r="Q24" s="293">
        <v>1953454</v>
      </c>
      <c r="R24" s="293">
        <v>674234048</v>
      </c>
      <c r="S24" s="293">
        <v>1159993728</v>
      </c>
      <c r="T24" s="293">
        <v>22141</v>
      </c>
      <c r="U24" s="300">
        <v>587891</v>
      </c>
    </row>
    <row r="25" spans="1:21">
      <c r="A25" s="281">
        <v>3</v>
      </c>
      <c r="B25" s="312">
        <v>0</v>
      </c>
      <c r="C25" s="312">
        <v>0</v>
      </c>
      <c r="D25" s="312">
        <v>0</v>
      </c>
      <c r="E25" s="312">
        <v>0</v>
      </c>
      <c r="F25" s="312">
        <v>0</v>
      </c>
      <c r="G25" s="312">
        <v>0</v>
      </c>
      <c r="H25" s="312">
        <v>0</v>
      </c>
      <c r="I25" s="313">
        <v>0</v>
      </c>
      <c r="K25" s="299">
        <v>4</v>
      </c>
      <c r="L25" s="293">
        <v>728</v>
      </c>
      <c r="M25" s="293">
        <v>3437138000</v>
      </c>
      <c r="N25" s="293">
        <v>3625886000</v>
      </c>
      <c r="O25" s="293">
        <v>71876</v>
      </c>
      <c r="P25" s="293">
        <v>44267</v>
      </c>
      <c r="Q25" s="293">
        <v>1375457</v>
      </c>
      <c r="R25" s="293">
        <v>730384256</v>
      </c>
      <c r="S25" s="293">
        <v>807501632</v>
      </c>
      <c r="T25" s="293">
        <v>23707</v>
      </c>
      <c r="U25" s="300">
        <v>743535</v>
      </c>
    </row>
    <row r="26" spans="1:21">
      <c r="A26" s="281">
        <v>4</v>
      </c>
      <c r="B26" s="312">
        <v>0</v>
      </c>
      <c r="C26" s="312">
        <v>0</v>
      </c>
      <c r="D26" s="312">
        <v>0</v>
      </c>
      <c r="E26" s="312">
        <v>0</v>
      </c>
      <c r="F26" s="312">
        <v>0</v>
      </c>
      <c r="G26" s="312">
        <v>0</v>
      </c>
      <c r="H26" s="312">
        <v>0</v>
      </c>
      <c r="I26" s="313">
        <v>0</v>
      </c>
      <c r="K26" s="299">
        <v>5</v>
      </c>
      <c r="L26" s="293">
        <v>595</v>
      </c>
      <c r="M26" s="293">
        <v>1991695000</v>
      </c>
      <c r="N26" s="293">
        <v>3749792000</v>
      </c>
      <c r="O26" s="293">
        <v>85530</v>
      </c>
      <c r="P26" s="293">
        <v>40189</v>
      </c>
      <c r="Q26" s="293">
        <v>996415</v>
      </c>
      <c r="R26" s="293">
        <v>623130496</v>
      </c>
      <c r="S26" s="293">
        <v>570909824</v>
      </c>
      <c r="T26" s="293">
        <v>24364</v>
      </c>
      <c r="U26" s="300">
        <v>574086</v>
      </c>
    </row>
    <row r="27" spans="1:21">
      <c r="A27" s="281">
        <v>5</v>
      </c>
      <c r="B27" s="312">
        <v>0</v>
      </c>
      <c r="C27" s="312">
        <v>0</v>
      </c>
      <c r="D27" s="312">
        <v>0</v>
      </c>
      <c r="E27" s="312">
        <v>0</v>
      </c>
      <c r="F27" s="312">
        <v>0</v>
      </c>
      <c r="G27" s="312">
        <v>0</v>
      </c>
      <c r="H27" s="312">
        <v>0</v>
      </c>
      <c r="I27" s="313">
        <v>0</v>
      </c>
      <c r="K27" s="299">
        <v>6</v>
      </c>
      <c r="L27" s="293">
        <v>566</v>
      </c>
      <c r="M27" s="293">
        <v>903575400</v>
      </c>
      <c r="N27" s="293">
        <v>2107027000</v>
      </c>
      <c r="O27" s="293">
        <v>124238</v>
      </c>
      <c r="P27" s="293">
        <v>52975</v>
      </c>
      <c r="Q27" s="293">
        <v>730454</v>
      </c>
      <c r="R27" s="293">
        <v>439217184</v>
      </c>
      <c r="S27" s="293">
        <v>405606976</v>
      </c>
      <c r="T27" s="293">
        <v>22045</v>
      </c>
      <c r="U27" s="300">
        <v>388337</v>
      </c>
    </row>
    <row r="28" spans="1:21">
      <c r="A28" s="281">
        <v>6</v>
      </c>
      <c r="B28" s="312">
        <v>0</v>
      </c>
      <c r="C28" s="312">
        <v>0</v>
      </c>
      <c r="D28" s="312">
        <v>0</v>
      </c>
      <c r="E28" s="312">
        <v>0</v>
      </c>
      <c r="F28" s="312">
        <v>0</v>
      </c>
      <c r="G28" s="312">
        <v>0</v>
      </c>
      <c r="H28" s="312">
        <v>0</v>
      </c>
      <c r="I28" s="313">
        <v>0</v>
      </c>
      <c r="K28" s="299">
        <v>7</v>
      </c>
      <c r="L28" s="293">
        <v>596</v>
      </c>
      <c r="M28" s="293">
        <v>598823700</v>
      </c>
      <c r="N28" s="293">
        <v>2107174000</v>
      </c>
      <c r="O28" s="293">
        <v>203688</v>
      </c>
      <c r="P28" s="293">
        <v>81890</v>
      </c>
      <c r="Q28" s="293">
        <v>646639</v>
      </c>
      <c r="R28" s="293">
        <v>293468992</v>
      </c>
      <c r="S28" s="293">
        <v>307452736</v>
      </c>
      <c r="T28" s="293">
        <v>49597</v>
      </c>
      <c r="U28" s="300">
        <v>303585</v>
      </c>
    </row>
    <row r="29" spans="1:21">
      <c r="A29" s="281">
        <v>7</v>
      </c>
      <c r="B29" s="312">
        <v>0</v>
      </c>
      <c r="C29" s="312">
        <v>0</v>
      </c>
      <c r="D29" s="312">
        <v>0</v>
      </c>
      <c r="E29" s="312">
        <v>0</v>
      </c>
      <c r="F29" s="312">
        <v>0</v>
      </c>
      <c r="G29" s="312">
        <v>0</v>
      </c>
      <c r="H29" s="312">
        <v>0</v>
      </c>
      <c r="I29" s="313">
        <v>0</v>
      </c>
      <c r="K29" s="299">
        <v>8</v>
      </c>
      <c r="L29" s="293">
        <v>534</v>
      </c>
      <c r="M29" s="293">
        <v>525879900</v>
      </c>
      <c r="N29" s="293">
        <v>2056252000</v>
      </c>
      <c r="O29" s="293">
        <v>313546</v>
      </c>
      <c r="P29" s="293">
        <v>122356</v>
      </c>
      <c r="Q29" s="293">
        <v>665572</v>
      </c>
      <c r="R29" s="293">
        <v>226218848</v>
      </c>
      <c r="S29" s="293">
        <v>253588864</v>
      </c>
      <c r="T29" s="293">
        <v>75841</v>
      </c>
      <c r="U29" s="300">
        <v>253104</v>
      </c>
    </row>
    <row r="30" spans="1:21">
      <c r="A30" s="281">
        <v>8</v>
      </c>
      <c r="B30" s="312">
        <v>0</v>
      </c>
      <c r="C30" s="312">
        <v>0</v>
      </c>
      <c r="D30" s="312">
        <v>0</v>
      </c>
      <c r="E30" s="312">
        <v>0</v>
      </c>
      <c r="F30" s="312">
        <v>0</v>
      </c>
      <c r="G30" s="312">
        <v>0</v>
      </c>
      <c r="H30" s="312">
        <v>0</v>
      </c>
      <c r="I30" s="313">
        <v>0</v>
      </c>
      <c r="K30" s="299">
        <v>9</v>
      </c>
      <c r="L30" s="293">
        <v>486</v>
      </c>
      <c r="M30" s="293">
        <v>421222200</v>
      </c>
      <c r="N30" s="293">
        <v>1398672000</v>
      </c>
      <c r="O30" s="293">
        <v>630844</v>
      </c>
      <c r="P30" s="293">
        <v>288350</v>
      </c>
      <c r="Q30" s="293">
        <v>877121</v>
      </c>
      <c r="R30" s="293">
        <v>178127024</v>
      </c>
      <c r="S30" s="293">
        <v>212890128</v>
      </c>
      <c r="T30" s="293">
        <v>142310</v>
      </c>
      <c r="U30" s="300">
        <v>210691</v>
      </c>
    </row>
    <row r="31" spans="1:21">
      <c r="A31" s="281">
        <v>9</v>
      </c>
      <c r="B31" s="312">
        <v>0</v>
      </c>
      <c r="C31" s="312">
        <v>0</v>
      </c>
      <c r="D31" s="312">
        <v>0</v>
      </c>
      <c r="E31" s="312">
        <v>0</v>
      </c>
      <c r="F31" s="312">
        <v>0</v>
      </c>
      <c r="G31" s="312">
        <v>0</v>
      </c>
      <c r="H31" s="312">
        <v>0</v>
      </c>
      <c r="I31" s="313">
        <v>0</v>
      </c>
      <c r="K31" s="299">
        <v>10</v>
      </c>
      <c r="L31" s="293">
        <v>608</v>
      </c>
      <c r="M31" s="293">
        <v>454271100</v>
      </c>
      <c r="N31" s="293">
        <v>1036008000</v>
      </c>
      <c r="O31" s="293">
        <v>1523442</v>
      </c>
      <c r="P31" s="293">
        <v>684337</v>
      </c>
      <c r="Q31" s="293">
        <v>1288330</v>
      </c>
      <c r="R31" s="293">
        <v>156895488</v>
      </c>
      <c r="S31" s="293">
        <v>203713808</v>
      </c>
      <c r="T31" s="293">
        <v>213461</v>
      </c>
      <c r="U31" s="300">
        <v>198974</v>
      </c>
    </row>
    <row r="32" spans="1:21">
      <c r="A32" s="281">
        <v>10</v>
      </c>
      <c r="B32" s="312">
        <v>0</v>
      </c>
      <c r="C32" s="312">
        <v>0</v>
      </c>
      <c r="D32" s="312">
        <v>0</v>
      </c>
      <c r="E32" s="312">
        <v>0</v>
      </c>
      <c r="F32" s="312">
        <v>0</v>
      </c>
      <c r="G32" s="312">
        <v>0</v>
      </c>
      <c r="H32" s="312">
        <v>0</v>
      </c>
      <c r="I32" s="313">
        <v>0</v>
      </c>
      <c r="K32" s="299">
        <v>11</v>
      </c>
      <c r="L32" s="293">
        <v>522</v>
      </c>
      <c r="M32" s="293">
        <v>341524500</v>
      </c>
      <c r="N32" s="293">
        <v>1014890000</v>
      </c>
      <c r="O32" s="293">
        <v>2633036</v>
      </c>
      <c r="P32" s="293">
        <v>1402038</v>
      </c>
      <c r="Q32" s="293">
        <v>1691834</v>
      </c>
      <c r="R32" s="293">
        <v>139400656</v>
      </c>
      <c r="S32" s="293">
        <v>173114960</v>
      </c>
      <c r="T32" s="293">
        <v>362773</v>
      </c>
      <c r="U32" s="300">
        <v>226682</v>
      </c>
    </row>
    <row r="33" spans="1:21">
      <c r="A33" s="281">
        <v>11</v>
      </c>
      <c r="B33" s="312">
        <v>0</v>
      </c>
      <c r="C33" s="312">
        <v>0</v>
      </c>
      <c r="D33" s="312">
        <v>0</v>
      </c>
      <c r="E33" s="312">
        <v>0</v>
      </c>
      <c r="F33" s="312">
        <v>0</v>
      </c>
      <c r="G33" s="312">
        <v>0</v>
      </c>
      <c r="H33" s="312">
        <v>0</v>
      </c>
      <c r="I33" s="313">
        <v>0</v>
      </c>
      <c r="K33" s="299">
        <v>12</v>
      </c>
      <c r="L33" s="293">
        <v>550</v>
      </c>
      <c r="M33" s="293">
        <v>342537400</v>
      </c>
      <c r="N33" s="293">
        <v>897466000</v>
      </c>
      <c r="O33" s="293">
        <v>3885365</v>
      </c>
      <c r="P33" s="293">
        <v>2203866</v>
      </c>
      <c r="Q33" s="293">
        <v>3154212</v>
      </c>
      <c r="R33" s="293">
        <v>103530608</v>
      </c>
      <c r="S33" s="293">
        <v>142163296</v>
      </c>
      <c r="T33" s="293">
        <v>549365</v>
      </c>
      <c r="U33" s="300">
        <v>272053</v>
      </c>
    </row>
    <row r="34" spans="1:21">
      <c r="A34" s="281">
        <v>12</v>
      </c>
      <c r="B34" s="312">
        <v>0</v>
      </c>
      <c r="C34" s="312">
        <v>0</v>
      </c>
      <c r="D34" s="312">
        <v>0</v>
      </c>
      <c r="E34" s="312">
        <v>0</v>
      </c>
      <c r="F34" s="312">
        <v>0</v>
      </c>
      <c r="G34" s="312">
        <v>0</v>
      </c>
      <c r="H34" s="312">
        <v>0</v>
      </c>
      <c r="I34" s="313">
        <v>0</v>
      </c>
      <c r="K34" s="299">
        <v>13</v>
      </c>
      <c r="L34" s="293">
        <v>530</v>
      </c>
      <c r="M34" s="293">
        <v>271622800</v>
      </c>
      <c r="N34" s="293">
        <v>774471500</v>
      </c>
      <c r="O34" s="293">
        <v>5037578</v>
      </c>
      <c r="P34" s="293">
        <v>4139015</v>
      </c>
      <c r="Q34" s="293">
        <v>5456158</v>
      </c>
      <c r="R34" s="293">
        <v>90263312</v>
      </c>
      <c r="S34" s="293">
        <v>136092016</v>
      </c>
      <c r="T34" s="293">
        <v>756485</v>
      </c>
      <c r="U34" s="300">
        <v>280735</v>
      </c>
    </row>
    <row r="35" spans="1:21">
      <c r="A35" s="281">
        <v>13</v>
      </c>
      <c r="B35" s="312">
        <v>0</v>
      </c>
      <c r="C35" s="312">
        <v>0</v>
      </c>
      <c r="D35" s="312">
        <v>0</v>
      </c>
      <c r="E35" s="312">
        <v>0</v>
      </c>
      <c r="F35" s="312">
        <v>0</v>
      </c>
      <c r="G35" s="312">
        <v>0</v>
      </c>
      <c r="H35" s="312">
        <v>0</v>
      </c>
      <c r="I35" s="313">
        <v>0</v>
      </c>
      <c r="K35" s="299">
        <v>14</v>
      </c>
      <c r="L35" s="293">
        <v>529</v>
      </c>
      <c r="M35" s="293">
        <v>287450700</v>
      </c>
      <c r="N35" s="293">
        <v>751642600</v>
      </c>
      <c r="O35" s="293">
        <v>6827772</v>
      </c>
      <c r="P35" s="293">
        <v>6067926</v>
      </c>
      <c r="Q35" s="293">
        <v>8003094</v>
      </c>
      <c r="R35" s="293">
        <v>84764360</v>
      </c>
      <c r="S35" s="293">
        <v>111495832</v>
      </c>
      <c r="T35" s="293">
        <v>992840</v>
      </c>
      <c r="U35" s="300">
        <v>358759</v>
      </c>
    </row>
    <row r="36" spans="1:21">
      <c r="A36" s="281">
        <v>14</v>
      </c>
      <c r="B36" s="312">
        <v>0</v>
      </c>
      <c r="C36" s="312">
        <v>0</v>
      </c>
      <c r="D36" s="312">
        <v>0</v>
      </c>
      <c r="E36" s="312">
        <v>0</v>
      </c>
      <c r="F36" s="312">
        <v>0</v>
      </c>
      <c r="G36" s="312">
        <v>0</v>
      </c>
      <c r="H36" s="312">
        <v>0</v>
      </c>
      <c r="I36" s="313">
        <v>0</v>
      </c>
      <c r="K36" s="299">
        <v>15</v>
      </c>
      <c r="L36" s="293">
        <v>603</v>
      </c>
      <c r="M36" s="293">
        <v>232989200</v>
      </c>
      <c r="N36" s="293">
        <v>577774200</v>
      </c>
      <c r="O36" s="293">
        <v>9389308</v>
      </c>
      <c r="P36" s="293">
        <v>8997616</v>
      </c>
      <c r="Q36" s="293">
        <v>10614180</v>
      </c>
      <c r="R36" s="293">
        <v>73919856</v>
      </c>
      <c r="S36" s="293">
        <v>117018872</v>
      </c>
      <c r="T36" s="293">
        <v>1610379</v>
      </c>
      <c r="U36" s="300">
        <v>749131</v>
      </c>
    </row>
    <row r="37" spans="1:21">
      <c r="A37" s="281">
        <v>15</v>
      </c>
      <c r="B37" s="312">
        <v>0</v>
      </c>
      <c r="C37" s="312">
        <v>0</v>
      </c>
      <c r="D37" s="312">
        <v>0</v>
      </c>
      <c r="E37" s="312">
        <v>0</v>
      </c>
      <c r="F37" s="312">
        <v>0</v>
      </c>
      <c r="G37" s="312">
        <v>0</v>
      </c>
      <c r="H37" s="312">
        <v>0</v>
      </c>
      <c r="I37" s="313">
        <v>0</v>
      </c>
      <c r="K37" s="299">
        <v>16</v>
      </c>
      <c r="L37" s="293">
        <v>594</v>
      </c>
      <c r="M37" s="293">
        <v>176800100</v>
      </c>
      <c r="N37" s="293">
        <v>560839600</v>
      </c>
      <c r="O37" s="293">
        <v>11306610</v>
      </c>
      <c r="P37" s="293">
        <v>12103290</v>
      </c>
      <c r="Q37" s="293">
        <v>12495580</v>
      </c>
      <c r="R37" s="293">
        <v>67451288</v>
      </c>
      <c r="S37" s="293">
        <v>103155952</v>
      </c>
      <c r="T37" s="293">
        <v>2149646</v>
      </c>
      <c r="U37" s="300">
        <v>1109265</v>
      </c>
    </row>
    <row r="38" spans="1:21">
      <c r="A38" s="281">
        <v>16</v>
      </c>
      <c r="B38" s="312">
        <v>0</v>
      </c>
      <c r="C38" s="312">
        <v>0</v>
      </c>
      <c r="D38" s="312">
        <v>0</v>
      </c>
      <c r="E38" s="312">
        <v>0</v>
      </c>
      <c r="F38" s="312">
        <v>0</v>
      </c>
      <c r="G38" s="312">
        <v>0</v>
      </c>
      <c r="H38" s="312">
        <v>0</v>
      </c>
      <c r="I38" s="313">
        <v>0</v>
      </c>
      <c r="K38" s="299">
        <v>17</v>
      </c>
      <c r="L38" s="293">
        <v>585</v>
      </c>
      <c r="M38" s="293">
        <v>188348400</v>
      </c>
      <c r="N38" s="293">
        <v>516186200</v>
      </c>
      <c r="O38" s="293">
        <v>11271250</v>
      </c>
      <c r="P38" s="293">
        <v>13796300</v>
      </c>
      <c r="Q38" s="293">
        <v>13753590</v>
      </c>
      <c r="R38" s="293">
        <v>56443968</v>
      </c>
      <c r="S38" s="293">
        <v>85656496</v>
      </c>
      <c r="T38" s="293">
        <v>2900849</v>
      </c>
      <c r="U38" s="300">
        <v>1616607</v>
      </c>
    </row>
    <row r="39" spans="1:21">
      <c r="A39" s="281">
        <v>17</v>
      </c>
      <c r="B39" s="312">
        <v>0</v>
      </c>
      <c r="C39" s="312">
        <v>0</v>
      </c>
      <c r="D39" s="312">
        <v>0</v>
      </c>
      <c r="E39" s="312">
        <v>0</v>
      </c>
      <c r="F39" s="312">
        <v>0</v>
      </c>
      <c r="G39" s="312">
        <v>0</v>
      </c>
      <c r="H39" s="312">
        <v>0</v>
      </c>
      <c r="I39" s="313">
        <v>0</v>
      </c>
      <c r="K39" s="299">
        <v>18</v>
      </c>
      <c r="L39" s="293">
        <v>515</v>
      </c>
      <c r="M39" s="293">
        <v>168994000</v>
      </c>
      <c r="N39" s="293">
        <v>386819000</v>
      </c>
      <c r="O39" s="293">
        <v>12978670</v>
      </c>
      <c r="P39" s="293">
        <v>15196560</v>
      </c>
      <c r="Q39" s="293">
        <v>14145680</v>
      </c>
      <c r="R39" s="293">
        <v>55128888</v>
      </c>
      <c r="S39" s="293">
        <v>77327936</v>
      </c>
      <c r="T39" s="293">
        <v>3836590</v>
      </c>
      <c r="U39" s="300">
        <v>1942380</v>
      </c>
    </row>
    <row r="40" spans="1:21">
      <c r="A40" s="281">
        <v>18</v>
      </c>
      <c r="B40" s="312">
        <v>0</v>
      </c>
      <c r="C40" s="312">
        <v>0</v>
      </c>
      <c r="D40" s="312">
        <v>0</v>
      </c>
      <c r="E40" s="312">
        <v>0</v>
      </c>
      <c r="F40" s="312">
        <v>0</v>
      </c>
      <c r="G40" s="312">
        <v>0</v>
      </c>
      <c r="H40" s="312">
        <v>0</v>
      </c>
      <c r="I40" s="313">
        <v>0</v>
      </c>
      <c r="K40" s="299">
        <v>19</v>
      </c>
      <c r="L40" s="293">
        <v>480</v>
      </c>
      <c r="M40" s="293">
        <v>143546400</v>
      </c>
      <c r="N40" s="293">
        <v>405680700</v>
      </c>
      <c r="O40" s="293">
        <v>11608020</v>
      </c>
      <c r="P40" s="293">
        <v>15302090</v>
      </c>
      <c r="Q40" s="293">
        <v>13741310</v>
      </c>
      <c r="R40" s="293">
        <v>46627044</v>
      </c>
      <c r="S40" s="293">
        <v>75886112</v>
      </c>
      <c r="T40" s="293">
        <v>3482708</v>
      </c>
      <c r="U40" s="300">
        <v>2345545</v>
      </c>
    </row>
    <row r="41" spans="1:21">
      <c r="A41" s="281">
        <v>19</v>
      </c>
      <c r="B41" s="312">
        <v>0</v>
      </c>
      <c r="C41" s="312">
        <v>0</v>
      </c>
      <c r="D41" s="312">
        <v>0</v>
      </c>
      <c r="E41" s="312">
        <v>0</v>
      </c>
      <c r="F41" s="312">
        <v>0</v>
      </c>
      <c r="G41" s="312">
        <v>0</v>
      </c>
      <c r="H41" s="312">
        <v>0</v>
      </c>
      <c r="I41" s="313">
        <v>0</v>
      </c>
      <c r="K41" s="299">
        <v>20</v>
      </c>
      <c r="L41" s="293">
        <v>448</v>
      </c>
      <c r="M41" s="293">
        <v>172612200</v>
      </c>
      <c r="N41" s="293">
        <v>373371000</v>
      </c>
      <c r="O41" s="293">
        <v>11405350</v>
      </c>
      <c r="P41" s="293">
        <v>15273650</v>
      </c>
      <c r="Q41" s="293">
        <v>13089240</v>
      </c>
      <c r="R41" s="293">
        <v>46433256</v>
      </c>
      <c r="S41" s="293">
        <v>73051496</v>
      </c>
      <c r="T41" s="293">
        <v>3966519</v>
      </c>
      <c r="U41" s="300">
        <v>2865936</v>
      </c>
    </row>
    <row r="42" spans="1:21">
      <c r="A42" s="281">
        <v>20</v>
      </c>
      <c r="B42" s="312">
        <v>0</v>
      </c>
      <c r="C42" s="312">
        <v>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3">
        <v>0</v>
      </c>
      <c r="K42" s="299">
        <v>21</v>
      </c>
      <c r="L42" s="293">
        <v>448</v>
      </c>
      <c r="M42" s="293">
        <v>144974500</v>
      </c>
      <c r="N42" s="293">
        <v>255511100</v>
      </c>
      <c r="O42" s="293">
        <v>9775406</v>
      </c>
      <c r="P42" s="293">
        <v>14100700</v>
      </c>
      <c r="Q42" s="293">
        <v>11976810</v>
      </c>
      <c r="R42" s="293">
        <v>44351640</v>
      </c>
      <c r="S42" s="293">
        <v>70785728</v>
      </c>
      <c r="T42" s="293">
        <v>4250766</v>
      </c>
      <c r="U42" s="300">
        <v>3409606</v>
      </c>
    </row>
    <row r="43" spans="1:21">
      <c r="A43" s="281">
        <v>21</v>
      </c>
      <c r="B43" s="312">
        <v>0</v>
      </c>
      <c r="C43" s="312">
        <v>0</v>
      </c>
      <c r="D43" s="312">
        <v>0</v>
      </c>
      <c r="E43" s="312">
        <v>0</v>
      </c>
      <c r="F43" s="312">
        <v>0</v>
      </c>
      <c r="G43" s="312">
        <v>0</v>
      </c>
      <c r="H43" s="312">
        <v>0</v>
      </c>
      <c r="I43" s="313">
        <v>0</v>
      </c>
      <c r="K43" s="299">
        <v>22</v>
      </c>
      <c r="L43" s="293">
        <v>345</v>
      </c>
      <c r="M43" s="293">
        <v>128606500</v>
      </c>
      <c r="N43" s="293">
        <v>285508000</v>
      </c>
      <c r="O43" s="293">
        <v>11017120</v>
      </c>
      <c r="P43" s="293">
        <v>13282540</v>
      </c>
      <c r="Q43" s="293">
        <v>10719560</v>
      </c>
      <c r="R43" s="293">
        <v>39867220</v>
      </c>
      <c r="S43" s="293">
        <v>61108652</v>
      </c>
      <c r="T43" s="293">
        <v>4429336</v>
      </c>
      <c r="U43" s="300">
        <v>3633843</v>
      </c>
    </row>
    <row r="44" spans="1:21">
      <c r="A44" s="281">
        <v>22</v>
      </c>
      <c r="B44" s="312">
        <v>6.2779999999999997E-3</v>
      </c>
      <c r="C44" s="312">
        <v>0</v>
      </c>
      <c r="D44" s="312">
        <v>0</v>
      </c>
      <c r="E44" s="312">
        <v>0</v>
      </c>
      <c r="F44" s="312">
        <v>0</v>
      </c>
      <c r="G44" s="312">
        <v>0</v>
      </c>
      <c r="H44" s="312">
        <v>0</v>
      </c>
      <c r="I44" s="313">
        <v>0</v>
      </c>
      <c r="K44" s="299">
        <v>23</v>
      </c>
      <c r="L44" s="293">
        <v>362</v>
      </c>
      <c r="M44" s="293">
        <v>125358800</v>
      </c>
      <c r="N44" s="293">
        <v>279936900</v>
      </c>
      <c r="O44" s="293">
        <v>8439679</v>
      </c>
      <c r="P44" s="293">
        <v>11263340</v>
      </c>
      <c r="Q44" s="293">
        <v>9469764</v>
      </c>
      <c r="R44" s="293">
        <v>40442768</v>
      </c>
      <c r="S44" s="293">
        <v>58754632</v>
      </c>
      <c r="T44" s="293">
        <v>3893762</v>
      </c>
      <c r="U44" s="300">
        <v>3670522</v>
      </c>
    </row>
    <row r="45" spans="1:21">
      <c r="A45" s="281">
        <v>23</v>
      </c>
      <c r="B45" s="312">
        <v>2.8251999999999999E-2</v>
      </c>
      <c r="C45" s="312">
        <v>0</v>
      </c>
      <c r="D45" s="312">
        <v>0</v>
      </c>
      <c r="E45" s="312">
        <v>0</v>
      </c>
      <c r="F45" s="312">
        <v>0</v>
      </c>
      <c r="G45" s="312">
        <v>0</v>
      </c>
      <c r="H45" s="312">
        <v>2.8149999999999998E-3</v>
      </c>
      <c r="I45" s="313">
        <v>2.281E-3</v>
      </c>
      <c r="K45" s="299">
        <v>24</v>
      </c>
      <c r="L45" s="293">
        <v>343</v>
      </c>
      <c r="M45" s="293">
        <v>107336200</v>
      </c>
      <c r="N45" s="293">
        <v>253966000</v>
      </c>
      <c r="O45" s="293">
        <v>6823562</v>
      </c>
      <c r="P45" s="293">
        <v>9495333</v>
      </c>
      <c r="Q45" s="293">
        <v>7561760</v>
      </c>
      <c r="R45" s="293">
        <v>37966884</v>
      </c>
      <c r="S45" s="293">
        <v>61005724</v>
      </c>
      <c r="T45" s="293">
        <v>3940905</v>
      </c>
      <c r="U45" s="300">
        <v>3732978</v>
      </c>
    </row>
    <row r="46" spans="1:21">
      <c r="A46" s="281">
        <v>24</v>
      </c>
      <c r="B46" s="312">
        <v>9.4173999999999994E-2</v>
      </c>
      <c r="C46" s="312">
        <v>0</v>
      </c>
      <c r="D46" s="312">
        <v>0</v>
      </c>
      <c r="E46" s="312">
        <v>0</v>
      </c>
      <c r="F46" s="312">
        <v>0</v>
      </c>
      <c r="G46" s="312">
        <v>0</v>
      </c>
      <c r="H46" s="312">
        <v>1.4075000000000001E-2</v>
      </c>
      <c r="I46" s="313">
        <v>9.1219999999999999E-3</v>
      </c>
      <c r="K46" s="299">
        <v>25</v>
      </c>
      <c r="L46" s="293">
        <v>217</v>
      </c>
      <c r="M46" s="293">
        <v>115925300</v>
      </c>
      <c r="N46" s="293">
        <v>227255600</v>
      </c>
      <c r="O46" s="293">
        <v>5463838</v>
      </c>
      <c r="P46" s="293">
        <v>7538004</v>
      </c>
      <c r="Q46" s="293">
        <v>5549718</v>
      </c>
      <c r="R46" s="293">
        <v>34651288</v>
      </c>
      <c r="S46" s="293">
        <v>58593008</v>
      </c>
      <c r="T46" s="293">
        <v>4043536</v>
      </c>
      <c r="U46" s="300">
        <v>2868197</v>
      </c>
    </row>
    <row r="47" spans="1:21">
      <c r="A47" s="281">
        <v>25</v>
      </c>
      <c r="B47" s="310">
        <v>0.25740800000000003</v>
      </c>
      <c r="C47" s="310">
        <v>0</v>
      </c>
      <c r="D47" s="310">
        <v>0</v>
      </c>
      <c r="E47" s="310">
        <v>0</v>
      </c>
      <c r="F47" s="310">
        <v>3.901E-3</v>
      </c>
      <c r="G47" s="310">
        <v>3.1589999999999999E-3</v>
      </c>
      <c r="H47" s="310">
        <v>6.0521999999999999E-2</v>
      </c>
      <c r="I47" s="311">
        <v>3.9911000000000002E-2</v>
      </c>
      <c r="K47" s="299">
        <v>26</v>
      </c>
      <c r="L47" s="293">
        <v>239</v>
      </c>
      <c r="M47" s="293">
        <v>105578600</v>
      </c>
      <c r="N47" s="293">
        <v>222802800</v>
      </c>
      <c r="O47" s="293">
        <v>4938248</v>
      </c>
      <c r="P47" s="293">
        <v>6171397</v>
      </c>
      <c r="Q47" s="293">
        <v>4567184</v>
      </c>
      <c r="R47" s="293">
        <v>35165424</v>
      </c>
      <c r="S47" s="293">
        <v>54613568</v>
      </c>
      <c r="T47" s="293">
        <v>3331852</v>
      </c>
      <c r="U47" s="300">
        <v>3585689</v>
      </c>
    </row>
    <row r="48" spans="1:21">
      <c r="A48" s="281">
        <v>26</v>
      </c>
      <c r="B48" s="310">
        <v>0.54934700000000003</v>
      </c>
      <c r="C48" s="310">
        <v>0</v>
      </c>
      <c r="D48" s="310">
        <v>0</v>
      </c>
      <c r="E48" s="310">
        <v>2.5699999999999998E-3</v>
      </c>
      <c r="F48" s="310">
        <v>1.9504000000000001E-2</v>
      </c>
      <c r="G48" s="310">
        <v>1.4742999999999999E-2</v>
      </c>
      <c r="H48" s="310">
        <v>0.20408499999999999</v>
      </c>
      <c r="I48" s="311">
        <v>0.13797699999999999</v>
      </c>
      <c r="K48" s="299">
        <v>27</v>
      </c>
      <c r="L48" s="293">
        <v>265</v>
      </c>
      <c r="M48" s="293">
        <v>86328660</v>
      </c>
      <c r="N48" s="293">
        <v>231336900</v>
      </c>
      <c r="O48" s="293">
        <v>3743287</v>
      </c>
      <c r="P48" s="293">
        <v>4887462</v>
      </c>
      <c r="Q48" s="293">
        <v>3397570</v>
      </c>
      <c r="R48" s="293">
        <v>35503376</v>
      </c>
      <c r="S48" s="293">
        <v>41457164</v>
      </c>
      <c r="T48" s="293">
        <v>3367796</v>
      </c>
      <c r="U48" s="300">
        <v>3470467</v>
      </c>
    </row>
    <row r="49" spans="1:21">
      <c r="A49" s="281">
        <v>27</v>
      </c>
      <c r="B49" s="310">
        <v>0.93232000000000004</v>
      </c>
      <c r="C49" s="310">
        <v>0</v>
      </c>
      <c r="D49" s="310">
        <v>0</v>
      </c>
      <c r="E49" s="310">
        <v>7.7089999999999997E-3</v>
      </c>
      <c r="F49" s="310">
        <v>6.8914000000000003E-2</v>
      </c>
      <c r="G49" s="310">
        <v>5.4760999999999997E-2</v>
      </c>
      <c r="H49" s="310">
        <v>0.55736200000000002</v>
      </c>
      <c r="I49" s="311">
        <v>0.38314199999999998</v>
      </c>
      <c r="K49" s="299">
        <v>28</v>
      </c>
      <c r="L49" s="293">
        <v>260</v>
      </c>
      <c r="M49" s="293">
        <v>75055310</v>
      </c>
      <c r="N49" s="293">
        <v>196771800</v>
      </c>
      <c r="O49" s="293">
        <v>2720622</v>
      </c>
      <c r="P49" s="293">
        <v>3875444</v>
      </c>
      <c r="Q49" s="293">
        <v>2301220</v>
      </c>
      <c r="R49" s="293">
        <v>32175182</v>
      </c>
      <c r="S49" s="293">
        <v>43810772</v>
      </c>
      <c r="T49" s="293">
        <v>3645378</v>
      </c>
      <c r="U49" s="300">
        <v>3569083</v>
      </c>
    </row>
    <row r="50" spans="1:21">
      <c r="A50" s="281">
        <v>28</v>
      </c>
      <c r="B50" s="310">
        <v>1.299598</v>
      </c>
      <c r="C50" s="310">
        <v>0</v>
      </c>
      <c r="D50" s="310">
        <v>0</v>
      </c>
      <c r="E50" s="310">
        <v>3.3404999999999997E-2</v>
      </c>
      <c r="F50" s="310">
        <v>0.20544299999999999</v>
      </c>
      <c r="G50" s="310">
        <v>0.16954900000000001</v>
      </c>
      <c r="H50" s="310">
        <v>1.221692</v>
      </c>
      <c r="I50" s="311">
        <v>0.85180599999999995</v>
      </c>
      <c r="K50" s="299">
        <v>29</v>
      </c>
      <c r="L50" s="293">
        <v>233</v>
      </c>
      <c r="M50" s="293">
        <v>81364630</v>
      </c>
      <c r="N50" s="293">
        <v>171562300</v>
      </c>
      <c r="O50" s="293">
        <v>1816602</v>
      </c>
      <c r="P50" s="293">
        <v>2648290</v>
      </c>
      <c r="Q50" s="293">
        <v>1500492</v>
      </c>
      <c r="R50" s="293">
        <v>30895132</v>
      </c>
      <c r="S50" s="293">
        <v>39886996</v>
      </c>
      <c r="T50" s="293">
        <v>3343562</v>
      </c>
      <c r="U50" s="300">
        <v>3522550</v>
      </c>
    </row>
    <row r="51" spans="1:21">
      <c r="A51" s="281">
        <v>29</v>
      </c>
      <c r="B51" s="310">
        <v>1.5475890000000001</v>
      </c>
      <c r="C51" s="310">
        <v>1.0095E-2</v>
      </c>
      <c r="D51" s="310">
        <v>0</v>
      </c>
      <c r="E51" s="310">
        <v>0.105355</v>
      </c>
      <c r="F51" s="310">
        <v>0.498004</v>
      </c>
      <c r="G51" s="310">
        <v>0.43492900000000001</v>
      </c>
      <c r="H51" s="310">
        <v>2.1604809999999999</v>
      </c>
      <c r="I51" s="311">
        <v>1.5485310000000001</v>
      </c>
      <c r="K51" s="299">
        <v>30</v>
      </c>
      <c r="L51" s="293">
        <v>195</v>
      </c>
      <c r="M51" s="293">
        <v>73071100</v>
      </c>
      <c r="N51" s="293">
        <v>166942400</v>
      </c>
      <c r="O51" s="293">
        <v>1196598</v>
      </c>
      <c r="P51" s="293">
        <v>1757162</v>
      </c>
      <c r="Q51" s="293">
        <v>935887</v>
      </c>
      <c r="R51" s="293">
        <v>30461286</v>
      </c>
      <c r="S51" s="293">
        <v>34463464</v>
      </c>
      <c r="T51" s="293">
        <v>2743934</v>
      </c>
      <c r="U51" s="300">
        <v>3181074</v>
      </c>
    </row>
    <row r="52" spans="1:21">
      <c r="A52" s="281">
        <v>30</v>
      </c>
      <c r="B52" s="310">
        <v>1.6449020000000001</v>
      </c>
      <c r="C52" s="310">
        <v>3.0286E-2</v>
      </c>
      <c r="D52" s="310">
        <v>0</v>
      </c>
      <c r="E52" s="310">
        <v>0.27752100000000002</v>
      </c>
      <c r="F52" s="310">
        <v>0.99470800000000004</v>
      </c>
      <c r="G52" s="310">
        <v>0.93304399999999998</v>
      </c>
      <c r="H52" s="310">
        <v>3.1189740000000001</v>
      </c>
      <c r="I52" s="311">
        <v>2.346743</v>
      </c>
      <c r="K52" s="299">
        <v>31</v>
      </c>
      <c r="L52" s="293">
        <v>217</v>
      </c>
      <c r="M52" s="293">
        <v>52876240</v>
      </c>
      <c r="N52" s="293">
        <v>139806100</v>
      </c>
      <c r="O52" s="293">
        <v>731337</v>
      </c>
      <c r="P52" s="293">
        <v>1133123</v>
      </c>
      <c r="Q52" s="293">
        <v>610224</v>
      </c>
      <c r="R52" s="293">
        <v>25121492</v>
      </c>
      <c r="S52" s="293">
        <v>33014688</v>
      </c>
      <c r="T52" s="293">
        <v>2523475</v>
      </c>
      <c r="U52" s="300">
        <v>3039436</v>
      </c>
    </row>
    <row r="53" spans="1:21">
      <c r="A53" s="281">
        <v>31</v>
      </c>
      <c r="B53" s="310">
        <v>1.6449020000000001</v>
      </c>
      <c r="C53" s="310">
        <v>8.0762E-2</v>
      </c>
      <c r="D53" s="310">
        <v>0</v>
      </c>
      <c r="E53" s="310">
        <v>0.61414299999999999</v>
      </c>
      <c r="F53" s="310">
        <v>1.630541</v>
      </c>
      <c r="G53" s="310">
        <v>1.701805</v>
      </c>
      <c r="H53" s="310">
        <v>3.7945639999999998</v>
      </c>
      <c r="I53" s="311">
        <v>3.0902210000000001</v>
      </c>
      <c r="K53" s="299">
        <v>32</v>
      </c>
      <c r="L53" s="293">
        <v>190</v>
      </c>
      <c r="M53" s="293">
        <v>55634060</v>
      </c>
      <c r="N53" s="293">
        <v>95758150</v>
      </c>
      <c r="O53" s="293">
        <v>446710</v>
      </c>
      <c r="P53" s="293">
        <v>693442</v>
      </c>
      <c r="Q53" s="293">
        <v>393716</v>
      </c>
      <c r="R53" s="293">
        <v>23381330</v>
      </c>
      <c r="S53" s="293">
        <v>30116786</v>
      </c>
      <c r="T53" s="293">
        <v>2171621</v>
      </c>
      <c r="U53" s="300">
        <v>2558257</v>
      </c>
    </row>
    <row r="54" spans="1:21">
      <c r="A54" s="281">
        <v>32</v>
      </c>
      <c r="B54" s="310">
        <v>1.6197889999999999</v>
      </c>
      <c r="C54" s="310">
        <v>0.17834900000000001</v>
      </c>
      <c r="D54" s="310">
        <v>0</v>
      </c>
      <c r="E54" s="310">
        <v>1.140919</v>
      </c>
      <c r="F54" s="310">
        <v>2.1961590000000002</v>
      </c>
      <c r="G54" s="310">
        <v>2.678026</v>
      </c>
      <c r="H54" s="310">
        <v>4.1900659999999998</v>
      </c>
      <c r="I54" s="311">
        <v>3.7709820000000001</v>
      </c>
      <c r="K54" s="299">
        <v>33</v>
      </c>
      <c r="L54" s="293">
        <v>195</v>
      </c>
      <c r="M54" s="293">
        <v>48473540</v>
      </c>
      <c r="N54" s="293">
        <v>93542840</v>
      </c>
      <c r="O54" s="293">
        <v>294203</v>
      </c>
      <c r="P54" s="293">
        <v>426376</v>
      </c>
      <c r="Q54" s="293">
        <v>257866</v>
      </c>
      <c r="R54" s="293">
        <v>21735438</v>
      </c>
      <c r="S54" s="293">
        <v>24478002</v>
      </c>
      <c r="T54" s="293">
        <v>1784922</v>
      </c>
      <c r="U54" s="300">
        <v>2658470</v>
      </c>
    </row>
    <row r="55" spans="1:21">
      <c r="A55" s="281">
        <v>33</v>
      </c>
      <c r="B55" s="310">
        <v>1.6260669999999999</v>
      </c>
      <c r="C55" s="310">
        <v>0.34323799999999999</v>
      </c>
      <c r="D55" s="310">
        <v>0</v>
      </c>
      <c r="E55" s="310">
        <v>1.788467</v>
      </c>
      <c r="F55" s="310">
        <v>2.4406099999999999</v>
      </c>
      <c r="G55" s="310">
        <v>3.7195390000000002</v>
      </c>
      <c r="H55" s="310">
        <v>4.7755770000000002</v>
      </c>
      <c r="I55" s="311">
        <v>4.5634920000000001</v>
      </c>
      <c r="K55" s="299">
        <v>34</v>
      </c>
      <c r="L55" s="293">
        <v>247</v>
      </c>
      <c r="M55" s="293">
        <v>44810290</v>
      </c>
      <c r="N55" s="293">
        <v>103517800</v>
      </c>
      <c r="O55" s="293">
        <v>305786</v>
      </c>
      <c r="P55" s="293">
        <v>329865</v>
      </c>
      <c r="Q55" s="293">
        <v>169663</v>
      </c>
      <c r="R55" s="293">
        <v>20271532</v>
      </c>
      <c r="S55" s="293">
        <v>23112140</v>
      </c>
      <c r="T55" s="293">
        <v>1408781</v>
      </c>
      <c r="U55" s="300">
        <v>1994539</v>
      </c>
    </row>
    <row r="56" spans="1:21">
      <c r="A56" s="281">
        <v>34</v>
      </c>
      <c r="B56" s="310">
        <v>1.704545</v>
      </c>
      <c r="C56" s="310">
        <v>0.57542800000000005</v>
      </c>
      <c r="D56" s="310">
        <v>0</v>
      </c>
      <c r="E56" s="310">
        <v>2.3743449999999999</v>
      </c>
      <c r="F56" s="310">
        <v>2.2650730000000001</v>
      </c>
      <c r="G56" s="310">
        <v>4.6725919999999999</v>
      </c>
      <c r="H56" s="310">
        <v>6.1605369999999997</v>
      </c>
      <c r="I56" s="311">
        <v>5.6011680000000004</v>
      </c>
      <c r="K56" s="299">
        <v>35</v>
      </c>
      <c r="L56" s="293">
        <v>211</v>
      </c>
      <c r="M56" s="293">
        <v>35647800</v>
      </c>
      <c r="N56" s="293">
        <v>93781020</v>
      </c>
      <c r="O56" s="293">
        <v>214527</v>
      </c>
      <c r="P56" s="293">
        <v>268602</v>
      </c>
      <c r="Q56" s="293">
        <v>112750</v>
      </c>
      <c r="R56" s="293">
        <v>21828676</v>
      </c>
      <c r="S56" s="293">
        <v>22888190</v>
      </c>
      <c r="T56" s="293">
        <v>1102611</v>
      </c>
      <c r="U56" s="300">
        <v>1977088</v>
      </c>
    </row>
    <row r="57" spans="1:21">
      <c r="A57" s="281">
        <v>35</v>
      </c>
      <c r="B57" s="310">
        <v>1.86778</v>
      </c>
      <c r="C57" s="310">
        <v>0.87155499999999997</v>
      </c>
      <c r="D57" s="310">
        <v>0</v>
      </c>
      <c r="E57" s="310">
        <v>2.7006890000000001</v>
      </c>
      <c r="F57" s="310">
        <v>1.824281</v>
      </c>
      <c r="G57" s="310">
        <v>5.4318749999999998</v>
      </c>
      <c r="H57" s="310">
        <v>8.5673270000000006</v>
      </c>
      <c r="I57" s="311">
        <v>6.7665569999999997</v>
      </c>
      <c r="K57" s="299">
        <v>36</v>
      </c>
      <c r="L57" s="293">
        <v>162</v>
      </c>
      <c r="M57" s="293">
        <v>33366360</v>
      </c>
      <c r="N57" s="293">
        <v>84665920</v>
      </c>
      <c r="O57" s="293">
        <v>158617</v>
      </c>
      <c r="P57" s="293">
        <v>175809</v>
      </c>
      <c r="Q57" s="293">
        <v>102291</v>
      </c>
      <c r="R57" s="293">
        <v>17753454</v>
      </c>
      <c r="S57" s="293">
        <v>21731834</v>
      </c>
      <c r="T57" s="293">
        <v>842887</v>
      </c>
      <c r="U57" s="300">
        <v>1378114</v>
      </c>
    </row>
    <row r="58" spans="1:21">
      <c r="A58" s="281">
        <v>36</v>
      </c>
      <c r="B58" s="310">
        <v>2.1314669999999998</v>
      </c>
      <c r="C58" s="310">
        <v>1.2114279999999999</v>
      </c>
      <c r="D58" s="310">
        <v>3.1749999999999999E-3</v>
      </c>
      <c r="E58" s="310">
        <v>2.7212459999999998</v>
      </c>
      <c r="F58" s="310">
        <v>1.4446019999999999</v>
      </c>
      <c r="G58" s="310">
        <v>5.9194589999999998</v>
      </c>
      <c r="H58" s="310">
        <v>11.60467</v>
      </c>
      <c r="I58" s="311">
        <v>7.7449370000000002</v>
      </c>
      <c r="K58" s="299">
        <v>37</v>
      </c>
      <c r="L58" s="293">
        <v>173</v>
      </c>
      <c r="M58" s="293">
        <v>28754940</v>
      </c>
      <c r="N58" s="293">
        <v>73006500</v>
      </c>
      <c r="O58" s="293">
        <v>102185</v>
      </c>
      <c r="P58" s="293">
        <v>115827</v>
      </c>
      <c r="Q58" s="293">
        <v>75565</v>
      </c>
      <c r="R58" s="293">
        <v>16122057</v>
      </c>
      <c r="S58" s="293">
        <v>22470650</v>
      </c>
      <c r="T58" s="293">
        <v>550308</v>
      </c>
      <c r="U58" s="300">
        <v>1078790</v>
      </c>
    </row>
    <row r="59" spans="1:21">
      <c r="A59" s="281">
        <v>37</v>
      </c>
      <c r="B59" s="310">
        <v>2.520718</v>
      </c>
      <c r="C59" s="310">
        <v>1.591682</v>
      </c>
      <c r="D59" s="310">
        <v>6.3489999999999996E-3</v>
      </c>
      <c r="E59" s="310">
        <v>2.5824850000000001</v>
      </c>
      <c r="F59" s="310">
        <v>1.410795</v>
      </c>
      <c r="G59" s="310">
        <v>6.0574149999999998</v>
      </c>
      <c r="H59" s="310">
        <v>14.49</v>
      </c>
      <c r="I59" s="311">
        <v>8.2683359999999997</v>
      </c>
      <c r="K59" s="299">
        <v>38</v>
      </c>
      <c r="L59" s="293">
        <v>237</v>
      </c>
      <c r="M59" s="293">
        <v>29011400</v>
      </c>
      <c r="N59" s="293">
        <v>61865380</v>
      </c>
      <c r="O59" s="293">
        <v>85083</v>
      </c>
      <c r="P59" s="293">
        <v>102360</v>
      </c>
      <c r="Q59" s="293">
        <v>75014</v>
      </c>
      <c r="R59" s="293">
        <v>14118716</v>
      </c>
      <c r="S59" s="293">
        <v>23091286</v>
      </c>
      <c r="T59" s="293">
        <v>356443</v>
      </c>
      <c r="U59" s="300">
        <v>1031194</v>
      </c>
    </row>
    <row r="60" spans="1:21">
      <c r="A60" s="281">
        <v>38</v>
      </c>
      <c r="B60" s="310">
        <v>3.057509</v>
      </c>
      <c r="C60" s="310">
        <v>2.022411</v>
      </c>
      <c r="D60" s="310">
        <v>2.2223E-2</v>
      </c>
      <c r="E60" s="310">
        <v>2.5413709999999998</v>
      </c>
      <c r="F60" s="310">
        <v>1.8567880000000001</v>
      </c>
      <c r="G60" s="310">
        <v>5.8025650000000004</v>
      </c>
      <c r="H60" s="310">
        <v>16.525210000000001</v>
      </c>
      <c r="I60" s="311">
        <v>8.2957029999999996</v>
      </c>
      <c r="K60" s="299">
        <v>39</v>
      </c>
      <c r="L60" s="293">
        <v>182</v>
      </c>
      <c r="M60" s="293">
        <v>27186120</v>
      </c>
      <c r="N60" s="293">
        <v>58267400</v>
      </c>
      <c r="O60" s="293">
        <v>75875</v>
      </c>
      <c r="P60" s="293">
        <v>75913</v>
      </c>
      <c r="Q60" s="293">
        <v>68972</v>
      </c>
      <c r="R60" s="293">
        <v>13193962</v>
      </c>
      <c r="S60" s="293">
        <v>18872418</v>
      </c>
      <c r="T60" s="293">
        <v>335739</v>
      </c>
      <c r="U60" s="300">
        <v>847388</v>
      </c>
    </row>
    <row r="61" spans="1:21">
      <c r="A61" s="281">
        <v>39</v>
      </c>
      <c r="B61" s="310">
        <v>3.7135859999999998</v>
      </c>
      <c r="C61" s="310">
        <v>2.510348</v>
      </c>
      <c r="D61" s="310">
        <v>5.7145000000000001E-2</v>
      </c>
      <c r="E61" s="310">
        <v>2.7983349999999998</v>
      </c>
      <c r="F61" s="310">
        <v>2.7604769999999998</v>
      </c>
      <c r="G61" s="310">
        <v>5.2233619999999998</v>
      </c>
      <c r="H61" s="310">
        <v>17.461189999999998</v>
      </c>
      <c r="I61" s="311">
        <v>7.9729979999999996</v>
      </c>
      <c r="K61" s="299">
        <v>40</v>
      </c>
      <c r="L61" s="293">
        <v>206</v>
      </c>
      <c r="M61" s="293">
        <v>28642660</v>
      </c>
      <c r="N61" s="293">
        <v>57261420</v>
      </c>
      <c r="O61" s="293">
        <v>69136</v>
      </c>
      <c r="P61" s="293">
        <v>68338</v>
      </c>
      <c r="Q61" s="293">
        <v>70176</v>
      </c>
      <c r="R61" s="293">
        <v>9281361</v>
      </c>
      <c r="S61" s="293">
        <v>16371862</v>
      </c>
      <c r="T61" s="293">
        <v>250912</v>
      </c>
      <c r="U61" s="300">
        <v>708008</v>
      </c>
    </row>
    <row r="62" spans="1:21">
      <c r="A62" s="281">
        <v>40</v>
      </c>
      <c r="B62" s="310">
        <v>4.3728030000000002</v>
      </c>
      <c r="C62" s="310">
        <v>3.0453950000000001</v>
      </c>
      <c r="D62" s="310">
        <v>0.13333800000000001</v>
      </c>
      <c r="E62" s="310">
        <v>3.381643</v>
      </c>
      <c r="F62" s="310">
        <v>3.9983360000000001</v>
      </c>
      <c r="G62" s="310">
        <v>4.51884</v>
      </c>
      <c r="H62" s="310">
        <v>17.548449999999999</v>
      </c>
      <c r="I62" s="311">
        <v>7.5009119999999996</v>
      </c>
      <c r="K62" s="299">
        <v>41</v>
      </c>
      <c r="L62" s="293">
        <v>196</v>
      </c>
      <c r="M62" s="293">
        <v>24128940</v>
      </c>
      <c r="N62" s="293">
        <v>59052180</v>
      </c>
      <c r="O62" s="293">
        <v>67305</v>
      </c>
      <c r="P62" s="293">
        <v>63558</v>
      </c>
      <c r="Q62" s="293">
        <v>69947</v>
      </c>
      <c r="R62" s="293">
        <v>9533964</v>
      </c>
      <c r="S62" s="293">
        <v>15687409</v>
      </c>
      <c r="T62" s="293">
        <v>173707</v>
      </c>
      <c r="U62" s="300">
        <v>549437</v>
      </c>
    </row>
    <row r="63" spans="1:21">
      <c r="A63" s="281">
        <v>41</v>
      </c>
      <c r="B63" s="310">
        <v>4.9033150000000001</v>
      </c>
      <c r="C63" s="310">
        <v>3.5770770000000001</v>
      </c>
      <c r="D63" s="310">
        <v>0.29524699999999998</v>
      </c>
      <c r="E63" s="310">
        <v>4.1910780000000001</v>
      </c>
      <c r="F63" s="310">
        <v>5.4130310000000001</v>
      </c>
      <c r="G63" s="310">
        <v>3.9491139999999998</v>
      </c>
      <c r="H63" s="310">
        <v>17.302140000000001</v>
      </c>
      <c r="I63" s="311">
        <v>7.0630360000000003</v>
      </c>
      <c r="K63" s="299">
        <v>42</v>
      </c>
      <c r="L63" s="293">
        <v>181</v>
      </c>
      <c r="M63" s="293">
        <v>25320680</v>
      </c>
      <c r="N63" s="293">
        <v>55111870</v>
      </c>
      <c r="O63" s="293">
        <v>56966</v>
      </c>
      <c r="P63" s="293">
        <v>56102</v>
      </c>
      <c r="Q63" s="293">
        <v>69400</v>
      </c>
      <c r="R63" s="293">
        <v>8457465</v>
      </c>
      <c r="S63" s="293">
        <v>14078865</v>
      </c>
      <c r="T63" s="293">
        <v>129857</v>
      </c>
      <c r="U63" s="300">
        <v>372371</v>
      </c>
    </row>
    <row r="64" spans="1:21">
      <c r="A64" s="281">
        <v>42</v>
      </c>
      <c r="B64" s="310">
        <v>5.2109490000000003</v>
      </c>
      <c r="C64" s="310">
        <v>4.0515530000000002</v>
      </c>
      <c r="D64" s="310">
        <v>0.59049499999999999</v>
      </c>
      <c r="E64" s="310">
        <v>5.0647549999999999</v>
      </c>
      <c r="F64" s="310">
        <v>6.8719359999999998</v>
      </c>
      <c r="G64" s="310">
        <v>3.7237520000000002</v>
      </c>
      <c r="H64" s="310">
        <v>17.255700000000001</v>
      </c>
      <c r="I64" s="311">
        <v>6.8281340000000004</v>
      </c>
      <c r="K64" s="299">
        <v>43</v>
      </c>
      <c r="L64" s="293">
        <v>171</v>
      </c>
      <c r="M64" s="293">
        <v>20028270</v>
      </c>
      <c r="N64" s="293">
        <v>48437320</v>
      </c>
      <c r="O64" s="293">
        <v>54810</v>
      </c>
      <c r="P64" s="293">
        <v>46260</v>
      </c>
      <c r="Q64" s="293">
        <v>64476</v>
      </c>
      <c r="R64" s="293">
        <v>7885989</v>
      </c>
      <c r="S64" s="293">
        <v>13536887</v>
      </c>
      <c r="T64" s="293">
        <v>104431</v>
      </c>
      <c r="U64" s="300">
        <v>328250</v>
      </c>
    </row>
    <row r="65" spans="1:21">
      <c r="A65" s="281">
        <v>43</v>
      </c>
      <c r="B65" s="310">
        <v>5.295706</v>
      </c>
      <c r="C65" s="310">
        <v>4.4217110000000002</v>
      </c>
      <c r="D65" s="310">
        <v>1.0825739999999999</v>
      </c>
      <c r="E65" s="310">
        <v>5.863912</v>
      </c>
      <c r="F65" s="310">
        <v>8.3256399999999999</v>
      </c>
      <c r="G65" s="310">
        <v>3.9786009999999998</v>
      </c>
      <c r="H65" s="310">
        <v>17.82432</v>
      </c>
      <c r="I65" s="311">
        <v>6.9854950000000002</v>
      </c>
      <c r="K65" s="299">
        <v>44</v>
      </c>
      <c r="L65" s="293">
        <v>188</v>
      </c>
      <c r="M65" s="293">
        <v>24289190</v>
      </c>
      <c r="N65" s="293">
        <v>41449620</v>
      </c>
      <c r="O65" s="293">
        <v>52184</v>
      </c>
      <c r="P65" s="293">
        <v>44346</v>
      </c>
      <c r="Q65" s="293">
        <v>63887</v>
      </c>
      <c r="R65" s="293">
        <v>7830653</v>
      </c>
      <c r="S65" s="293">
        <v>12660796</v>
      </c>
      <c r="T65" s="293">
        <v>81472</v>
      </c>
      <c r="U65" s="300">
        <v>233593</v>
      </c>
    </row>
    <row r="66" spans="1:21">
      <c r="A66" s="281">
        <v>44</v>
      </c>
      <c r="B66" s="310">
        <v>5.2486189999999997</v>
      </c>
      <c r="C66" s="310">
        <v>4.6673619999999998</v>
      </c>
      <c r="D66" s="310">
        <v>1.8222799999999999</v>
      </c>
      <c r="E66" s="310">
        <v>6.4857639999999996</v>
      </c>
      <c r="F66" s="310">
        <v>9.8079499999999999</v>
      </c>
      <c r="G66" s="310">
        <v>4.7800079999999996</v>
      </c>
      <c r="H66" s="310">
        <v>19.28669</v>
      </c>
      <c r="I66" s="311">
        <v>7.7152890000000003</v>
      </c>
      <c r="K66" s="299">
        <v>45</v>
      </c>
      <c r="L66" s="293">
        <v>182</v>
      </c>
      <c r="M66" s="293">
        <v>20696690</v>
      </c>
      <c r="N66" s="293">
        <v>44770450</v>
      </c>
      <c r="O66" s="293">
        <v>48843</v>
      </c>
      <c r="P66" s="293">
        <v>41468</v>
      </c>
      <c r="Q66" s="293">
        <v>59236</v>
      </c>
      <c r="R66" s="293">
        <v>6875905</v>
      </c>
      <c r="S66" s="293">
        <v>9796175</v>
      </c>
      <c r="T66" s="293">
        <v>60226</v>
      </c>
      <c r="U66" s="300">
        <v>180826</v>
      </c>
    </row>
    <row r="67" spans="1:21">
      <c r="A67" s="281">
        <v>45</v>
      </c>
      <c r="B67" s="310">
        <v>5.1701410000000001</v>
      </c>
      <c r="C67" s="310">
        <v>4.7918700000000003</v>
      </c>
      <c r="D67" s="310">
        <v>2.8096130000000001</v>
      </c>
      <c r="E67" s="310">
        <v>6.8712099999999996</v>
      </c>
      <c r="F67" s="310">
        <v>11.387779999999999</v>
      </c>
      <c r="G67" s="310">
        <v>6.1500870000000001</v>
      </c>
      <c r="H67" s="310">
        <v>21.775110000000002</v>
      </c>
      <c r="I67" s="311">
        <v>9.1133000000000006</v>
      </c>
      <c r="K67" s="299">
        <v>46</v>
      </c>
      <c r="L67" s="293">
        <v>201</v>
      </c>
      <c r="M67" s="293">
        <v>17978860</v>
      </c>
      <c r="N67" s="293">
        <v>44038730</v>
      </c>
      <c r="O67" s="293">
        <v>47229</v>
      </c>
      <c r="P67" s="293">
        <v>37855</v>
      </c>
      <c r="Q67" s="293">
        <v>55539</v>
      </c>
      <c r="R67" s="293">
        <v>6952750</v>
      </c>
      <c r="S67" s="293">
        <v>9595150</v>
      </c>
      <c r="T67" s="293">
        <v>43025</v>
      </c>
      <c r="U67" s="300">
        <v>129600</v>
      </c>
    </row>
    <row r="68" spans="1:21">
      <c r="A68" s="281">
        <v>46</v>
      </c>
      <c r="B68" s="310">
        <v>5.1575839999999999</v>
      </c>
      <c r="C68" s="310">
        <v>4.8221559999999997</v>
      </c>
      <c r="D68" s="310">
        <v>3.974729</v>
      </c>
      <c r="E68" s="310">
        <v>7.0125400000000004</v>
      </c>
      <c r="F68" s="310">
        <v>13.10154</v>
      </c>
      <c r="G68" s="310">
        <v>8.0635650000000005</v>
      </c>
      <c r="H68" s="310">
        <v>25.264250000000001</v>
      </c>
      <c r="I68" s="311">
        <v>11.12251</v>
      </c>
      <c r="K68" s="299">
        <v>47</v>
      </c>
      <c r="L68" s="293">
        <v>200</v>
      </c>
      <c r="M68" s="293">
        <v>17656810</v>
      </c>
      <c r="N68" s="293">
        <v>35395760</v>
      </c>
      <c r="O68" s="293">
        <v>46130</v>
      </c>
      <c r="P68" s="293">
        <v>36182</v>
      </c>
      <c r="Q68" s="293">
        <v>50728</v>
      </c>
      <c r="R68" s="293">
        <v>6261141</v>
      </c>
      <c r="S68" s="293">
        <v>9359840</v>
      </c>
      <c r="T68" s="293">
        <v>36100</v>
      </c>
      <c r="U68" s="300">
        <v>98759</v>
      </c>
    </row>
    <row r="69" spans="1:21" ht="15.75" thickBot="1">
      <c r="A69" s="281">
        <v>47</v>
      </c>
      <c r="B69" s="310">
        <v>5.2737319999999999</v>
      </c>
      <c r="C69" s="310">
        <v>4.7750450000000004</v>
      </c>
      <c r="D69" s="310">
        <v>5.1652430000000003</v>
      </c>
      <c r="E69" s="310">
        <v>6.958577</v>
      </c>
      <c r="F69" s="310">
        <v>14.911519999999999</v>
      </c>
      <c r="G69" s="310">
        <v>10.420400000000001</v>
      </c>
      <c r="H69" s="310">
        <v>29.51343</v>
      </c>
      <c r="I69" s="311">
        <v>13.512589999999999</v>
      </c>
      <c r="K69" s="301">
        <v>48</v>
      </c>
      <c r="L69" s="302">
        <v>132</v>
      </c>
      <c r="M69" s="302">
        <v>12590680</v>
      </c>
      <c r="N69" s="302">
        <v>32380130</v>
      </c>
      <c r="O69" s="302">
        <v>41374</v>
      </c>
      <c r="P69" s="302">
        <v>33983</v>
      </c>
      <c r="Q69" s="302">
        <v>51003</v>
      </c>
      <c r="R69" s="302">
        <v>5920621</v>
      </c>
      <c r="S69" s="302">
        <v>8770185</v>
      </c>
      <c r="T69" s="302">
        <v>29531</v>
      </c>
      <c r="U69" s="303">
        <v>73723</v>
      </c>
    </row>
    <row r="70" spans="1:21">
      <c r="A70" s="281">
        <v>48</v>
      </c>
      <c r="B70" s="310">
        <v>5.5436969999999999</v>
      </c>
      <c r="C70" s="310">
        <v>4.6673619999999998</v>
      </c>
      <c r="D70" s="310">
        <v>6.184323</v>
      </c>
      <c r="E70" s="310">
        <v>6.8378050000000004</v>
      </c>
      <c r="F70" s="310">
        <v>16.729299999999999</v>
      </c>
      <c r="G70" s="310">
        <v>13.03313</v>
      </c>
      <c r="H70" s="310">
        <v>34.06382</v>
      </c>
      <c r="I70" s="311">
        <v>15.932309999999999</v>
      </c>
    </row>
    <row r="71" spans="1:21">
      <c r="A71" s="281">
        <v>49</v>
      </c>
      <c r="B71" s="310">
        <v>5.980035</v>
      </c>
      <c r="C71" s="310">
        <v>4.5260290000000003</v>
      </c>
      <c r="D71" s="310">
        <v>6.8510109999999997</v>
      </c>
      <c r="E71" s="310">
        <v>6.822387</v>
      </c>
      <c r="F71" s="310">
        <v>18.48076</v>
      </c>
      <c r="G71" s="310">
        <v>15.68694</v>
      </c>
      <c r="H71" s="310">
        <v>38.318629999999999</v>
      </c>
      <c r="I71" s="311">
        <v>18.030470000000001</v>
      </c>
    </row>
    <row r="72" spans="1:21">
      <c r="A72" s="281">
        <v>50</v>
      </c>
      <c r="B72" s="310">
        <v>6.5827470000000003</v>
      </c>
      <c r="C72" s="310">
        <v>4.3914260000000001</v>
      </c>
      <c r="D72" s="310">
        <v>7.0764149999999999</v>
      </c>
      <c r="E72" s="310">
        <v>7.0896290000000004</v>
      </c>
      <c r="F72" s="310">
        <v>20.149010000000001</v>
      </c>
      <c r="G72" s="310">
        <v>18.19436</v>
      </c>
      <c r="H72" s="310">
        <v>41.707839999999997</v>
      </c>
      <c r="I72" s="311">
        <v>19.566459999999999</v>
      </c>
    </row>
    <row r="73" spans="1:21">
      <c r="A73" s="281">
        <v>51</v>
      </c>
      <c r="B73" s="310">
        <v>7.3518330000000001</v>
      </c>
      <c r="C73" s="310">
        <v>4.3375849999999998</v>
      </c>
      <c r="D73" s="310">
        <v>6.908156</v>
      </c>
      <c r="E73" s="310">
        <v>7.775722</v>
      </c>
      <c r="F73" s="310">
        <v>21.792549999999999</v>
      </c>
      <c r="G73" s="310">
        <v>20.47326</v>
      </c>
      <c r="H73" s="310">
        <v>43.851430000000001</v>
      </c>
      <c r="I73" s="311">
        <v>20.4787</v>
      </c>
    </row>
    <row r="74" spans="1:21">
      <c r="A74" s="281">
        <v>52</v>
      </c>
      <c r="B74" s="310">
        <v>8.3029879999999991</v>
      </c>
      <c r="C74" s="310">
        <v>4.4385370000000002</v>
      </c>
      <c r="D74" s="310">
        <v>6.5335409999999996</v>
      </c>
      <c r="E74" s="310">
        <v>8.9166410000000003</v>
      </c>
      <c r="F74" s="310">
        <v>23.510210000000001</v>
      </c>
      <c r="G74" s="310">
        <v>22.560500000000001</v>
      </c>
      <c r="H74" s="310">
        <v>44.679020000000001</v>
      </c>
      <c r="I74" s="311">
        <v>20.876660000000001</v>
      </c>
    </row>
    <row r="75" spans="1:21">
      <c r="A75" s="281">
        <v>53</v>
      </c>
      <c r="B75" s="310">
        <v>9.4330739999999995</v>
      </c>
      <c r="C75" s="310">
        <v>4.7582190000000004</v>
      </c>
      <c r="D75" s="310">
        <v>6.2128959999999998</v>
      </c>
      <c r="E75" s="310">
        <v>10.417310000000001</v>
      </c>
      <c r="F75" s="310">
        <v>25.408609999999999</v>
      </c>
      <c r="G75" s="310">
        <v>24.548749999999998</v>
      </c>
      <c r="H75" s="310">
        <v>44.398940000000003</v>
      </c>
      <c r="I75" s="311">
        <v>20.986129999999999</v>
      </c>
    </row>
    <row r="76" spans="1:21">
      <c r="A76" s="281">
        <v>54</v>
      </c>
      <c r="B76" s="310">
        <v>10.738950000000001</v>
      </c>
      <c r="C76" s="310">
        <v>5.3302820000000004</v>
      </c>
      <c r="D76" s="310">
        <v>6.2033719999999999</v>
      </c>
      <c r="E76" s="310">
        <v>12.06959</v>
      </c>
      <c r="F76" s="310">
        <v>27.552759999999999</v>
      </c>
      <c r="G76" s="310">
        <v>26.510670000000001</v>
      </c>
      <c r="H76" s="310">
        <v>43.424959999999999</v>
      </c>
      <c r="I76" s="311">
        <v>21.048850000000002</v>
      </c>
    </row>
    <row r="77" spans="1:21">
      <c r="A77" s="281">
        <v>55</v>
      </c>
      <c r="B77" s="310">
        <v>12.18609</v>
      </c>
      <c r="C77" s="310">
        <v>6.1311710000000001</v>
      </c>
      <c r="D77" s="310">
        <v>6.6827519999999998</v>
      </c>
      <c r="E77" s="310">
        <v>13.601089999999999</v>
      </c>
      <c r="F77" s="310">
        <v>29.947859999999999</v>
      </c>
      <c r="G77" s="310">
        <v>28.429410000000001</v>
      </c>
      <c r="H77" s="310">
        <v>42.213120000000004</v>
      </c>
      <c r="I77" s="311">
        <v>21.252960000000002</v>
      </c>
    </row>
    <row r="78" spans="1:21">
      <c r="A78" s="281">
        <v>56</v>
      </c>
      <c r="B78" s="310">
        <v>13.714840000000001</v>
      </c>
      <c r="C78" s="310">
        <v>7.0969480000000003</v>
      </c>
      <c r="D78" s="310">
        <v>7.7177049999999996</v>
      </c>
      <c r="E78" s="310">
        <v>14.73944</v>
      </c>
      <c r="F78" s="310">
        <v>32.539299999999997</v>
      </c>
      <c r="G78" s="310">
        <v>30.183869999999999</v>
      </c>
      <c r="H78" s="310">
        <v>41.127949999999998</v>
      </c>
      <c r="I78" s="311">
        <v>21.67944</v>
      </c>
    </row>
    <row r="79" spans="1:21">
      <c r="A79" s="281">
        <v>57</v>
      </c>
      <c r="B79" s="310">
        <v>15.25615</v>
      </c>
      <c r="C79" s="310">
        <v>8.1300270000000001</v>
      </c>
      <c r="D79" s="310">
        <v>9.2606110000000008</v>
      </c>
      <c r="E79" s="310">
        <v>15.30476</v>
      </c>
      <c r="F79" s="310">
        <v>35.23086</v>
      </c>
      <c r="G79" s="310">
        <v>31.605550000000001</v>
      </c>
      <c r="H79" s="310">
        <v>40.380580000000002</v>
      </c>
      <c r="I79" s="311">
        <v>22.31345</v>
      </c>
    </row>
    <row r="80" spans="1:21">
      <c r="A80" s="281">
        <v>58</v>
      </c>
      <c r="B80" s="310">
        <v>16.71585</v>
      </c>
      <c r="C80" s="310">
        <v>9.1260890000000003</v>
      </c>
      <c r="D80" s="310">
        <v>11.184480000000001</v>
      </c>
      <c r="E80" s="310">
        <v>15.24052</v>
      </c>
      <c r="F80" s="310">
        <v>37.89902</v>
      </c>
      <c r="G80" s="310">
        <v>32.5565</v>
      </c>
      <c r="H80" s="310">
        <v>40.021680000000003</v>
      </c>
      <c r="I80" s="311">
        <v>23.06719</v>
      </c>
    </row>
    <row r="81" spans="1:9">
      <c r="A81" s="281">
        <v>59</v>
      </c>
      <c r="B81" s="310">
        <v>18.02486</v>
      </c>
      <c r="C81" s="310">
        <v>9.9976439999999993</v>
      </c>
      <c r="D81" s="310">
        <v>13.311529999999999</v>
      </c>
      <c r="E81" s="310">
        <v>14.62637</v>
      </c>
      <c r="F81" s="310">
        <v>40.417650000000002</v>
      </c>
      <c r="G81" s="310">
        <v>32.986159999999998</v>
      </c>
      <c r="H81" s="310">
        <v>39.997750000000003</v>
      </c>
      <c r="I81" s="311">
        <v>23.83005</v>
      </c>
    </row>
    <row r="82" spans="1:9">
      <c r="A82" s="281">
        <v>60</v>
      </c>
      <c r="B82" s="310">
        <v>19.1267</v>
      </c>
      <c r="C82" s="310">
        <v>10.68749</v>
      </c>
      <c r="D82" s="310">
        <v>15.47668</v>
      </c>
      <c r="E82" s="310">
        <v>13.65762</v>
      </c>
      <c r="F82" s="310">
        <v>42.667119999999997</v>
      </c>
      <c r="G82" s="310">
        <v>32.976680000000002</v>
      </c>
      <c r="H82" s="310">
        <v>40.231389999999998</v>
      </c>
      <c r="I82" s="311">
        <v>24.503969999999999</v>
      </c>
    </row>
    <row r="83" spans="1:9">
      <c r="A83" s="281">
        <v>61</v>
      </c>
      <c r="B83" s="310">
        <v>19.996230000000001</v>
      </c>
      <c r="C83" s="310">
        <v>11.18552</v>
      </c>
      <c r="D83" s="310">
        <v>17.562460000000002</v>
      </c>
      <c r="E83" s="310">
        <v>12.57837</v>
      </c>
      <c r="F83" s="310">
        <v>44.543410000000002</v>
      </c>
      <c r="G83" s="310">
        <v>32.693399999999997</v>
      </c>
      <c r="H83" s="310">
        <v>40.670520000000003</v>
      </c>
      <c r="I83" s="311">
        <v>25.036490000000001</v>
      </c>
    </row>
    <row r="84" spans="1:9">
      <c r="A84" s="281">
        <v>62</v>
      </c>
      <c r="B84" s="310">
        <v>20.649170000000002</v>
      </c>
      <c r="C84" s="310">
        <v>11.5052</v>
      </c>
      <c r="D84" s="310">
        <v>19.502210000000002</v>
      </c>
      <c r="E84" s="310">
        <v>11.661009999999999</v>
      </c>
      <c r="F84" s="310">
        <v>45.973709999999997</v>
      </c>
      <c r="G84" s="310">
        <v>32.357460000000003</v>
      </c>
      <c r="H84" s="310">
        <v>41.326410000000003</v>
      </c>
      <c r="I84" s="311">
        <v>25.44472</v>
      </c>
    </row>
    <row r="85" spans="1:9">
      <c r="A85" s="281">
        <v>63</v>
      </c>
      <c r="B85" s="310">
        <v>21.142009999999999</v>
      </c>
      <c r="C85" s="310">
        <v>11.707100000000001</v>
      </c>
      <c r="D85" s="310">
        <v>21.286390000000001</v>
      </c>
      <c r="E85" s="310">
        <v>11.126530000000001</v>
      </c>
      <c r="F85" s="310">
        <v>46.922910000000002</v>
      </c>
      <c r="G85" s="310">
        <v>32.182650000000002</v>
      </c>
      <c r="H85" s="310">
        <v>42.24971</v>
      </c>
      <c r="I85" s="311">
        <v>25.80049</v>
      </c>
    </row>
    <row r="86" spans="1:9">
      <c r="A86" s="281">
        <v>64</v>
      </c>
      <c r="B86" s="310">
        <v>21.553239999999999</v>
      </c>
      <c r="C86" s="310">
        <v>11.84844</v>
      </c>
      <c r="D86" s="310">
        <v>22.946760000000001</v>
      </c>
      <c r="E86" s="310">
        <v>11.13167</v>
      </c>
      <c r="F86" s="310">
        <v>47.394910000000003</v>
      </c>
      <c r="G86" s="310">
        <v>32.31429</v>
      </c>
      <c r="H86" s="310">
        <v>43.505189999999999</v>
      </c>
      <c r="I86" s="311">
        <v>26.213280000000001</v>
      </c>
    </row>
    <row r="87" spans="1:9">
      <c r="A87" s="281">
        <v>65</v>
      </c>
      <c r="B87" s="310">
        <v>21.973880000000001</v>
      </c>
      <c r="C87" s="310">
        <v>12.00996</v>
      </c>
      <c r="D87" s="310">
        <v>24.502369999999999</v>
      </c>
      <c r="E87" s="310">
        <v>11.7638</v>
      </c>
      <c r="F87" s="310">
        <v>47.454720000000002</v>
      </c>
      <c r="G87" s="310">
        <v>32.847149999999999</v>
      </c>
      <c r="H87" s="310">
        <v>45.12238</v>
      </c>
      <c r="I87" s="311">
        <v>26.801680000000001</v>
      </c>
    </row>
    <row r="88" spans="1:9">
      <c r="A88" s="281">
        <v>66</v>
      </c>
      <c r="B88" s="310">
        <v>22.49184</v>
      </c>
      <c r="C88" s="310">
        <v>12.255610000000001</v>
      </c>
      <c r="D88" s="310">
        <v>25.962730000000001</v>
      </c>
      <c r="E88" s="310">
        <v>13.02549</v>
      </c>
      <c r="F88" s="310">
        <v>47.20767</v>
      </c>
      <c r="G88" s="310">
        <v>33.80021</v>
      </c>
      <c r="H88" s="310">
        <v>47.063290000000002</v>
      </c>
      <c r="I88" s="311">
        <v>27.66375</v>
      </c>
    </row>
    <row r="89" spans="1:9">
      <c r="A89" s="281">
        <v>67</v>
      </c>
      <c r="B89" s="310">
        <v>23.15419</v>
      </c>
      <c r="C89" s="310">
        <v>12.635859999999999</v>
      </c>
      <c r="D89" s="310">
        <v>27.28023</v>
      </c>
      <c r="E89" s="310">
        <v>14.849930000000001</v>
      </c>
      <c r="F89" s="310">
        <v>46.805880000000002</v>
      </c>
      <c r="G89" s="310">
        <v>35.137639999999998</v>
      </c>
      <c r="H89" s="310">
        <v>49.201259999999998</v>
      </c>
      <c r="I89" s="311">
        <v>28.84966</v>
      </c>
    </row>
    <row r="90" spans="1:9">
      <c r="A90" s="281">
        <v>68</v>
      </c>
      <c r="B90" s="310">
        <v>23.97664</v>
      </c>
      <c r="C90" s="310">
        <v>13.184369999999999</v>
      </c>
      <c r="D90" s="310">
        <v>28.369150000000001</v>
      </c>
      <c r="E90" s="310">
        <v>17.126629999999999</v>
      </c>
      <c r="F90" s="310">
        <v>46.4223</v>
      </c>
      <c r="G90" s="310">
        <v>36.798369999999998</v>
      </c>
      <c r="H90" s="310">
        <v>51.347659999999998</v>
      </c>
      <c r="I90" s="311">
        <v>30.35942</v>
      </c>
    </row>
    <row r="91" spans="1:9">
      <c r="A91" s="281">
        <v>69</v>
      </c>
      <c r="B91" s="310">
        <v>24.93094</v>
      </c>
      <c r="C91" s="310">
        <v>13.917960000000001</v>
      </c>
      <c r="D91" s="310">
        <v>29.12791</v>
      </c>
      <c r="E91" s="310">
        <v>19.716830000000002</v>
      </c>
      <c r="F91" s="310">
        <v>46.24286</v>
      </c>
      <c r="G91" s="310">
        <v>38.717120000000001</v>
      </c>
      <c r="H91" s="310">
        <v>53.26746</v>
      </c>
      <c r="I91" s="311">
        <v>32.151980000000002</v>
      </c>
    </row>
    <row r="92" spans="1:9">
      <c r="A92" s="281">
        <v>70</v>
      </c>
      <c r="B92" s="310">
        <v>25.957429999999999</v>
      </c>
      <c r="C92" s="310">
        <v>14.833259999999999</v>
      </c>
      <c r="D92" s="310">
        <v>29.4422</v>
      </c>
      <c r="E92" s="310">
        <v>22.453489999999999</v>
      </c>
      <c r="F92" s="310">
        <v>46.424900000000001</v>
      </c>
      <c r="G92" s="310">
        <v>40.825420000000001</v>
      </c>
      <c r="H92" s="310">
        <v>54.728430000000003</v>
      </c>
      <c r="I92" s="311">
        <v>34.147509999999997</v>
      </c>
    </row>
    <row r="93" spans="1:9">
      <c r="A93" s="281">
        <v>71</v>
      </c>
      <c r="B93" s="310">
        <v>26.996479999999998</v>
      </c>
      <c r="C93" s="310">
        <v>15.90672</v>
      </c>
      <c r="D93" s="310">
        <v>29.25807</v>
      </c>
      <c r="E93" s="310">
        <v>25.200430000000001</v>
      </c>
      <c r="F93" s="310">
        <v>47.09064</v>
      </c>
      <c r="G93" s="310">
        <v>43.074829999999999</v>
      </c>
      <c r="H93" s="310">
        <v>55.537730000000003</v>
      </c>
      <c r="I93" s="311">
        <v>36.27075</v>
      </c>
    </row>
    <row r="94" spans="1:9">
      <c r="A94" s="281">
        <v>72</v>
      </c>
      <c r="B94" s="310">
        <v>27.985309999999998</v>
      </c>
      <c r="C94" s="310">
        <v>17.108049999999999</v>
      </c>
      <c r="D94" s="310">
        <v>28.565989999999999</v>
      </c>
      <c r="E94" s="310">
        <v>27.816320000000001</v>
      </c>
      <c r="F94" s="310">
        <v>48.289490000000001</v>
      </c>
      <c r="G94" s="310">
        <v>45.417969999999997</v>
      </c>
      <c r="H94" s="310">
        <v>55.581359999999997</v>
      </c>
      <c r="I94" s="311">
        <v>38.452150000000003</v>
      </c>
    </row>
    <row r="95" spans="1:9">
      <c r="A95" s="281">
        <v>73</v>
      </c>
      <c r="B95" s="310">
        <v>28.892520000000001</v>
      </c>
      <c r="C95" s="310">
        <v>18.406970000000001</v>
      </c>
      <c r="D95" s="310">
        <v>27.445319999999999</v>
      </c>
      <c r="E95" s="310">
        <v>30.203520000000001</v>
      </c>
      <c r="F95" s="310">
        <v>50.007150000000003</v>
      </c>
      <c r="G95" s="310">
        <v>47.82009</v>
      </c>
      <c r="H95" s="310">
        <v>54.84666</v>
      </c>
      <c r="I95" s="311">
        <v>40.639249999999997</v>
      </c>
    </row>
    <row r="96" spans="1:9">
      <c r="A96" s="281">
        <v>74</v>
      </c>
      <c r="B96" s="310">
        <v>29.721250000000001</v>
      </c>
      <c r="C96" s="310">
        <v>19.769829999999999</v>
      </c>
      <c r="D96" s="310">
        <v>26.03257</v>
      </c>
      <c r="E96" s="310">
        <v>32.287489999999998</v>
      </c>
      <c r="F96" s="310">
        <v>52.148699999999998</v>
      </c>
      <c r="G96" s="310">
        <v>50.249580000000002</v>
      </c>
      <c r="H96" s="310">
        <v>53.42792</v>
      </c>
      <c r="I96" s="311">
        <v>42.798990000000003</v>
      </c>
    </row>
    <row r="97" spans="1:9">
      <c r="A97" s="281">
        <v>75</v>
      </c>
      <c r="B97" s="310">
        <v>30.506029999999999</v>
      </c>
      <c r="C97" s="310">
        <v>21.1798</v>
      </c>
      <c r="D97" s="310">
        <v>24.52459</v>
      </c>
      <c r="E97" s="310">
        <v>34.024569999999997</v>
      </c>
      <c r="F97" s="310">
        <v>54.565899999999999</v>
      </c>
      <c r="G97" s="310">
        <v>52.654859999999999</v>
      </c>
      <c r="H97" s="310">
        <v>51.489820000000002</v>
      </c>
      <c r="I97" s="311">
        <v>44.896000000000001</v>
      </c>
    </row>
    <row r="98" spans="1:9">
      <c r="A98" s="281">
        <v>76</v>
      </c>
      <c r="B98" s="310">
        <v>31.303370000000001</v>
      </c>
      <c r="C98" s="310">
        <v>22.62678</v>
      </c>
      <c r="D98" s="310">
        <v>23.12454</v>
      </c>
      <c r="E98" s="310">
        <v>35.40446</v>
      </c>
      <c r="F98" s="310">
        <v>57.080629999999999</v>
      </c>
      <c r="G98" s="310">
        <v>54.988520000000001</v>
      </c>
      <c r="H98" s="310">
        <v>49.260370000000002</v>
      </c>
      <c r="I98" s="311">
        <v>46.894959999999998</v>
      </c>
    </row>
    <row r="99" spans="1:9">
      <c r="A99" s="281">
        <v>77</v>
      </c>
      <c r="B99" s="310">
        <v>32.179180000000002</v>
      </c>
      <c r="C99" s="310">
        <v>24.117509999999999</v>
      </c>
      <c r="D99" s="310">
        <v>22.032450000000001</v>
      </c>
      <c r="E99" s="310">
        <v>36.445160000000001</v>
      </c>
      <c r="F99" s="310">
        <v>59.510840000000002</v>
      </c>
      <c r="G99" s="310">
        <v>57.187390000000001</v>
      </c>
      <c r="H99" s="310">
        <v>46.974620000000002</v>
      </c>
      <c r="I99" s="311">
        <v>48.742249999999999</v>
      </c>
    </row>
    <row r="100" spans="1:9">
      <c r="A100" s="281">
        <v>78</v>
      </c>
      <c r="B100" s="310">
        <v>33.202539999999999</v>
      </c>
      <c r="C100" s="310">
        <v>25.672170000000001</v>
      </c>
      <c r="D100" s="310">
        <v>21.407029999999999</v>
      </c>
      <c r="E100" s="310">
        <v>37.180079999999997</v>
      </c>
      <c r="F100" s="310">
        <v>61.703099999999999</v>
      </c>
      <c r="G100" s="310">
        <v>59.183010000000003</v>
      </c>
      <c r="H100" s="310">
        <v>44.856369999999998</v>
      </c>
      <c r="I100" s="311">
        <v>50.372880000000002</v>
      </c>
    </row>
    <row r="101" spans="1:9">
      <c r="A101" s="281">
        <v>79</v>
      </c>
      <c r="B101" s="310">
        <v>34.417380000000001</v>
      </c>
      <c r="C101" s="310">
        <v>27.310970000000001</v>
      </c>
      <c r="D101" s="310">
        <v>21.353059999999999</v>
      </c>
      <c r="E101" s="310">
        <v>37.663170000000001</v>
      </c>
      <c r="F101" s="310">
        <v>63.554679999999998</v>
      </c>
      <c r="G101" s="310">
        <v>60.92483</v>
      </c>
      <c r="H101" s="310">
        <v>43.089979999999997</v>
      </c>
      <c r="I101" s="311">
        <v>51.726419999999997</v>
      </c>
    </row>
    <row r="102" spans="1:9">
      <c r="A102" s="281">
        <v>80</v>
      </c>
      <c r="B102" s="310">
        <v>35.864519999999999</v>
      </c>
      <c r="C102" s="310">
        <v>29.05744</v>
      </c>
      <c r="D102" s="310">
        <v>21.943549999999998</v>
      </c>
      <c r="E102" s="310">
        <v>37.953539999999997</v>
      </c>
      <c r="F102" s="310">
        <v>65.034390000000002</v>
      </c>
      <c r="G102" s="310">
        <v>62.373890000000003</v>
      </c>
      <c r="H102" s="310">
        <v>41.820430000000002</v>
      </c>
      <c r="I102" s="311">
        <v>52.746989999999997</v>
      </c>
    </row>
    <row r="103" spans="1:9">
      <c r="A103" s="281">
        <v>81</v>
      </c>
      <c r="B103" s="310">
        <v>37.543950000000002</v>
      </c>
      <c r="C103" s="310">
        <v>30.921690000000002</v>
      </c>
      <c r="D103" s="310">
        <v>23.156289999999998</v>
      </c>
      <c r="E103" s="310">
        <v>38.110289999999999</v>
      </c>
      <c r="F103" s="310">
        <v>66.146119999999996</v>
      </c>
      <c r="G103" s="310">
        <v>63.50808</v>
      </c>
      <c r="H103" s="310">
        <v>41.132179999999998</v>
      </c>
      <c r="I103" s="311">
        <v>53.414070000000002</v>
      </c>
    </row>
    <row r="104" spans="1:9">
      <c r="A104" s="281">
        <v>82</v>
      </c>
      <c r="B104" s="310">
        <v>39.433700000000002</v>
      </c>
      <c r="C104" s="310">
        <v>32.913820000000001</v>
      </c>
      <c r="D104" s="310">
        <v>24.959520000000001</v>
      </c>
      <c r="E104" s="310">
        <v>38.187379999999997</v>
      </c>
      <c r="F104" s="310">
        <v>66.950990000000004</v>
      </c>
      <c r="G104" s="310">
        <v>64.337919999999997</v>
      </c>
      <c r="H104" s="310">
        <v>41.078690000000002</v>
      </c>
      <c r="I104" s="311">
        <v>53.729930000000003</v>
      </c>
    </row>
    <row r="105" spans="1:9">
      <c r="A105" s="281">
        <v>83</v>
      </c>
      <c r="B105" s="310">
        <v>41.496110000000002</v>
      </c>
      <c r="C105" s="310">
        <v>35.023719999999997</v>
      </c>
      <c r="D105" s="310">
        <v>27.28341</v>
      </c>
      <c r="E105" s="310">
        <v>38.220779999999998</v>
      </c>
      <c r="F105" s="310">
        <v>67.521810000000002</v>
      </c>
      <c r="G105" s="310">
        <v>64.897109999999998</v>
      </c>
      <c r="H105" s="310">
        <v>41.682499999999997</v>
      </c>
      <c r="I105" s="311">
        <v>53.728789999999996</v>
      </c>
    </row>
    <row r="106" spans="1:9">
      <c r="A106" s="281">
        <v>84</v>
      </c>
      <c r="B106" s="310">
        <v>43.68094</v>
      </c>
      <c r="C106" s="310">
        <v>37.227849999999997</v>
      </c>
      <c r="D106" s="310">
        <v>30.03905</v>
      </c>
      <c r="E106" s="310">
        <v>38.241340000000001</v>
      </c>
      <c r="F106" s="310">
        <v>67.945700000000002</v>
      </c>
      <c r="G106" s="310">
        <v>65.244630000000001</v>
      </c>
      <c r="H106" s="310">
        <v>42.946420000000003</v>
      </c>
      <c r="I106" s="311">
        <v>53.479059999999997</v>
      </c>
    </row>
    <row r="107" spans="1:9">
      <c r="A107" s="281">
        <v>85</v>
      </c>
      <c r="B107" s="310">
        <v>45.931690000000003</v>
      </c>
      <c r="C107" s="310">
        <v>39.495910000000002</v>
      </c>
      <c r="D107" s="310">
        <v>33.134390000000003</v>
      </c>
      <c r="E107" s="310">
        <v>38.264470000000003</v>
      </c>
      <c r="F107" s="310">
        <v>68.291569999999993</v>
      </c>
      <c r="G107" s="310">
        <v>65.44999</v>
      </c>
      <c r="H107" s="310">
        <v>44.853549999999998</v>
      </c>
      <c r="I107" s="311">
        <v>53.069699999999997</v>
      </c>
    </row>
    <row r="108" spans="1:9">
      <c r="A108" s="281">
        <v>86</v>
      </c>
      <c r="B108" s="310">
        <v>48.179310000000001</v>
      </c>
      <c r="C108" s="310">
        <v>41.790889999999997</v>
      </c>
      <c r="D108" s="310">
        <v>36.448779999999999</v>
      </c>
      <c r="E108" s="310">
        <v>38.30301</v>
      </c>
      <c r="F108" s="310">
        <v>68.601039999999998</v>
      </c>
      <c r="G108" s="310">
        <v>65.580569999999994</v>
      </c>
      <c r="H108" s="310">
        <v>47.36309</v>
      </c>
      <c r="I108" s="311">
        <v>52.587350000000001</v>
      </c>
    </row>
    <row r="109" spans="1:9">
      <c r="A109" s="281">
        <v>87</v>
      </c>
      <c r="B109" s="310">
        <v>50.367280000000001</v>
      </c>
      <c r="C109" s="310">
        <v>44.069049999999997</v>
      </c>
      <c r="D109" s="310">
        <v>39.883809999999997</v>
      </c>
      <c r="E109" s="310">
        <v>38.359540000000003</v>
      </c>
      <c r="F109" s="310">
        <v>68.907899999999998</v>
      </c>
      <c r="G109" s="310">
        <v>65.702730000000003</v>
      </c>
      <c r="H109" s="310">
        <v>50.415909999999997</v>
      </c>
      <c r="I109" s="311">
        <v>52.117539999999998</v>
      </c>
    </row>
    <row r="110" spans="1:9">
      <c r="A110" s="281">
        <v>88</v>
      </c>
      <c r="B110" s="310">
        <v>52.451659999999997</v>
      </c>
      <c r="C110" s="310">
        <v>46.306829999999998</v>
      </c>
      <c r="D110" s="310">
        <v>43.322009999999999</v>
      </c>
      <c r="E110" s="310">
        <v>38.457189999999997</v>
      </c>
      <c r="F110" s="310">
        <v>69.216070000000002</v>
      </c>
      <c r="G110" s="310">
        <v>65.870170000000002</v>
      </c>
      <c r="H110" s="310">
        <v>53.934609999999999</v>
      </c>
      <c r="I110" s="311">
        <v>51.730980000000002</v>
      </c>
    </row>
    <row r="111" spans="1:9">
      <c r="A111" s="281">
        <v>89</v>
      </c>
      <c r="B111" s="310">
        <v>54.379080000000002</v>
      </c>
      <c r="C111" s="310">
        <v>48.467210000000001</v>
      </c>
      <c r="D111" s="310">
        <v>46.664969999999997</v>
      </c>
      <c r="E111" s="310">
        <v>38.595950000000002</v>
      </c>
      <c r="F111" s="310">
        <v>69.525530000000003</v>
      </c>
      <c r="G111" s="310">
        <v>66.103960000000001</v>
      </c>
      <c r="H111" s="310">
        <v>57.809399999999997</v>
      </c>
      <c r="I111" s="311">
        <v>51.475549999999998</v>
      </c>
    </row>
    <row r="112" spans="1:9">
      <c r="A112" s="281">
        <v>90</v>
      </c>
      <c r="B112" s="310">
        <v>56.127569999999999</v>
      </c>
      <c r="C112" s="310">
        <v>50.536729999999999</v>
      </c>
      <c r="D112" s="310">
        <v>49.820630000000001</v>
      </c>
      <c r="E112" s="310">
        <v>38.801519999999996</v>
      </c>
      <c r="F112" s="310">
        <v>69.827190000000002</v>
      </c>
      <c r="G112" s="310">
        <v>66.414630000000002</v>
      </c>
      <c r="H112" s="310">
        <v>61.909390000000002</v>
      </c>
      <c r="I112" s="311">
        <v>51.391170000000002</v>
      </c>
    </row>
    <row r="113" spans="1:9">
      <c r="A113" s="281">
        <v>91</v>
      </c>
      <c r="B113" s="310">
        <v>57.675159999999998</v>
      </c>
      <c r="C113" s="310">
        <v>52.505299999999998</v>
      </c>
      <c r="D113" s="310">
        <v>52.712780000000002</v>
      </c>
      <c r="E113" s="310">
        <v>39.094459999999998</v>
      </c>
      <c r="F113" s="310">
        <v>70.12236</v>
      </c>
      <c r="G113" s="310">
        <v>66.791629999999998</v>
      </c>
      <c r="H113" s="310">
        <v>66.082560000000001</v>
      </c>
      <c r="I113" s="311">
        <v>51.497219999999999</v>
      </c>
    </row>
    <row r="114" spans="1:9">
      <c r="A114" s="281">
        <v>92</v>
      </c>
      <c r="B114" s="310">
        <v>59.018709999999999</v>
      </c>
      <c r="C114" s="310">
        <v>54.366190000000003</v>
      </c>
      <c r="D114" s="310">
        <v>55.287469999999999</v>
      </c>
      <c r="E114" s="310">
        <v>39.500459999999997</v>
      </c>
      <c r="F114" s="310">
        <v>70.417519999999996</v>
      </c>
      <c r="G114" s="310">
        <v>67.196020000000004</v>
      </c>
      <c r="H114" s="310">
        <v>70.162850000000006</v>
      </c>
      <c r="I114" s="311">
        <v>51.799399999999999</v>
      </c>
    </row>
    <row r="115" spans="1:9">
      <c r="A115" s="281">
        <v>93</v>
      </c>
      <c r="B115" s="310">
        <v>60.170769999999997</v>
      </c>
      <c r="C115" s="310">
        <v>56.129489999999997</v>
      </c>
      <c r="D115" s="310">
        <v>57.522460000000002</v>
      </c>
      <c r="E115" s="310">
        <v>40.032380000000003</v>
      </c>
      <c r="F115" s="310">
        <v>70.73218</v>
      </c>
      <c r="G115" s="310">
        <v>67.596199999999996</v>
      </c>
      <c r="H115" s="310">
        <v>73.989779999999996</v>
      </c>
      <c r="I115" s="311">
        <v>52.319380000000002</v>
      </c>
    </row>
    <row r="116" spans="1:9">
      <c r="A116" s="281">
        <v>94</v>
      </c>
      <c r="B116" s="310">
        <v>61.147039999999997</v>
      </c>
      <c r="C116" s="310">
        <v>57.801929999999999</v>
      </c>
      <c r="D116" s="310">
        <v>59.414580000000001</v>
      </c>
      <c r="E116" s="310">
        <v>40.705620000000003</v>
      </c>
      <c r="F116" s="310">
        <v>71.087159999999997</v>
      </c>
      <c r="G116" s="310">
        <v>67.953199999999995</v>
      </c>
      <c r="H116" s="310">
        <v>77.418400000000005</v>
      </c>
      <c r="I116" s="311">
        <v>53.044609999999999</v>
      </c>
    </row>
    <row r="117" spans="1:9">
      <c r="A117" s="281">
        <v>95</v>
      </c>
      <c r="B117" s="310">
        <v>61.978909999999999</v>
      </c>
      <c r="C117" s="310">
        <v>59.396979999999999</v>
      </c>
      <c r="D117" s="310">
        <v>61.008290000000002</v>
      </c>
      <c r="E117" s="310">
        <v>41.52534</v>
      </c>
      <c r="F117" s="310">
        <v>71.513649999999998</v>
      </c>
      <c r="G117" s="310">
        <v>68.240700000000004</v>
      </c>
      <c r="H117" s="310">
        <v>80.327659999999995</v>
      </c>
      <c r="I117" s="311">
        <v>53.979660000000003</v>
      </c>
    </row>
    <row r="118" spans="1:9">
      <c r="A118" s="281">
        <v>96</v>
      </c>
      <c r="B118" s="310">
        <v>62.707180000000001</v>
      </c>
      <c r="C118" s="310">
        <v>60.928089999999997</v>
      </c>
      <c r="D118" s="310">
        <v>62.363880000000002</v>
      </c>
      <c r="E118" s="310">
        <v>42.483809999999998</v>
      </c>
      <c r="F118" s="310">
        <v>72.033760000000001</v>
      </c>
      <c r="G118" s="310">
        <v>68.439729999999997</v>
      </c>
      <c r="H118" s="310">
        <v>82.620450000000005</v>
      </c>
      <c r="I118" s="311">
        <v>55.118819999999999</v>
      </c>
    </row>
    <row r="119" spans="1:9">
      <c r="A119" s="281">
        <v>97</v>
      </c>
      <c r="B119" s="310">
        <v>63.369540000000001</v>
      </c>
      <c r="C119" s="310">
        <v>62.405360000000002</v>
      </c>
      <c r="D119" s="310">
        <v>63.560749999999999</v>
      </c>
      <c r="E119" s="310">
        <v>43.573340000000002</v>
      </c>
      <c r="F119" s="310">
        <v>72.672190000000001</v>
      </c>
      <c r="G119" s="310">
        <v>68.554519999999997</v>
      </c>
      <c r="H119" s="310">
        <v>84.253119999999996</v>
      </c>
      <c r="I119" s="311">
        <v>56.450690000000002</v>
      </c>
    </row>
    <row r="120" spans="1:9">
      <c r="A120" s="281">
        <v>98</v>
      </c>
      <c r="B120" s="310">
        <v>64.01934</v>
      </c>
      <c r="C120" s="310">
        <v>63.838880000000003</v>
      </c>
      <c r="D120" s="310">
        <v>64.697289999999995</v>
      </c>
      <c r="E120" s="310">
        <v>44.773359999999997</v>
      </c>
      <c r="F120" s="310">
        <v>73.434150000000002</v>
      </c>
      <c r="G120" s="310">
        <v>68.600859999999997</v>
      </c>
      <c r="H120" s="310">
        <v>85.227099999999993</v>
      </c>
      <c r="I120" s="311">
        <v>57.955889999999997</v>
      </c>
    </row>
    <row r="121" spans="1:9">
      <c r="A121" s="281">
        <v>99</v>
      </c>
      <c r="B121" s="310">
        <v>64.697389999999999</v>
      </c>
      <c r="C121" s="310">
        <v>65.24212</v>
      </c>
      <c r="D121" s="310">
        <v>65.859229999999997</v>
      </c>
      <c r="E121" s="310">
        <v>46.073590000000003</v>
      </c>
      <c r="F121" s="310">
        <v>74.331339999999997</v>
      </c>
      <c r="G121" s="310">
        <v>68.615600000000001</v>
      </c>
      <c r="H121" s="310">
        <v>85.577560000000005</v>
      </c>
      <c r="I121" s="311">
        <v>59.610469999999999</v>
      </c>
    </row>
    <row r="122" spans="1:9">
      <c r="A122" s="281">
        <v>100</v>
      </c>
      <c r="B122" s="310">
        <v>65.450779999999995</v>
      </c>
      <c r="C122" s="310">
        <v>66.618430000000004</v>
      </c>
      <c r="D122" s="310">
        <v>67.135459999999995</v>
      </c>
      <c r="E122" s="310">
        <v>47.466340000000002</v>
      </c>
      <c r="F122" s="310">
        <v>75.348150000000004</v>
      </c>
      <c r="G122" s="310">
        <v>68.63982</v>
      </c>
      <c r="H122" s="310">
        <v>85.380510000000001</v>
      </c>
      <c r="I122" s="311">
        <v>61.377940000000002</v>
      </c>
    </row>
    <row r="123" spans="1:9">
      <c r="A123" s="281">
        <v>101</v>
      </c>
      <c r="B123" s="310">
        <v>66.314040000000006</v>
      </c>
      <c r="C123" s="310">
        <v>67.964460000000003</v>
      </c>
      <c r="D123" s="310">
        <v>68.579949999999997</v>
      </c>
      <c r="E123" s="310">
        <v>48.949019999999997</v>
      </c>
      <c r="F123" s="310">
        <v>76.466380000000001</v>
      </c>
      <c r="G123" s="310">
        <v>68.716700000000003</v>
      </c>
      <c r="H123" s="310">
        <v>84.738699999999994</v>
      </c>
      <c r="I123" s="311">
        <v>63.21611</v>
      </c>
    </row>
    <row r="124" spans="1:9">
      <c r="A124" s="281">
        <v>102</v>
      </c>
      <c r="B124" s="310">
        <v>67.324839999999995</v>
      </c>
      <c r="C124" s="310">
        <v>69.286940000000001</v>
      </c>
      <c r="D124" s="310">
        <v>70.230800000000002</v>
      </c>
      <c r="E124" s="310">
        <v>50.524209999999997</v>
      </c>
      <c r="F124" s="310">
        <v>77.669129999999996</v>
      </c>
      <c r="G124" s="310">
        <v>68.894670000000005</v>
      </c>
      <c r="H124" s="310">
        <v>83.775989999999993</v>
      </c>
      <c r="I124" s="311">
        <v>65.085070000000002</v>
      </c>
    </row>
    <row r="125" spans="1:9">
      <c r="A125" s="281">
        <v>103</v>
      </c>
      <c r="B125" s="310">
        <v>68.489450000000005</v>
      </c>
      <c r="C125" s="310">
        <v>70.572400000000002</v>
      </c>
      <c r="D125" s="310">
        <v>72.078479999999999</v>
      </c>
      <c r="E125" s="310">
        <v>52.209890000000001</v>
      </c>
      <c r="F125" s="310">
        <v>78.930400000000006</v>
      </c>
      <c r="G125" s="310">
        <v>69.210599999999999</v>
      </c>
      <c r="H125" s="310">
        <v>82.621849999999995</v>
      </c>
      <c r="I125" s="311">
        <v>66.950599999999994</v>
      </c>
    </row>
    <row r="126" spans="1:9">
      <c r="A126" s="281">
        <v>104</v>
      </c>
      <c r="B126" s="310">
        <v>69.829859999999996</v>
      </c>
      <c r="C126" s="310">
        <v>71.820840000000004</v>
      </c>
      <c r="D126" s="310">
        <v>74.091239999999999</v>
      </c>
      <c r="E126" s="310">
        <v>54.01634</v>
      </c>
      <c r="F126" s="310">
        <v>80.226770000000002</v>
      </c>
      <c r="G126" s="310">
        <v>69.696079999999995</v>
      </c>
      <c r="H126" s="310">
        <v>81.402979999999999</v>
      </c>
      <c r="I126" s="311">
        <v>68.783069999999995</v>
      </c>
    </row>
    <row r="127" spans="1:9">
      <c r="A127" s="281">
        <v>105</v>
      </c>
      <c r="B127" s="310">
        <v>71.333500000000001</v>
      </c>
      <c r="C127" s="310">
        <v>73.008719999999997</v>
      </c>
      <c r="D127" s="310">
        <v>76.205590000000001</v>
      </c>
      <c r="E127" s="310">
        <v>55.95899</v>
      </c>
      <c r="F127" s="310">
        <v>81.532240000000002</v>
      </c>
      <c r="G127" s="310">
        <v>70.366900000000001</v>
      </c>
      <c r="H127" s="310">
        <v>80.241799999999998</v>
      </c>
      <c r="I127" s="311">
        <v>70.558520000000001</v>
      </c>
    </row>
    <row r="128" spans="1:9">
      <c r="A128" s="281">
        <v>106</v>
      </c>
      <c r="B128" s="310">
        <v>72.990960000000001</v>
      </c>
      <c r="C128" s="310">
        <v>74.132649999999998</v>
      </c>
      <c r="D128" s="310">
        <v>78.348519999999994</v>
      </c>
      <c r="E128" s="310">
        <v>58.053240000000002</v>
      </c>
      <c r="F128" s="310">
        <v>82.828609999999998</v>
      </c>
      <c r="G128" s="310">
        <v>71.234650000000002</v>
      </c>
      <c r="H128" s="310">
        <v>79.242490000000004</v>
      </c>
      <c r="I128" s="311">
        <v>72.271259999999998</v>
      </c>
    </row>
    <row r="129" spans="1:9">
      <c r="A129" s="281">
        <v>107</v>
      </c>
      <c r="B129" s="310">
        <v>74.777119999999996</v>
      </c>
      <c r="C129" s="310">
        <v>75.175830000000005</v>
      </c>
      <c r="D129" s="310">
        <v>80.427949999999996</v>
      </c>
      <c r="E129" s="310">
        <v>60.29654</v>
      </c>
      <c r="F129" s="310">
        <v>84.10548</v>
      </c>
      <c r="G129" s="310">
        <v>72.297229999999999</v>
      </c>
      <c r="H129" s="310">
        <v>78.489490000000004</v>
      </c>
      <c r="I129" s="311">
        <v>73.925830000000005</v>
      </c>
    </row>
    <row r="130" spans="1:9">
      <c r="A130" s="281">
        <v>108</v>
      </c>
      <c r="B130" s="310">
        <v>76.666880000000006</v>
      </c>
      <c r="C130" s="310">
        <v>76.128140000000002</v>
      </c>
      <c r="D130" s="310">
        <v>82.355000000000004</v>
      </c>
      <c r="E130" s="310">
        <v>62.67859</v>
      </c>
      <c r="F130" s="310">
        <v>85.344639999999998</v>
      </c>
      <c r="G130" s="310">
        <v>73.537769999999995</v>
      </c>
      <c r="H130" s="310">
        <v>78.032060000000001</v>
      </c>
      <c r="I130" s="311">
        <v>75.533659999999998</v>
      </c>
    </row>
    <row r="131" spans="1:9">
      <c r="A131" s="281">
        <v>109</v>
      </c>
      <c r="B131" s="310">
        <v>78.61627</v>
      </c>
      <c r="C131" s="310">
        <v>76.982870000000005</v>
      </c>
      <c r="D131" s="310">
        <v>84.059809999999999</v>
      </c>
      <c r="E131" s="310">
        <v>65.181420000000003</v>
      </c>
      <c r="F131" s="310">
        <v>86.540890000000005</v>
      </c>
      <c r="G131" s="310">
        <v>74.945769999999996</v>
      </c>
      <c r="H131" s="310">
        <v>77.911019999999994</v>
      </c>
      <c r="I131" s="311">
        <v>77.118679999999998</v>
      </c>
    </row>
    <row r="132" spans="1:9">
      <c r="A132" s="281">
        <v>110</v>
      </c>
      <c r="B132" s="310">
        <v>80.590779999999995</v>
      </c>
      <c r="C132" s="310">
        <v>77.736649999999997</v>
      </c>
      <c r="D132" s="310">
        <v>85.485249999999994</v>
      </c>
      <c r="E132" s="310">
        <v>67.763900000000007</v>
      </c>
      <c r="F132" s="310">
        <v>87.686430000000001</v>
      </c>
      <c r="G132" s="310">
        <v>76.496979999999994</v>
      </c>
      <c r="H132" s="310">
        <v>78.134810000000002</v>
      </c>
      <c r="I132" s="311">
        <v>78.701419999999999</v>
      </c>
    </row>
    <row r="133" spans="1:9">
      <c r="A133" s="281">
        <v>111</v>
      </c>
      <c r="B133" s="310">
        <v>82.55274</v>
      </c>
      <c r="C133" s="310">
        <v>78.396199999999993</v>
      </c>
      <c r="D133" s="310">
        <v>86.60275</v>
      </c>
      <c r="E133" s="310">
        <v>70.384929999999997</v>
      </c>
      <c r="F133" s="310">
        <v>88.776049999999998</v>
      </c>
      <c r="G133" s="310">
        <v>78.159819999999996</v>
      </c>
      <c r="H133" s="310">
        <v>78.697800000000001</v>
      </c>
      <c r="I133" s="311">
        <v>80.302409999999995</v>
      </c>
    </row>
    <row r="134" spans="1:9">
      <c r="A134" s="281">
        <v>112</v>
      </c>
      <c r="B134" s="310">
        <v>84.464470000000006</v>
      </c>
      <c r="C134" s="310">
        <v>78.974999999999994</v>
      </c>
      <c r="D134" s="310">
        <v>87.405950000000004</v>
      </c>
      <c r="E134" s="310">
        <v>72.985399999999998</v>
      </c>
      <c r="F134" s="310">
        <v>89.80977</v>
      </c>
      <c r="G134" s="310">
        <v>79.910070000000005</v>
      </c>
      <c r="H134" s="310">
        <v>79.570440000000005</v>
      </c>
      <c r="I134" s="311">
        <v>81.941019999999995</v>
      </c>
    </row>
    <row r="135" spans="1:9">
      <c r="A135" s="281">
        <v>113</v>
      </c>
      <c r="B135" s="310">
        <v>86.291439999999994</v>
      </c>
      <c r="C135" s="310">
        <v>79.486490000000003</v>
      </c>
      <c r="D135" s="310">
        <v>87.901200000000003</v>
      </c>
      <c r="E135" s="310">
        <v>75.524209999999997</v>
      </c>
      <c r="F135" s="310">
        <v>90.78237</v>
      </c>
      <c r="G135" s="310">
        <v>81.718230000000005</v>
      </c>
      <c r="H135" s="310">
        <v>80.716130000000007</v>
      </c>
      <c r="I135" s="311">
        <v>83.626390000000001</v>
      </c>
    </row>
    <row r="136" spans="1:9">
      <c r="A136" s="281">
        <v>114</v>
      </c>
      <c r="B136" s="310">
        <v>88.01482</v>
      </c>
      <c r="C136" s="310">
        <v>79.957599999999999</v>
      </c>
      <c r="D136" s="310">
        <v>88.129779999999997</v>
      </c>
      <c r="E136" s="310">
        <v>77.942229999999995</v>
      </c>
      <c r="F136" s="310">
        <v>91.69256</v>
      </c>
      <c r="G136" s="310">
        <v>83.559049999999999</v>
      </c>
      <c r="H136" s="310">
        <v>82.088419999999999</v>
      </c>
      <c r="I136" s="311">
        <v>85.355090000000004</v>
      </c>
    </row>
    <row r="137" spans="1:9">
      <c r="A137" s="281">
        <v>115</v>
      </c>
      <c r="B137" s="310">
        <v>89.609489999999994</v>
      </c>
      <c r="C137" s="310">
        <v>80.41525</v>
      </c>
      <c r="D137" s="310">
        <v>88.129779999999997</v>
      </c>
      <c r="E137" s="310">
        <v>80.19838</v>
      </c>
      <c r="F137" s="310">
        <v>92.532539999999997</v>
      </c>
      <c r="G137" s="310">
        <v>85.40513</v>
      </c>
      <c r="H137" s="310">
        <v>83.633830000000003</v>
      </c>
      <c r="I137" s="311">
        <v>87.119140000000002</v>
      </c>
    </row>
    <row r="138" spans="1:9">
      <c r="A138" s="281">
        <v>116</v>
      </c>
      <c r="B138" s="310">
        <v>91.066050000000004</v>
      </c>
      <c r="C138" s="310">
        <v>80.88973</v>
      </c>
      <c r="D138" s="310">
        <v>87.951999999999998</v>
      </c>
      <c r="E138" s="310">
        <v>82.266930000000002</v>
      </c>
      <c r="F138" s="310">
        <v>93.302300000000002</v>
      </c>
      <c r="G138" s="310">
        <v>87.226979999999998</v>
      </c>
      <c r="H138" s="310">
        <v>85.291839999999993</v>
      </c>
      <c r="I138" s="311">
        <v>88.892309999999995</v>
      </c>
    </row>
    <row r="139" spans="1:9">
      <c r="A139" s="281">
        <v>117</v>
      </c>
      <c r="B139" s="310">
        <v>92.378200000000007</v>
      </c>
      <c r="C139" s="310">
        <v>81.404579999999996</v>
      </c>
      <c r="D139" s="310">
        <v>87.637699999999995</v>
      </c>
      <c r="E139" s="310">
        <v>84.127350000000007</v>
      </c>
      <c r="F139" s="310">
        <v>94.007050000000007</v>
      </c>
      <c r="G139" s="310">
        <v>89.003559999999993</v>
      </c>
      <c r="H139" s="310">
        <v>87.007559999999998</v>
      </c>
      <c r="I139" s="311">
        <v>90.648380000000003</v>
      </c>
    </row>
    <row r="140" spans="1:9">
      <c r="A140" s="281">
        <v>118</v>
      </c>
      <c r="B140" s="310">
        <v>93.555369999999996</v>
      </c>
      <c r="C140" s="310">
        <v>81.986739999999998</v>
      </c>
      <c r="D140" s="310">
        <v>87.231340000000003</v>
      </c>
      <c r="E140" s="310">
        <v>85.77449</v>
      </c>
      <c r="F140" s="310">
        <v>94.645480000000006</v>
      </c>
      <c r="G140" s="310">
        <v>90.710629999999995</v>
      </c>
      <c r="H140" s="310">
        <v>88.730310000000003</v>
      </c>
      <c r="I140" s="311">
        <v>92.349710000000002</v>
      </c>
    </row>
    <row r="141" spans="1:9">
      <c r="A141" s="281">
        <v>119</v>
      </c>
      <c r="B141" s="310">
        <v>94.59442</v>
      </c>
      <c r="C141" s="310">
        <v>82.656390000000002</v>
      </c>
      <c r="D141" s="310">
        <v>86.751959999999997</v>
      </c>
      <c r="E141" s="310">
        <v>87.223759999999999</v>
      </c>
      <c r="F141" s="310">
        <v>95.225399999999993</v>
      </c>
      <c r="G141" s="310">
        <v>92.330290000000005</v>
      </c>
      <c r="H141" s="310">
        <v>90.41225</v>
      </c>
      <c r="I141" s="311">
        <v>93.959819999999993</v>
      </c>
    </row>
    <row r="142" spans="1:9">
      <c r="A142" s="281">
        <v>120</v>
      </c>
      <c r="B142" s="310">
        <v>95.511049999999997</v>
      </c>
      <c r="C142" s="310">
        <v>83.426990000000004</v>
      </c>
      <c r="D142" s="310">
        <v>86.231309999999993</v>
      </c>
      <c r="E142" s="310">
        <v>88.490600000000001</v>
      </c>
      <c r="F142" s="310">
        <v>95.753309999999999</v>
      </c>
      <c r="G142" s="310">
        <v>93.840429999999998</v>
      </c>
      <c r="H142" s="310">
        <v>92.006919999999994</v>
      </c>
      <c r="I142" s="311">
        <v>95.437650000000005</v>
      </c>
    </row>
    <row r="143" spans="1:9">
      <c r="A143" s="281">
        <v>121</v>
      </c>
      <c r="B143" s="310">
        <v>96.320939999999993</v>
      </c>
      <c r="C143" s="310">
        <v>84.301910000000007</v>
      </c>
      <c r="D143" s="310">
        <v>85.678910000000002</v>
      </c>
      <c r="E143" s="310">
        <v>89.605819999999994</v>
      </c>
      <c r="F143" s="310">
        <v>96.239609999999999</v>
      </c>
      <c r="G143" s="310">
        <v>95.221050000000005</v>
      </c>
      <c r="H143" s="310">
        <v>93.483369999999994</v>
      </c>
      <c r="I143" s="311">
        <v>96.750140000000002</v>
      </c>
    </row>
    <row r="144" spans="1:9">
      <c r="A144" s="281">
        <v>122</v>
      </c>
      <c r="B144" s="310">
        <v>97.020970000000005</v>
      </c>
      <c r="C144" s="310">
        <v>85.281149999999997</v>
      </c>
      <c r="D144" s="310">
        <v>85.091589999999997</v>
      </c>
      <c r="E144" s="310">
        <v>90.600269999999995</v>
      </c>
      <c r="F144" s="310">
        <v>96.698610000000002</v>
      </c>
      <c r="G144" s="310">
        <v>96.456329999999994</v>
      </c>
      <c r="H144" s="310">
        <v>94.814850000000007</v>
      </c>
      <c r="I144" s="311">
        <v>97.865350000000007</v>
      </c>
    </row>
    <row r="145" spans="1:9">
      <c r="A145" s="281">
        <v>123</v>
      </c>
      <c r="B145" s="310">
        <v>97.633099999999999</v>
      </c>
      <c r="C145" s="310">
        <v>86.357979999999998</v>
      </c>
      <c r="D145" s="310">
        <v>84.475700000000003</v>
      </c>
      <c r="E145" s="310">
        <v>91.509919999999994</v>
      </c>
      <c r="F145" s="310">
        <v>97.139399999999995</v>
      </c>
      <c r="G145" s="310">
        <v>97.53049</v>
      </c>
      <c r="H145" s="310">
        <v>95.988680000000002</v>
      </c>
      <c r="I145" s="311">
        <v>98.761629999999997</v>
      </c>
    </row>
    <row r="146" spans="1:9">
      <c r="A146" s="281">
        <v>124</v>
      </c>
      <c r="B146" s="310">
        <v>98.169889999999995</v>
      </c>
      <c r="C146" s="310">
        <v>87.518929999999997</v>
      </c>
      <c r="D146" s="310">
        <v>83.831230000000005</v>
      </c>
      <c r="E146" s="310">
        <v>92.368179999999995</v>
      </c>
      <c r="F146" s="310">
        <v>97.569789999999998</v>
      </c>
      <c r="G146" s="310">
        <v>98.426670000000001</v>
      </c>
      <c r="H146" s="310">
        <v>96.990809999999996</v>
      </c>
      <c r="I146" s="311">
        <v>99.419589999999999</v>
      </c>
    </row>
    <row r="147" spans="1:9">
      <c r="A147" s="281">
        <v>125</v>
      </c>
      <c r="B147" s="310">
        <v>98.628200000000007</v>
      </c>
      <c r="C147" s="310">
        <v>88.740449999999996</v>
      </c>
      <c r="D147" s="310">
        <v>83.164540000000002</v>
      </c>
      <c r="E147" s="310">
        <v>93.205879999999993</v>
      </c>
      <c r="F147" s="310">
        <v>97.991079999999997</v>
      </c>
      <c r="G147" s="310">
        <v>99.132249999999999</v>
      </c>
      <c r="H147" s="310">
        <v>97.821219999999997</v>
      </c>
      <c r="I147" s="311">
        <v>99.832380000000001</v>
      </c>
    </row>
    <row r="148" spans="1:9">
      <c r="A148" s="281">
        <v>126</v>
      </c>
      <c r="B148" s="310">
        <v>99.02373</v>
      </c>
      <c r="C148" s="310">
        <v>90.002359999999996</v>
      </c>
      <c r="D148" s="310">
        <v>82.475629999999995</v>
      </c>
      <c r="E148" s="310">
        <v>94.04101</v>
      </c>
      <c r="F148" s="310">
        <v>98.405869999999993</v>
      </c>
      <c r="G148" s="310">
        <v>99.635630000000006</v>
      </c>
      <c r="H148" s="310">
        <v>98.488370000000003</v>
      </c>
      <c r="I148" s="311">
        <v>100</v>
      </c>
    </row>
    <row r="149" spans="1:9">
      <c r="A149" s="281">
        <v>127</v>
      </c>
      <c r="B149" s="310">
        <v>99.353340000000003</v>
      </c>
      <c r="C149" s="310">
        <v>91.277720000000002</v>
      </c>
      <c r="D149" s="310">
        <v>81.777199999999993</v>
      </c>
      <c r="E149" s="310">
        <v>94.886420000000001</v>
      </c>
      <c r="F149" s="310">
        <v>98.807649999999995</v>
      </c>
      <c r="G149" s="310">
        <v>99.925229999999999</v>
      </c>
      <c r="H149" s="310">
        <v>99.004909999999995</v>
      </c>
      <c r="I149" s="311">
        <v>99.928160000000005</v>
      </c>
    </row>
    <row r="150" spans="1:9">
      <c r="A150" s="281">
        <v>128</v>
      </c>
      <c r="B150" s="310">
        <v>99.620170000000002</v>
      </c>
      <c r="C150" s="310">
        <v>92.542990000000003</v>
      </c>
      <c r="D150" s="310">
        <v>81.088290000000001</v>
      </c>
      <c r="E150" s="310">
        <v>95.739540000000005</v>
      </c>
      <c r="F150" s="310">
        <v>99.182130000000001</v>
      </c>
      <c r="G150" s="310">
        <v>100</v>
      </c>
      <c r="H150" s="310">
        <v>99.386340000000004</v>
      </c>
      <c r="I150" s="311">
        <v>99.629400000000004</v>
      </c>
    </row>
    <row r="151" spans="1:9">
      <c r="A151" s="281">
        <v>129</v>
      </c>
      <c r="B151" s="310">
        <v>99.817930000000004</v>
      </c>
      <c r="C151" s="310">
        <v>93.767880000000005</v>
      </c>
      <c r="D151" s="310">
        <v>80.421599999999998</v>
      </c>
      <c r="E151" s="310">
        <v>96.590090000000004</v>
      </c>
      <c r="F151" s="310">
        <v>99.5137</v>
      </c>
      <c r="G151" s="310">
        <v>99.855729999999994</v>
      </c>
      <c r="H151" s="310">
        <v>99.656580000000005</v>
      </c>
      <c r="I151" s="311">
        <v>99.123109999999997</v>
      </c>
    </row>
    <row r="152" spans="1:9">
      <c r="A152" s="281">
        <v>130</v>
      </c>
      <c r="B152" s="310">
        <v>99.9435</v>
      </c>
      <c r="C152" s="310">
        <v>94.928830000000005</v>
      </c>
      <c r="D152" s="310">
        <v>79.796180000000007</v>
      </c>
      <c r="E152" s="310">
        <v>97.422650000000004</v>
      </c>
      <c r="F152" s="310">
        <v>99.777649999999994</v>
      </c>
      <c r="G152" s="310">
        <v>99.495570000000001</v>
      </c>
      <c r="H152" s="310">
        <v>99.832509999999999</v>
      </c>
      <c r="I152" s="311">
        <v>98.425240000000002</v>
      </c>
    </row>
    <row r="153" spans="1:9">
      <c r="A153" s="281">
        <v>131</v>
      </c>
      <c r="B153" s="310">
        <v>100</v>
      </c>
      <c r="C153" s="310">
        <v>96.012379999999993</v>
      </c>
      <c r="D153" s="310">
        <v>79.243790000000004</v>
      </c>
      <c r="E153" s="310">
        <v>98.201250000000002</v>
      </c>
      <c r="F153" s="310">
        <v>99.947990000000004</v>
      </c>
      <c r="G153" s="310">
        <v>98.923730000000006</v>
      </c>
      <c r="H153" s="310">
        <v>99.936660000000003</v>
      </c>
      <c r="I153" s="311">
        <v>97.559749999999994</v>
      </c>
    </row>
    <row r="154" spans="1:9">
      <c r="A154" s="281">
        <v>132</v>
      </c>
      <c r="B154" s="310">
        <v>99.974890000000002</v>
      </c>
      <c r="C154" s="310">
        <v>96.988259999999997</v>
      </c>
      <c r="D154" s="310">
        <v>78.773929999999993</v>
      </c>
      <c r="E154" s="310">
        <v>98.892489999999995</v>
      </c>
      <c r="F154" s="310">
        <v>100</v>
      </c>
      <c r="G154" s="310">
        <v>98.153919999999999</v>
      </c>
      <c r="H154" s="310">
        <v>99.988740000000007</v>
      </c>
      <c r="I154" s="311">
        <v>96.552859999999995</v>
      </c>
    </row>
    <row r="155" spans="1:9">
      <c r="A155" s="281">
        <v>133</v>
      </c>
      <c r="B155" s="310">
        <v>99.868160000000003</v>
      </c>
      <c r="C155" s="310">
        <v>97.849720000000005</v>
      </c>
      <c r="D155" s="310">
        <v>78.40249</v>
      </c>
      <c r="E155" s="310">
        <v>99.452669999999998</v>
      </c>
      <c r="F155" s="310">
        <v>99.906379999999999</v>
      </c>
      <c r="G155" s="310">
        <v>97.198759999999993</v>
      </c>
      <c r="H155" s="310">
        <v>100</v>
      </c>
      <c r="I155" s="311">
        <v>95.422820000000002</v>
      </c>
    </row>
    <row r="156" spans="1:9">
      <c r="A156" s="281">
        <v>134</v>
      </c>
      <c r="B156" s="310">
        <v>99.679810000000003</v>
      </c>
      <c r="C156" s="310">
        <v>98.576570000000004</v>
      </c>
      <c r="D156" s="310">
        <v>78.148510000000002</v>
      </c>
      <c r="E156" s="310">
        <v>99.835539999999995</v>
      </c>
      <c r="F156" s="310">
        <v>99.646330000000006</v>
      </c>
      <c r="G156" s="310">
        <v>96.075109999999995</v>
      </c>
      <c r="H156" s="310">
        <v>99.9803</v>
      </c>
      <c r="I156" s="311">
        <v>94.185599999999994</v>
      </c>
    </row>
    <row r="157" spans="1:9">
      <c r="A157" s="281">
        <v>135</v>
      </c>
      <c r="B157" s="310">
        <v>99.412980000000005</v>
      </c>
      <c r="C157" s="310">
        <v>99.162099999999995</v>
      </c>
      <c r="D157" s="310">
        <v>78.015180000000001</v>
      </c>
      <c r="E157" s="310">
        <v>100</v>
      </c>
      <c r="F157" s="310">
        <v>99.200329999999994</v>
      </c>
      <c r="G157" s="310">
        <v>94.806120000000007</v>
      </c>
      <c r="H157" s="310">
        <v>99.931030000000007</v>
      </c>
      <c r="I157" s="311">
        <v>92.863979999999998</v>
      </c>
    </row>
    <row r="158" spans="1:9">
      <c r="A158" s="281">
        <v>136</v>
      </c>
      <c r="B158" s="310">
        <v>99.07396</v>
      </c>
      <c r="C158" s="310">
        <v>99.592830000000006</v>
      </c>
      <c r="D158" s="310">
        <v>78.008830000000003</v>
      </c>
      <c r="E158" s="310">
        <v>99.915199999999999</v>
      </c>
      <c r="F158" s="310">
        <v>98.559299999999993</v>
      </c>
      <c r="G158" s="310">
        <v>93.413929999999993</v>
      </c>
      <c r="H158" s="310">
        <v>99.856440000000006</v>
      </c>
      <c r="I158" s="311">
        <v>91.472819999999999</v>
      </c>
    </row>
    <row r="159" spans="1:9">
      <c r="A159" s="281">
        <v>137</v>
      </c>
      <c r="B159" s="310">
        <v>98.66901</v>
      </c>
      <c r="C159" s="310">
        <v>99.875489999999999</v>
      </c>
      <c r="D159" s="310">
        <v>78.12312</v>
      </c>
      <c r="E159" s="310">
        <v>99.550309999999996</v>
      </c>
      <c r="F159" s="310">
        <v>97.719319999999996</v>
      </c>
      <c r="G159" s="310">
        <v>91.920640000000006</v>
      </c>
      <c r="H159" s="310">
        <v>99.746650000000002</v>
      </c>
      <c r="I159" s="311">
        <v>90.028049999999993</v>
      </c>
    </row>
    <row r="160" spans="1:9">
      <c r="A160" s="281">
        <v>138</v>
      </c>
      <c r="B160" s="310">
        <v>98.220119999999994</v>
      </c>
      <c r="C160" s="310">
        <v>100</v>
      </c>
      <c r="D160" s="310">
        <v>78.377089999999995</v>
      </c>
      <c r="E160" s="310">
        <v>98.882210000000001</v>
      </c>
      <c r="F160" s="310">
        <v>96.681709999999995</v>
      </c>
      <c r="G160" s="310">
        <v>90.356790000000004</v>
      </c>
      <c r="H160" s="310">
        <v>99.596050000000005</v>
      </c>
      <c r="I160" s="311">
        <v>88.538820000000001</v>
      </c>
    </row>
    <row r="161" spans="1:9">
      <c r="A161" s="281">
        <v>139</v>
      </c>
      <c r="B161" s="310">
        <v>97.739829999999998</v>
      </c>
      <c r="C161" s="310">
        <v>99.966350000000006</v>
      </c>
      <c r="D161" s="310">
        <v>78.751710000000003</v>
      </c>
      <c r="E161" s="310">
        <v>97.913449999999997</v>
      </c>
      <c r="F161" s="310">
        <v>95.455550000000002</v>
      </c>
      <c r="G161" s="310">
        <v>88.744500000000002</v>
      </c>
      <c r="H161" s="310">
        <v>99.391970000000001</v>
      </c>
      <c r="I161" s="311">
        <v>87.016509999999997</v>
      </c>
    </row>
    <row r="162" spans="1:9">
      <c r="A162" s="281">
        <v>140</v>
      </c>
      <c r="B162" s="310">
        <v>97.243849999999995</v>
      </c>
      <c r="C162" s="310">
        <v>99.787999999999997</v>
      </c>
      <c r="D162" s="310">
        <v>79.246960000000001</v>
      </c>
      <c r="E162" s="310">
        <v>96.636340000000004</v>
      </c>
      <c r="F162" s="310">
        <v>94.057760000000002</v>
      </c>
      <c r="G162" s="310">
        <v>87.107979999999998</v>
      </c>
      <c r="H162" s="310">
        <v>99.113290000000006</v>
      </c>
      <c r="I162" s="311">
        <v>85.466840000000005</v>
      </c>
    </row>
    <row r="163" spans="1:9">
      <c r="A163" s="281">
        <v>141</v>
      </c>
      <c r="B163" s="310">
        <v>96.763559999999998</v>
      </c>
      <c r="C163" s="310">
        <v>99.464950000000002</v>
      </c>
      <c r="D163" s="310">
        <v>79.85333</v>
      </c>
      <c r="E163" s="310">
        <v>95.076580000000007</v>
      </c>
      <c r="F163" s="310">
        <v>92.51173</v>
      </c>
      <c r="G163" s="310">
        <v>85.469369999999998</v>
      </c>
      <c r="H163" s="310">
        <v>98.748750000000001</v>
      </c>
      <c r="I163" s="311">
        <v>83.897779999999997</v>
      </c>
    </row>
    <row r="164" spans="1:9">
      <c r="A164" s="281">
        <v>142</v>
      </c>
      <c r="B164" s="310">
        <v>96.311530000000005</v>
      </c>
      <c r="C164" s="310">
        <v>99.007300000000001</v>
      </c>
      <c r="D164" s="310">
        <v>80.567639999999997</v>
      </c>
      <c r="E164" s="310">
        <v>93.259839999999997</v>
      </c>
      <c r="F164" s="310">
        <v>90.840890000000002</v>
      </c>
      <c r="G164" s="310">
        <v>83.848650000000006</v>
      </c>
      <c r="H164" s="310">
        <v>98.284279999999995</v>
      </c>
      <c r="I164" s="311">
        <v>82.324169999999995</v>
      </c>
    </row>
    <row r="165" spans="1:9">
      <c r="A165" s="281">
        <v>143</v>
      </c>
      <c r="B165" s="310">
        <v>95.915999999999997</v>
      </c>
      <c r="C165" s="310">
        <v>98.431870000000004</v>
      </c>
      <c r="D165" s="310">
        <v>81.377189999999999</v>
      </c>
      <c r="E165" s="310">
        <v>91.222120000000004</v>
      </c>
      <c r="F165" s="310">
        <v>89.072519999999997</v>
      </c>
      <c r="G165" s="310">
        <v>82.258470000000003</v>
      </c>
      <c r="H165" s="310">
        <v>97.707220000000007</v>
      </c>
      <c r="I165" s="311">
        <v>80.747129999999999</v>
      </c>
    </row>
    <row r="166" spans="1:9">
      <c r="A166" s="281">
        <v>144</v>
      </c>
      <c r="B166" s="310">
        <v>95.589529999999996</v>
      </c>
      <c r="C166" s="310">
        <v>97.748760000000004</v>
      </c>
      <c r="D166" s="310">
        <v>82.275630000000007</v>
      </c>
      <c r="E166" s="310">
        <v>88.999380000000002</v>
      </c>
      <c r="F166" s="310">
        <v>87.237830000000002</v>
      </c>
      <c r="G166" s="310">
        <v>80.712530000000001</v>
      </c>
      <c r="H166" s="310">
        <v>97.009110000000007</v>
      </c>
      <c r="I166" s="311">
        <v>79.17465</v>
      </c>
    </row>
    <row r="167" spans="1:9">
      <c r="A167" s="281">
        <v>145</v>
      </c>
      <c r="B167" s="310">
        <v>95.354089999999999</v>
      </c>
      <c r="C167" s="310">
        <v>96.974800000000002</v>
      </c>
      <c r="D167" s="310">
        <v>83.256609999999995</v>
      </c>
      <c r="E167" s="310">
        <v>86.648169999999993</v>
      </c>
      <c r="F167" s="310">
        <v>85.364140000000006</v>
      </c>
      <c r="G167" s="310">
        <v>79.215019999999996</v>
      </c>
      <c r="H167" s="310">
        <v>96.181510000000003</v>
      </c>
      <c r="I167" s="311">
        <v>77.617000000000004</v>
      </c>
    </row>
    <row r="168" spans="1:9">
      <c r="A168" s="281">
        <v>146</v>
      </c>
      <c r="B168" s="310">
        <v>95.215969999999999</v>
      </c>
      <c r="C168" s="310">
        <v>96.133529999999993</v>
      </c>
      <c r="D168" s="310">
        <v>84.304259999999999</v>
      </c>
      <c r="E168" s="310">
        <v>84.209580000000003</v>
      </c>
      <c r="F168" s="310">
        <v>83.480050000000006</v>
      </c>
      <c r="G168" s="310">
        <v>77.770169999999993</v>
      </c>
      <c r="H168" s="310">
        <v>95.231459999999998</v>
      </c>
      <c r="I168" s="311">
        <v>76.082149999999999</v>
      </c>
    </row>
    <row r="169" spans="1:9">
      <c r="A169" s="281">
        <v>147</v>
      </c>
      <c r="B169" s="310">
        <v>95.181439999999995</v>
      </c>
      <c r="C169" s="310">
        <v>95.241780000000006</v>
      </c>
      <c r="D169" s="310">
        <v>85.418580000000006</v>
      </c>
      <c r="E169" s="310">
        <v>81.729879999999994</v>
      </c>
      <c r="F169" s="310">
        <v>81.612859999999998</v>
      </c>
      <c r="G169" s="310">
        <v>76.376919999999998</v>
      </c>
      <c r="H169" s="310">
        <v>94.157550000000001</v>
      </c>
      <c r="I169" s="311">
        <v>74.579229999999995</v>
      </c>
    </row>
    <row r="170" spans="1:9">
      <c r="A170" s="281">
        <v>148</v>
      </c>
      <c r="B170" s="310">
        <v>95.253640000000004</v>
      </c>
      <c r="C170" s="310">
        <v>94.316379999999995</v>
      </c>
      <c r="D170" s="310">
        <v>86.586879999999994</v>
      </c>
      <c r="E170" s="310">
        <v>79.25018</v>
      </c>
      <c r="F170" s="310">
        <v>79.782070000000004</v>
      </c>
      <c r="G170" s="310">
        <v>75.026849999999996</v>
      </c>
      <c r="H170" s="310">
        <v>92.965419999999995</v>
      </c>
      <c r="I170" s="311">
        <v>73.113939999999999</v>
      </c>
    </row>
    <row r="171" spans="1:9">
      <c r="A171" s="281">
        <v>149</v>
      </c>
      <c r="B171" s="310">
        <v>95.420019999999994</v>
      </c>
      <c r="C171" s="310">
        <v>93.374160000000003</v>
      </c>
      <c r="D171" s="310">
        <v>87.786910000000006</v>
      </c>
      <c r="E171" s="310">
        <v>76.809020000000004</v>
      </c>
      <c r="F171" s="310">
        <v>78.009799999999998</v>
      </c>
      <c r="G171" s="310">
        <v>73.709429999999998</v>
      </c>
      <c r="H171" s="310">
        <v>91.674760000000006</v>
      </c>
      <c r="I171" s="311">
        <v>71.696539999999999</v>
      </c>
    </row>
    <row r="172" spans="1:9">
      <c r="A172" s="281">
        <v>150</v>
      </c>
      <c r="B172" s="310">
        <v>95.668009999999995</v>
      </c>
      <c r="C172" s="310">
        <v>92.435310000000001</v>
      </c>
      <c r="D172" s="310">
        <v>89.006</v>
      </c>
      <c r="E172" s="310">
        <v>74.437250000000006</v>
      </c>
      <c r="F172" s="310">
        <v>76.309049999999999</v>
      </c>
      <c r="G172" s="310">
        <v>72.412009999999995</v>
      </c>
      <c r="H172" s="310">
        <v>90.296840000000003</v>
      </c>
      <c r="I172" s="311">
        <v>70.332740000000001</v>
      </c>
    </row>
    <row r="173" spans="1:9">
      <c r="A173" s="281">
        <v>151</v>
      </c>
      <c r="B173" s="310">
        <v>95.981920000000002</v>
      </c>
      <c r="C173" s="310">
        <v>91.516639999999995</v>
      </c>
      <c r="D173" s="310">
        <v>90.234610000000004</v>
      </c>
      <c r="E173" s="310">
        <v>72.1477</v>
      </c>
      <c r="F173" s="310">
        <v>74.700609999999998</v>
      </c>
      <c r="G173" s="310">
        <v>71.120919999999998</v>
      </c>
      <c r="H173" s="310">
        <v>88.85136</v>
      </c>
      <c r="I173" s="311">
        <v>69.030510000000007</v>
      </c>
    </row>
    <row r="174" spans="1:9">
      <c r="A174" s="281">
        <v>152</v>
      </c>
      <c r="B174" s="310">
        <v>96.339780000000005</v>
      </c>
      <c r="C174" s="310">
        <v>90.631619999999998</v>
      </c>
      <c r="D174" s="310">
        <v>91.456869999999995</v>
      </c>
      <c r="E174" s="310">
        <v>69.971220000000002</v>
      </c>
      <c r="F174" s="310">
        <v>73.187100000000001</v>
      </c>
      <c r="G174" s="310">
        <v>69.824550000000002</v>
      </c>
      <c r="H174" s="310">
        <v>87.356610000000003</v>
      </c>
      <c r="I174" s="311">
        <v>67.79101</v>
      </c>
    </row>
    <row r="175" spans="1:9">
      <c r="A175" s="281">
        <v>153</v>
      </c>
      <c r="B175" s="310">
        <v>96.7102</v>
      </c>
      <c r="C175" s="310">
        <v>89.790360000000007</v>
      </c>
      <c r="D175" s="310">
        <v>92.653739999999999</v>
      </c>
      <c r="E175" s="310">
        <v>67.907799999999995</v>
      </c>
      <c r="F175" s="310">
        <v>71.776300000000006</v>
      </c>
      <c r="G175" s="310">
        <v>68.499759999999995</v>
      </c>
      <c r="H175" s="310">
        <v>85.836539999999999</v>
      </c>
      <c r="I175" s="311">
        <v>66.61421</v>
      </c>
    </row>
    <row r="176" spans="1:9">
      <c r="A176" s="281">
        <v>154</v>
      </c>
      <c r="B176" s="310">
        <v>97.068060000000003</v>
      </c>
      <c r="C176" s="310">
        <v>89.006290000000007</v>
      </c>
      <c r="D176" s="310">
        <v>93.802980000000005</v>
      </c>
      <c r="E176" s="310">
        <v>65.96002</v>
      </c>
      <c r="F176" s="310">
        <v>70.466930000000005</v>
      </c>
      <c r="G176" s="310">
        <v>67.139160000000004</v>
      </c>
      <c r="H176" s="310">
        <v>84.310829999999996</v>
      </c>
      <c r="I176" s="311">
        <v>65.5047</v>
      </c>
    </row>
    <row r="177" spans="1:9">
      <c r="A177" s="281">
        <v>155</v>
      </c>
      <c r="B177" s="310">
        <v>97.378829999999994</v>
      </c>
      <c r="C177" s="310">
        <v>88.286169999999998</v>
      </c>
      <c r="D177" s="310">
        <v>94.891900000000007</v>
      </c>
      <c r="E177" s="310">
        <v>64.127870000000001</v>
      </c>
      <c r="F177" s="310">
        <v>69.266779999999997</v>
      </c>
      <c r="G177" s="310">
        <v>65.728009999999998</v>
      </c>
      <c r="H177" s="310">
        <v>82.802009999999996</v>
      </c>
      <c r="I177" s="311">
        <v>64.456760000000003</v>
      </c>
    </row>
    <row r="178" spans="1:9">
      <c r="A178" s="281">
        <v>156</v>
      </c>
      <c r="B178" s="310">
        <v>97.611130000000003</v>
      </c>
      <c r="C178" s="310">
        <v>87.633340000000004</v>
      </c>
      <c r="D178" s="310">
        <v>95.90146</v>
      </c>
      <c r="E178" s="310">
        <v>62.403640000000003</v>
      </c>
      <c r="F178" s="310">
        <v>68.168049999999994</v>
      </c>
      <c r="G178" s="310">
        <v>64.255780000000001</v>
      </c>
      <c r="H178" s="310">
        <v>81.331190000000007</v>
      </c>
      <c r="I178" s="311">
        <v>63.468119999999999</v>
      </c>
    </row>
    <row r="179" spans="1:9">
      <c r="A179" s="281">
        <v>157</v>
      </c>
      <c r="B179" s="310">
        <v>97.739829999999998</v>
      </c>
      <c r="C179" s="310">
        <v>87.051180000000002</v>
      </c>
      <c r="D179" s="310">
        <v>96.828469999999996</v>
      </c>
      <c r="E179" s="310">
        <v>60.784770000000002</v>
      </c>
      <c r="F179" s="310">
        <v>67.173339999999996</v>
      </c>
      <c r="G179" s="310">
        <v>62.71931</v>
      </c>
      <c r="H179" s="310">
        <v>79.920900000000003</v>
      </c>
      <c r="I179" s="311">
        <v>62.536490000000001</v>
      </c>
    </row>
    <row r="180" spans="1:9">
      <c r="A180" s="281">
        <v>158</v>
      </c>
      <c r="B180" s="310">
        <v>97.733549999999994</v>
      </c>
      <c r="C180" s="310">
        <v>86.543059999999997</v>
      </c>
      <c r="D180" s="310">
        <v>97.647540000000006</v>
      </c>
      <c r="E180" s="310">
        <v>59.253259999999997</v>
      </c>
      <c r="F180" s="310">
        <v>66.268349999999998</v>
      </c>
      <c r="G180" s="310">
        <v>61.113329999999998</v>
      </c>
      <c r="H180" s="310">
        <v>78.582390000000004</v>
      </c>
      <c r="I180" s="311">
        <v>61.650469999999999</v>
      </c>
    </row>
    <row r="181" spans="1:9">
      <c r="A181" s="281">
        <v>159</v>
      </c>
      <c r="B181" s="310">
        <v>97.567179999999993</v>
      </c>
      <c r="C181" s="310">
        <v>86.102230000000006</v>
      </c>
      <c r="D181" s="310">
        <v>98.352329999999995</v>
      </c>
      <c r="E181" s="310">
        <v>57.809130000000003</v>
      </c>
      <c r="F181" s="310">
        <v>65.451779999999999</v>
      </c>
      <c r="G181" s="310">
        <v>59.441020000000002</v>
      </c>
      <c r="H181" s="310">
        <v>77.329729999999998</v>
      </c>
      <c r="I181" s="311">
        <v>60.807789999999997</v>
      </c>
    </row>
    <row r="182" spans="1:9">
      <c r="A182" s="281">
        <v>160</v>
      </c>
      <c r="B182" s="310">
        <v>97.221869999999996</v>
      </c>
      <c r="C182" s="310">
        <v>85.732069999999993</v>
      </c>
      <c r="D182" s="310">
        <v>98.93965</v>
      </c>
      <c r="E182" s="310">
        <v>56.442079999999997</v>
      </c>
      <c r="F182" s="310">
        <v>64.711920000000006</v>
      </c>
      <c r="G182" s="310">
        <v>57.704459999999997</v>
      </c>
      <c r="H182" s="310">
        <v>76.177000000000007</v>
      </c>
      <c r="I182" s="311">
        <v>59.997039999999998</v>
      </c>
    </row>
    <row r="183" spans="1:9">
      <c r="A183" s="281">
        <v>161</v>
      </c>
      <c r="B183" s="310">
        <v>96.688220000000001</v>
      </c>
      <c r="C183" s="310">
        <v>85.429220000000001</v>
      </c>
      <c r="D183" s="310">
        <v>99.40316</v>
      </c>
      <c r="E183" s="310">
        <v>55.149549999999998</v>
      </c>
      <c r="F183" s="310">
        <v>64.042280000000005</v>
      </c>
      <c r="G183" s="310">
        <v>55.912089999999999</v>
      </c>
      <c r="H183" s="310">
        <v>75.134060000000005</v>
      </c>
      <c r="I183" s="311">
        <v>59.21707</v>
      </c>
    </row>
    <row r="184" spans="1:9">
      <c r="A184" s="281">
        <v>162</v>
      </c>
      <c r="B184" s="310">
        <v>95.947389999999999</v>
      </c>
      <c r="C184" s="310">
        <v>85.18356</v>
      </c>
      <c r="D184" s="310">
        <v>99.733320000000006</v>
      </c>
      <c r="E184" s="310">
        <v>53.926409999999997</v>
      </c>
      <c r="F184" s="310">
        <v>63.432459999999999</v>
      </c>
      <c r="G184" s="310">
        <v>54.07338</v>
      </c>
      <c r="H184" s="310">
        <v>74.198089999999993</v>
      </c>
      <c r="I184" s="311">
        <v>58.453069999999997</v>
      </c>
    </row>
    <row r="185" spans="1:9">
      <c r="A185" s="281">
        <v>163</v>
      </c>
      <c r="B185" s="310">
        <v>95.002510000000001</v>
      </c>
      <c r="C185" s="310">
        <v>84.991759999999999</v>
      </c>
      <c r="D185" s="310">
        <v>99.933329999999998</v>
      </c>
      <c r="E185" s="310">
        <v>52.770069999999997</v>
      </c>
      <c r="F185" s="310">
        <v>62.872039999999998</v>
      </c>
      <c r="G185" s="310">
        <v>52.199919999999999</v>
      </c>
      <c r="H185" s="310">
        <v>73.373310000000004</v>
      </c>
      <c r="I185" s="311">
        <v>57.70731</v>
      </c>
    </row>
    <row r="186" spans="1:9">
      <c r="A186" s="281">
        <v>164</v>
      </c>
      <c r="B186" s="310">
        <v>93.853589999999997</v>
      </c>
      <c r="C186" s="310">
        <v>84.85042</v>
      </c>
      <c r="D186" s="310">
        <v>100</v>
      </c>
      <c r="E186" s="310">
        <v>51.683109999999999</v>
      </c>
      <c r="F186" s="310">
        <v>62.350630000000002</v>
      </c>
      <c r="G186" s="310">
        <v>50.304349999999999</v>
      </c>
      <c r="H186" s="310">
        <v>72.65549</v>
      </c>
      <c r="I186" s="311">
        <v>56.970669999999998</v>
      </c>
    </row>
    <row r="187" spans="1:9">
      <c r="A187" s="281">
        <v>165</v>
      </c>
      <c r="B187" s="310">
        <v>92.506910000000005</v>
      </c>
      <c r="C187" s="310">
        <v>84.749470000000002</v>
      </c>
      <c r="D187" s="310">
        <v>99.939679999999996</v>
      </c>
      <c r="E187" s="310">
        <v>50.66554</v>
      </c>
      <c r="F187" s="310">
        <v>61.85913</v>
      </c>
      <c r="G187" s="310">
        <v>48.403500000000001</v>
      </c>
      <c r="H187" s="310">
        <v>72.044650000000004</v>
      </c>
      <c r="I187" s="311">
        <v>56.238599999999998</v>
      </c>
    </row>
    <row r="188" spans="1:9">
      <c r="A188" s="281">
        <v>166</v>
      </c>
      <c r="B188" s="310">
        <v>90.978149999999999</v>
      </c>
      <c r="C188" s="310">
        <v>84.682169999999999</v>
      </c>
      <c r="D188" s="310">
        <v>99.752369999999999</v>
      </c>
      <c r="E188" s="310">
        <v>49.725050000000003</v>
      </c>
      <c r="F188" s="310">
        <v>61.38843</v>
      </c>
      <c r="G188" s="310">
        <v>46.514249999999997</v>
      </c>
      <c r="H188" s="310">
        <v>71.523880000000005</v>
      </c>
      <c r="I188" s="311">
        <v>55.506520000000002</v>
      </c>
    </row>
    <row r="189" spans="1:9">
      <c r="A189" s="281">
        <v>167</v>
      </c>
      <c r="B189" s="310">
        <v>89.279880000000006</v>
      </c>
      <c r="C189" s="310">
        <v>84.645150000000001</v>
      </c>
      <c r="D189" s="310">
        <v>99.444429999999997</v>
      </c>
      <c r="E189" s="310">
        <v>48.864220000000003</v>
      </c>
      <c r="F189" s="310">
        <v>60.926830000000002</v>
      </c>
      <c r="G189" s="310">
        <v>44.647109999999998</v>
      </c>
      <c r="H189" s="310">
        <v>71.084739999999996</v>
      </c>
      <c r="I189" s="311">
        <v>54.771030000000003</v>
      </c>
    </row>
    <row r="190" spans="1:9">
      <c r="A190" s="281">
        <v>168</v>
      </c>
      <c r="B190" s="310">
        <v>87.434079999999994</v>
      </c>
      <c r="C190" s="310">
        <v>84.628330000000005</v>
      </c>
      <c r="D190" s="310">
        <v>99.019019999999998</v>
      </c>
      <c r="E190" s="310">
        <v>48.08305</v>
      </c>
      <c r="F190" s="310">
        <v>60.465240000000001</v>
      </c>
      <c r="G190" s="310">
        <v>42.812609999999999</v>
      </c>
      <c r="H190" s="310">
        <v>70.708950000000002</v>
      </c>
      <c r="I190" s="311">
        <v>54.029829999999997</v>
      </c>
    </row>
    <row r="191" spans="1:9">
      <c r="A191" s="281">
        <v>169</v>
      </c>
      <c r="B191" s="310">
        <v>85.465850000000003</v>
      </c>
      <c r="C191" s="310">
        <v>84.621600000000001</v>
      </c>
      <c r="D191" s="310">
        <v>98.476140000000001</v>
      </c>
      <c r="E191" s="310">
        <v>47.389249999999997</v>
      </c>
      <c r="F191" s="310">
        <v>59.998440000000002</v>
      </c>
      <c r="G191" s="310">
        <v>41.025509999999997</v>
      </c>
      <c r="H191" s="310">
        <v>70.379599999999996</v>
      </c>
      <c r="I191" s="311">
        <v>53.279510000000002</v>
      </c>
    </row>
    <row r="192" spans="1:9">
      <c r="A192" s="281">
        <v>170</v>
      </c>
      <c r="B192" s="310">
        <v>83.394019999999998</v>
      </c>
      <c r="C192" s="310">
        <v>84.621600000000001</v>
      </c>
      <c r="D192" s="310">
        <v>97.828500000000005</v>
      </c>
      <c r="E192" s="310">
        <v>46.787950000000002</v>
      </c>
      <c r="F192" s="310">
        <v>59.517339999999997</v>
      </c>
      <c r="G192" s="310">
        <v>39.297370000000001</v>
      </c>
      <c r="H192" s="310">
        <v>70.081209999999999</v>
      </c>
      <c r="I192" s="311">
        <v>52.520069999999997</v>
      </c>
    </row>
    <row r="193" spans="1:9">
      <c r="A193" s="281">
        <v>171</v>
      </c>
      <c r="B193" s="310">
        <v>81.253140000000002</v>
      </c>
      <c r="C193" s="310">
        <v>84.621600000000001</v>
      </c>
      <c r="D193" s="310">
        <v>97.069749999999999</v>
      </c>
      <c r="E193" s="310">
        <v>46.274030000000003</v>
      </c>
      <c r="F193" s="310">
        <v>59.016730000000003</v>
      </c>
      <c r="G193" s="310">
        <v>37.634529999999998</v>
      </c>
      <c r="H193" s="310">
        <v>69.792680000000004</v>
      </c>
      <c r="I193" s="311">
        <v>51.750360000000001</v>
      </c>
    </row>
    <row r="194" spans="1:9">
      <c r="A194" s="281">
        <v>172</v>
      </c>
      <c r="B194" s="310">
        <v>79.062029999999993</v>
      </c>
      <c r="C194" s="310">
        <v>84.611500000000007</v>
      </c>
      <c r="D194" s="310">
        <v>96.206230000000005</v>
      </c>
      <c r="E194" s="310">
        <v>45.85004</v>
      </c>
      <c r="F194" s="310">
        <v>58.487520000000004</v>
      </c>
      <c r="G194" s="310">
        <v>36.044359999999998</v>
      </c>
      <c r="H194" s="310">
        <v>69.492890000000003</v>
      </c>
      <c r="I194" s="311">
        <v>50.96584</v>
      </c>
    </row>
    <row r="195" spans="1:9">
      <c r="A195" s="281">
        <v>173</v>
      </c>
      <c r="B195" s="310">
        <v>76.852080000000001</v>
      </c>
      <c r="C195" s="310">
        <v>84.581220000000002</v>
      </c>
      <c r="D195" s="310">
        <v>95.237939999999995</v>
      </c>
      <c r="E195" s="310">
        <v>45.510840000000002</v>
      </c>
      <c r="F195" s="310">
        <v>57.927109999999999</v>
      </c>
      <c r="G195" s="310">
        <v>34.531059999999997</v>
      </c>
      <c r="H195" s="310">
        <v>69.164940000000001</v>
      </c>
      <c r="I195" s="311">
        <v>50.167619999999999</v>
      </c>
    </row>
    <row r="196" spans="1:9">
      <c r="A196" s="281">
        <v>174</v>
      </c>
      <c r="B196" s="310">
        <v>74.638999999999996</v>
      </c>
      <c r="C196" s="310">
        <v>84.530739999999994</v>
      </c>
      <c r="D196" s="310">
        <v>94.171239999999997</v>
      </c>
      <c r="E196" s="310">
        <v>45.256450000000001</v>
      </c>
      <c r="F196" s="310">
        <v>57.331580000000002</v>
      </c>
      <c r="G196" s="310">
        <v>33.098840000000003</v>
      </c>
      <c r="H196" s="310">
        <v>68.791960000000003</v>
      </c>
      <c r="I196" s="311">
        <v>49.355730000000001</v>
      </c>
    </row>
    <row r="197" spans="1:9">
      <c r="A197" s="281">
        <v>175</v>
      </c>
      <c r="B197" s="310">
        <v>72.454170000000005</v>
      </c>
      <c r="C197" s="310">
        <v>84.453339999999997</v>
      </c>
      <c r="D197" s="310">
        <v>92.996600000000001</v>
      </c>
      <c r="E197" s="310">
        <v>45.081710000000001</v>
      </c>
      <c r="F197" s="310">
        <v>56.698349999999998</v>
      </c>
      <c r="G197" s="310">
        <v>31.747720000000001</v>
      </c>
      <c r="H197" s="310">
        <v>68.354230000000001</v>
      </c>
      <c r="I197" s="311">
        <v>48.52787</v>
      </c>
    </row>
    <row r="198" spans="1:9">
      <c r="A198" s="281">
        <v>176</v>
      </c>
      <c r="B198" s="310">
        <v>70.316419999999994</v>
      </c>
      <c r="C198" s="310">
        <v>84.342299999999994</v>
      </c>
      <c r="D198" s="310">
        <v>91.72672</v>
      </c>
      <c r="E198" s="310">
        <v>44.97636</v>
      </c>
      <c r="F198" s="310">
        <v>56.027410000000003</v>
      </c>
      <c r="G198" s="310">
        <v>30.479790000000001</v>
      </c>
      <c r="H198" s="310">
        <v>67.846130000000002</v>
      </c>
      <c r="I198" s="311">
        <v>47.685189999999999</v>
      </c>
    </row>
    <row r="199" spans="1:9">
      <c r="A199" s="281">
        <v>177</v>
      </c>
      <c r="B199" s="310">
        <v>68.238320000000002</v>
      </c>
      <c r="C199" s="310">
        <v>84.1875</v>
      </c>
      <c r="D199" s="310">
        <v>90.352069999999998</v>
      </c>
      <c r="E199" s="310">
        <v>44.92754</v>
      </c>
      <c r="F199" s="310">
        <v>55.317459999999997</v>
      </c>
      <c r="G199" s="310">
        <v>29.291899999999998</v>
      </c>
      <c r="H199" s="310">
        <v>67.247960000000006</v>
      </c>
      <c r="I199" s="311">
        <v>46.826540000000001</v>
      </c>
    </row>
    <row r="200" spans="1:9">
      <c r="A200" s="281">
        <v>178</v>
      </c>
      <c r="B200" s="310">
        <v>66.238699999999994</v>
      </c>
      <c r="C200" s="310">
        <v>83.988960000000006</v>
      </c>
      <c r="D200" s="310">
        <v>88.875839999999997</v>
      </c>
      <c r="E200" s="310">
        <v>44.930109999999999</v>
      </c>
      <c r="F200" s="310">
        <v>54.5685</v>
      </c>
      <c r="G200" s="310">
        <v>28.180879999999998</v>
      </c>
      <c r="H200" s="310">
        <v>66.555480000000003</v>
      </c>
      <c r="I200" s="311">
        <v>45.949640000000002</v>
      </c>
    </row>
    <row r="201" spans="1:9">
      <c r="A201" s="281">
        <v>179</v>
      </c>
      <c r="B201" s="310">
        <v>64.326970000000003</v>
      </c>
      <c r="C201" s="310">
        <v>83.739949999999993</v>
      </c>
      <c r="D201" s="310">
        <v>87.301180000000002</v>
      </c>
      <c r="E201" s="310">
        <v>44.97636</v>
      </c>
      <c r="F201" s="310">
        <v>53.785739999999997</v>
      </c>
      <c r="G201" s="310">
        <v>27.147790000000001</v>
      </c>
      <c r="H201" s="310">
        <v>65.764470000000003</v>
      </c>
      <c r="I201" s="311">
        <v>45.057929999999999</v>
      </c>
    </row>
    <row r="202" spans="1:9">
      <c r="A202" s="281">
        <v>180</v>
      </c>
      <c r="B202" s="310">
        <v>62.512560000000001</v>
      </c>
      <c r="C202" s="310">
        <v>83.443820000000002</v>
      </c>
      <c r="D202" s="310">
        <v>85.628119999999996</v>
      </c>
      <c r="E202" s="310">
        <v>45.048310000000001</v>
      </c>
      <c r="F202" s="310">
        <v>52.97437</v>
      </c>
      <c r="G202" s="310">
        <v>26.187370000000001</v>
      </c>
      <c r="H202" s="310">
        <v>64.872129999999999</v>
      </c>
      <c r="I202" s="311">
        <v>44.151389999999999</v>
      </c>
    </row>
    <row r="203" spans="1:9">
      <c r="A203" s="281">
        <v>181</v>
      </c>
      <c r="B203" s="310">
        <v>60.801729999999999</v>
      </c>
      <c r="C203" s="310">
        <v>83.087119999999999</v>
      </c>
      <c r="D203" s="310">
        <v>83.862979999999993</v>
      </c>
      <c r="E203" s="310">
        <v>45.135680000000001</v>
      </c>
      <c r="F203" s="310">
        <v>52.138300000000001</v>
      </c>
      <c r="G203" s="310">
        <v>25.294339999999998</v>
      </c>
      <c r="H203" s="310">
        <v>63.879860000000001</v>
      </c>
      <c r="I203" s="311">
        <v>43.231160000000003</v>
      </c>
    </row>
    <row r="204" spans="1:9">
      <c r="A204" s="281">
        <v>182</v>
      </c>
      <c r="B204" s="310">
        <v>59.194499999999998</v>
      </c>
      <c r="C204" s="310">
        <v>82.673220000000001</v>
      </c>
      <c r="D204" s="310">
        <v>82.005780000000001</v>
      </c>
      <c r="E204" s="310">
        <v>45.225610000000003</v>
      </c>
      <c r="F204" s="310">
        <v>51.284019999999998</v>
      </c>
      <c r="G204" s="310">
        <v>24.46555</v>
      </c>
      <c r="H204" s="310">
        <v>62.790469999999999</v>
      </c>
      <c r="I204" s="311">
        <v>42.30068</v>
      </c>
    </row>
    <row r="205" spans="1:9">
      <c r="A205" s="281">
        <v>183</v>
      </c>
      <c r="B205" s="310">
        <v>57.700279999999999</v>
      </c>
      <c r="C205" s="310">
        <v>82.202110000000005</v>
      </c>
      <c r="D205" s="310">
        <v>80.069209999999998</v>
      </c>
      <c r="E205" s="310">
        <v>45.307839999999999</v>
      </c>
      <c r="F205" s="310">
        <v>50.416739999999997</v>
      </c>
      <c r="G205" s="310">
        <v>23.69679</v>
      </c>
      <c r="H205" s="310">
        <v>61.609589999999997</v>
      </c>
      <c r="I205" s="311">
        <v>41.359929999999999</v>
      </c>
    </row>
    <row r="206" spans="1:9">
      <c r="A206" s="281">
        <v>184</v>
      </c>
      <c r="B206" s="310">
        <v>56.3065</v>
      </c>
      <c r="C206" s="310">
        <v>81.667060000000006</v>
      </c>
      <c r="D206" s="310">
        <v>78.056449999999998</v>
      </c>
      <c r="E206" s="310">
        <v>45.372079999999997</v>
      </c>
      <c r="F206" s="310">
        <v>49.545560000000002</v>
      </c>
      <c r="G206" s="310">
        <v>22.9849</v>
      </c>
      <c r="H206" s="310">
        <v>60.345680000000002</v>
      </c>
      <c r="I206" s="311">
        <v>40.415750000000003</v>
      </c>
    </row>
    <row r="207" spans="1:9">
      <c r="A207" s="281">
        <v>185</v>
      </c>
      <c r="B207" s="310">
        <v>55.022599999999997</v>
      </c>
      <c r="C207" s="310">
        <v>81.07817</v>
      </c>
      <c r="D207" s="310">
        <v>75.980189999999993</v>
      </c>
      <c r="E207" s="310">
        <v>45.40549</v>
      </c>
      <c r="F207" s="310">
        <v>48.680869999999999</v>
      </c>
      <c r="G207" s="310">
        <v>22.32461</v>
      </c>
      <c r="H207" s="310">
        <v>59.015610000000002</v>
      </c>
      <c r="I207" s="311">
        <v>39.470440000000004</v>
      </c>
    </row>
    <row r="208" spans="1:9">
      <c r="A208" s="281">
        <v>186</v>
      </c>
      <c r="B208" s="310">
        <v>53.836010000000002</v>
      </c>
      <c r="C208" s="310">
        <v>80.425349999999995</v>
      </c>
      <c r="D208" s="310">
        <v>73.853139999999996</v>
      </c>
      <c r="E208" s="310">
        <v>45.400350000000003</v>
      </c>
      <c r="F208" s="310">
        <v>47.826599999999999</v>
      </c>
      <c r="G208" s="310">
        <v>21.710650000000001</v>
      </c>
      <c r="H208" s="310">
        <v>57.626429999999999</v>
      </c>
      <c r="I208" s="311">
        <v>38.526269999999997</v>
      </c>
    </row>
    <row r="209" spans="1:9">
      <c r="A209" s="281">
        <v>187</v>
      </c>
      <c r="B209" s="310">
        <v>52.743600000000001</v>
      </c>
      <c r="C209" s="310">
        <v>79.718680000000006</v>
      </c>
      <c r="D209" s="310">
        <v>71.684820000000002</v>
      </c>
      <c r="E209" s="310">
        <v>45.351529999999997</v>
      </c>
      <c r="F209" s="310">
        <v>46.990519999999997</v>
      </c>
      <c r="G209" s="310">
        <v>21.139869999999998</v>
      </c>
      <c r="H209" s="310">
        <v>56.190800000000003</v>
      </c>
      <c r="I209" s="311">
        <v>37.586660000000002</v>
      </c>
    </row>
    <row r="210" spans="1:9">
      <c r="A210" s="281">
        <v>188</v>
      </c>
      <c r="B210" s="310">
        <v>51.739080000000001</v>
      </c>
      <c r="C210" s="310">
        <v>78.958169999999996</v>
      </c>
      <c r="D210" s="310">
        <v>69.49109</v>
      </c>
      <c r="E210" s="310">
        <v>45.248739999999998</v>
      </c>
      <c r="F210" s="310">
        <v>46.183050000000001</v>
      </c>
      <c r="G210" s="310">
        <v>20.609110000000001</v>
      </c>
      <c r="H210" s="310">
        <v>54.722799999999999</v>
      </c>
      <c r="I210" s="311">
        <v>36.656179999999999</v>
      </c>
    </row>
    <row r="211" spans="1:9">
      <c r="A211" s="281">
        <v>189</v>
      </c>
      <c r="B211" s="310">
        <v>50.819310000000002</v>
      </c>
      <c r="C211" s="310">
        <v>78.143820000000005</v>
      </c>
      <c r="D211" s="310">
        <v>67.287850000000006</v>
      </c>
      <c r="E211" s="310">
        <v>45.086849999999998</v>
      </c>
      <c r="F211" s="310">
        <v>45.408090000000001</v>
      </c>
      <c r="G211" s="310">
        <v>20.11205</v>
      </c>
      <c r="H211" s="310">
        <v>53.236499999999999</v>
      </c>
      <c r="I211" s="311">
        <v>35.739370000000001</v>
      </c>
    </row>
    <row r="212" spans="1:9">
      <c r="A212" s="281">
        <v>190</v>
      </c>
      <c r="B212" s="310">
        <v>49.974890000000002</v>
      </c>
      <c r="C212" s="310">
        <v>77.282359999999997</v>
      </c>
      <c r="D212" s="310">
        <v>65.090959999999995</v>
      </c>
      <c r="E212" s="310">
        <v>44.863300000000002</v>
      </c>
      <c r="F212" s="310">
        <v>44.672139999999999</v>
      </c>
      <c r="G212" s="310">
        <v>19.648689999999998</v>
      </c>
      <c r="H212" s="310">
        <v>51.744570000000003</v>
      </c>
      <c r="I212" s="311">
        <v>34.839669999999998</v>
      </c>
    </row>
    <row r="213" spans="1:9">
      <c r="A213" s="281">
        <v>191</v>
      </c>
      <c r="B213" s="310">
        <v>49.19952</v>
      </c>
      <c r="C213" s="310">
        <v>76.377160000000003</v>
      </c>
      <c r="D213" s="310">
        <v>62.913110000000003</v>
      </c>
      <c r="E213" s="310">
        <v>44.575499999999998</v>
      </c>
      <c r="F213" s="310">
        <v>43.979089999999999</v>
      </c>
      <c r="G213" s="310">
        <v>19.21481</v>
      </c>
      <c r="H213" s="310">
        <v>50.256860000000003</v>
      </c>
      <c r="I213" s="311">
        <v>33.959359999999997</v>
      </c>
    </row>
    <row r="214" spans="1:9">
      <c r="A214" s="281">
        <v>192</v>
      </c>
      <c r="B214" s="310">
        <v>48.486939999999997</v>
      </c>
      <c r="C214" s="310">
        <v>75.431569999999994</v>
      </c>
      <c r="D214" s="310">
        <v>60.767009999999999</v>
      </c>
      <c r="E214" s="310">
        <v>44.213180000000001</v>
      </c>
      <c r="F214" s="310">
        <v>43.331560000000003</v>
      </c>
      <c r="G214" s="310">
        <v>18.809370000000001</v>
      </c>
      <c r="H214" s="310">
        <v>48.787460000000003</v>
      </c>
      <c r="I214" s="311">
        <v>33.100709999999999</v>
      </c>
    </row>
    <row r="215" spans="1:9">
      <c r="A215" s="281">
        <v>193</v>
      </c>
      <c r="B215" s="310">
        <v>47.827719999999999</v>
      </c>
      <c r="C215" s="310">
        <v>74.452330000000003</v>
      </c>
      <c r="D215" s="310">
        <v>58.665349999999997</v>
      </c>
      <c r="E215" s="310">
        <v>43.789189999999998</v>
      </c>
      <c r="F215" s="310">
        <v>42.730829999999997</v>
      </c>
      <c r="G215" s="310">
        <v>18.424990000000001</v>
      </c>
      <c r="H215" s="310">
        <v>47.34901</v>
      </c>
      <c r="I215" s="311">
        <v>32.263730000000002</v>
      </c>
    </row>
    <row r="216" spans="1:9">
      <c r="A216" s="281">
        <v>194</v>
      </c>
      <c r="B216" s="310">
        <v>47.218730000000001</v>
      </c>
      <c r="C216" s="310">
        <v>73.442809999999994</v>
      </c>
      <c r="D216" s="310">
        <v>56.627189999999999</v>
      </c>
      <c r="E216" s="310">
        <v>43.29325</v>
      </c>
      <c r="F216" s="310">
        <v>42.179519999999997</v>
      </c>
      <c r="G216" s="310">
        <v>18.06588</v>
      </c>
      <c r="H216" s="310">
        <v>45.94435</v>
      </c>
      <c r="I216" s="311">
        <v>31.451830000000001</v>
      </c>
    </row>
    <row r="217" spans="1:9">
      <c r="A217" s="281">
        <v>195</v>
      </c>
      <c r="B217" s="310">
        <v>46.653689999999997</v>
      </c>
      <c r="C217" s="310">
        <v>72.409729999999996</v>
      </c>
      <c r="D217" s="310">
        <v>54.658880000000003</v>
      </c>
      <c r="E217" s="310">
        <v>42.735639999999997</v>
      </c>
      <c r="F217" s="310">
        <v>41.676310000000001</v>
      </c>
      <c r="G217" s="310">
        <v>17.72889</v>
      </c>
      <c r="H217" s="310">
        <v>44.588949999999997</v>
      </c>
      <c r="I217" s="311">
        <v>30.665019999999998</v>
      </c>
    </row>
    <row r="218" spans="1:9">
      <c r="A218" s="281">
        <v>196</v>
      </c>
      <c r="B218" s="310">
        <v>46.123179999999998</v>
      </c>
      <c r="C218" s="310">
        <v>71.356459999999998</v>
      </c>
      <c r="D218" s="310">
        <v>52.769930000000002</v>
      </c>
      <c r="E218" s="310">
        <v>42.11121</v>
      </c>
      <c r="F218" s="310">
        <v>41.219909999999999</v>
      </c>
      <c r="G218" s="310">
        <v>17.411909999999999</v>
      </c>
      <c r="H218" s="310">
        <v>43.282800000000002</v>
      </c>
      <c r="I218" s="311">
        <v>29.903300000000002</v>
      </c>
    </row>
    <row r="219" spans="1:9">
      <c r="A219" s="281">
        <v>197</v>
      </c>
      <c r="B219" s="310">
        <v>45.62406</v>
      </c>
      <c r="C219" s="310">
        <v>70.286370000000005</v>
      </c>
      <c r="D219" s="310">
        <v>50.963520000000003</v>
      </c>
      <c r="E219" s="310">
        <v>41.42512</v>
      </c>
      <c r="F219" s="310">
        <v>40.802529999999997</v>
      </c>
      <c r="G219" s="310">
        <v>17.112829999999999</v>
      </c>
      <c r="H219" s="310">
        <v>42.032960000000003</v>
      </c>
      <c r="I219" s="311">
        <v>29.16553</v>
      </c>
    </row>
    <row r="220" spans="1:9">
      <c r="A220" s="281">
        <v>198</v>
      </c>
      <c r="B220" s="310">
        <v>45.153190000000002</v>
      </c>
      <c r="C220" s="310">
        <v>69.209540000000004</v>
      </c>
      <c r="D220" s="310">
        <v>49.249180000000003</v>
      </c>
      <c r="E220" s="310">
        <v>40.682499999999997</v>
      </c>
      <c r="F220" s="310">
        <v>40.424149999999997</v>
      </c>
      <c r="G220" s="310">
        <v>16.834810000000001</v>
      </c>
      <c r="H220" s="310">
        <v>40.840829999999997</v>
      </c>
      <c r="I220" s="311">
        <v>28.44828</v>
      </c>
    </row>
    <row r="221" spans="1:9">
      <c r="A221" s="281">
        <v>199</v>
      </c>
      <c r="B221" s="310">
        <v>44.701160000000002</v>
      </c>
      <c r="C221" s="310">
        <v>68.129350000000002</v>
      </c>
      <c r="D221" s="310">
        <v>47.626910000000002</v>
      </c>
      <c r="E221" s="310">
        <v>39.885910000000003</v>
      </c>
      <c r="F221" s="310">
        <v>40.078279999999999</v>
      </c>
      <c r="G221" s="310">
        <v>16.575749999999999</v>
      </c>
      <c r="H221" s="310">
        <v>39.713439999999999</v>
      </c>
      <c r="I221" s="311">
        <v>27.753830000000001</v>
      </c>
    </row>
    <row r="222" spans="1:9">
      <c r="A222" s="281">
        <v>200</v>
      </c>
      <c r="B222" s="310">
        <v>44.267960000000002</v>
      </c>
      <c r="C222" s="310">
        <v>67.0458</v>
      </c>
      <c r="D222" s="310">
        <v>46.099879999999999</v>
      </c>
      <c r="E222" s="310">
        <v>39.037930000000003</v>
      </c>
      <c r="F222" s="310">
        <v>39.758409999999998</v>
      </c>
      <c r="G222" s="310">
        <v>16.334589999999999</v>
      </c>
      <c r="H222" s="310">
        <v>38.647979999999997</v>
      </c>
      <c r="I222" s="311">
        <v>27.07649</v>
      </c>
    </row>
    <row r="223" spans="1:9">
      <c r="A223" s="281">
        <v>201</v>
      </c>
      <c r="B223" s="310">
        <v>43.84731</v>
      </c>
      <c r="C223" s="310">
        <v>65.968969999999999</v>
      </c>
      <c r="D223" s="310">
        <v>44.664909999999999</v>
      </c>
      <c r="E223" s="310">
        <v>38.146259999999998</v>
      </c>
      <c r="F223" s="310">
        <v>39.45805</v>
      </c>
      <c r="G223" s="310">
        <v>16.113440000000001</v>
      </c>
      <c r="H223" s="310">
        <v>37.644440000000003</v>
      </c>
      <c r="I223" s="311">
        <v>26.417400000000001</v>
      </c>
    </row>
    <row r="224" spans="1:9">
      <c r="A224" s="281">
        <v>202</v>
      </c>
      <c r="B224" s="310">
        <v>43.43609</v>
      </c>
      <c r="C224" s="310">
        <v>64.898880000000005</v>
      </c>
      <c r="D224" s="310">
        <v>43.322009999999999</v>
      </c>
      <c r="E224" s="310">
        <v>37.216059999999999</v>
      </c>
      <c r="F224" s="310">
        <v>39.171990000000001</v>
      </c>
      <c r="G224" s="310">
        <v>15.911239999999999</v>
      </c>
      <c r="H224" s="310">
        <v>36.704250000000002</v>
      </c>
      <c r="I224" s="311">
        <v>25.771989999999999</v>
      </c>
    </row>
    <row r="225" spans="1:9">
      <c r="A225" s="281">
        <v>203</v>
      </c>
      <c r="B225" s="310">
        <v>43.031140000000001</v>
      </c>
      <c r="C225" s="310">
        <v>63.838880000000003</v>
      </c>
      <c r="D225" s="310">
        <v>42.064830000000001</v>
      </c>
      <c r="E225" s="310">
        <v>36.255009999999999</v>
      </c>
      <c r="F225" s="310">
        <v>38.892429999999997</v>
      </c>
      <c r="G225" s="310">
        <v>15.73011</v>
      </c>
      <c r="H225" s="310">
        <v>35.821759999999998</v>
      </c>
      <c r="I225" s="311">
        <v>25.141400000000001</v>
      </c>
    </row>
    <row r="226" spans="1:9">
      <c r="A226" s="281">
        <v>204</v>
      </c>
      <c r="B226" s="310">
        <v>42.629330000000003</v>
      </c>
      <c r="C226" s="310">
        <v>62.79571</v>
      </c>
      <c r="D226" s="310">
        <v>40.896540000000002</v>
      </c>
      <c r="E226" s="310">
        <v>35.265700000000002</v>
      </c>
      <c r="F226" s="310">
        <v>38.615470000000002</v>
      </c>
      <c r="G226" s="310">
        <v>15.566879999999999</v>
      </c>
      <c r="H226" s="310">
        <v>34.999789999999997</v>
      </c>
      <c r="I226" s="311">
        <v>24.521070000000002</v>
      </c>
    </row>
    <row r="227" spans="1:9">
      <c r="A227" s="281">
        <v>205</v>
      </c>
      <c r="B227" s="310">
        <v>42.23066</v>
      </c>
      <c r="C227" s="310">
        <v>61.765990000000002</v>
      </c>
      <c r="D227" s="310">
        <v>39.80444</v>
      </c>
      <c r="E227" s="310">
        <v>34.253259999999997</v>
      </c>
      <c r="F227" s="310">
        <v>38.330710000000003</v>
      </c>
      <c r="G227" s="310">
        <v>15.422610000000001</v>
      </c>
      <c r="H227" s="310">
        <v>34.231310000000001</v>
      </c>
      <c r="I227" s="311">
        <v>23.909870000000002</v>
      </c>
    </row>
    <row r="228" spans="1:9">
      <c r="A228" s="281">
        <v>206</v>
      </c>
      <c r="B228" s="310">
        <v>41.835129999999999</v>
      </c>
      <c r="C228" s="310">
        <v>60.753100000000003</v>
      </c>
      <c r="D228" s="310">
        <v>38.788530000000002</v>
      </c>
      <c r="E228" s="310">
        <v>33.227980000000002</v>
      </c>
      <c r="F228" s="310">
        <v>38.036850000000001</v>
      </c>
      <c r="G228" s="310">
        <v>15.29729</v>
      </c>
      <c r="H228" s="310">
        <v>33.516309999999997</v>
      </c>
      <c r="I228" s="311">
        <v>23.306650000000001</v>
      </c>
    </row>
    <row r="229" spans="1:9">
      <c r="A229" s="281">
        <v>207</v>
      </c>
      <c r="B229" s="310">
        <v>41.436459999999997</v>
      </c>
      <c r="C229" s="310">
        <v>59.76041</v>
      </c>
      <c r="D229" s="310">
        <v>37.839300000000001</v>
      </c>
      <c r="E229" s="310">
        <v>32.189839999999997</v>
      </c>
      <c r="F229" s="310">
        <v>37.72869</v>
      </c>
      <c r="G229" s="310">
        <v>15.19093</v>
      </c>
      <c r="H229" s="310">
        <v>32.849159999999998</v>
      </c>
      <c r="I229" s="311">
        <v>22.710270000000001</v>
      </c>
    </row>
    <row r="230" spans="1:9">
      <c r="A230" s="281">
        <v>208</v>
      </c>
      <c r="B230" s="310">
        <v>41.037799999999997</v>
      </c>
      <c r="C230" s="310">
        <v>58.791260000000001</v>
      </c>
      <c r="D230" s="310">
        <v>36.947200000000002</v>
      </c>
      <c r="E230" s="310">
        <v>31.151710000000001</v>
      </c>
      <c r="F230" s="310">
        <v>37.402320000000003</v>
      </c>
      <c r="G230" s="310">
        <v>15.10247</v>
      </c>
      <c r="H230" s="310">
        <v>32.225650000000002</v>
      </c>
      <c r="I230" s="311">
        <v>22.120740000000001</v>
      </c>
    </row>
    <row r="231" spans="1:9">
      <c r="A231" s="281">
        <v>209</v>
      </c>
      <c r="B231" s="310">
        <v>40.642270000000003</v>
      </c>
      <c r="C231" s="310">
        <v>57.842309999999998</v>
      </c>
      <c r="D231" s="310">
        <v>36.121780000000001</v>
      </c>
      <c r="E231" s="310">
        <v>30.11872</v>
      </c>
      <c r="F231" s="310">
        <v>37.053840000000001</v>
      </c>
      <c r="G231" s="310">
        <v>15.03191</v>
      </c>
      <c r="H231" s="310">
        <v>31.645769999999999</v>
      </c>
      <c r="I231" s="311">
        <v>21.53576</v>
      </c>
    </row>
    <row r="232" spans="1:9">
      <c r="A232" s="281">
        <v>210</v>
      </c>
      <c r="B232" s="310">
        <v>40.243600000000001</v>
      </c>
      <c r="C232" s="310">
        <v>56.916919999999998</v>
      </c>
      <c r="D232" s="310">
        <v>35.347149999999999</v>
      </c>
      <c r="E232" s="310">
        <v>29.093430000000001</v>
      </c>
      <c r="F232" s="310">
        <v>36.68327</v>
      </c>
      <c r="G232" s="310">
        <v>14.976089999999999</v>
      </c>
      <c r="H232" s="310">
        <v>31.10389</v>
      </c>
      <c r="I232" s="311">
        <v>20.957630000000002</v>
      </c>
    </row>
    <row r="233" spans="1:9">
      <c r="A233" s="281">
        <v>211</v>
      </c>
      <c r="B233" s="310">
        <v>39.84807</v>
      </c>
      <c r="C233" s="310">
        <v>56.00835</v>
      </c>
      <c r="D233" s="310">
        <v>34.620150000000002</v>
      </c>
      <c r="E233" s="310">
        <v>28.08099</v>
      </c>
      <c r="F233" s="310">
        <v>36.286679999999997</v>
      </c>
      <c r="G233" s="310">
        <v>14.93608</v>
      </c>
      <c r="H233" s="310">
        <v>30.595790000000001</v>
      </c>
      <c r="I233" s="311">
        <v>20.384049999999998</v>
      </c>
    </row>
    <row r="234" spans="1:9">
      <c r="A234" s="281">
        <v>212</v>
      </c>
      <c r="B234" s="310">
        <v>39.452539999999999</v>
      </c>
      <c r="C234" s="310">
        <v>55.123330000000003</v>
      </c>
      <c r="D234" s="310">
        <v>33.93441</v>
      </c>
      <c r="E234" s="310">
        <v>27.086549999999999</v>
      </c>
      <c r="F234" s="310">
        <v>35.868000000000002</v>
      </c>
      <c r="G234" s="310">
        <v>14.909750000000001</v>
      </c>
      <c r="H234" s="310">
        <v>30.117239999999999</v>
      </c>
      <c r="I234" s="311">
        <v>19.816179999999999</v>
      </c>
    </row>
    <row r="235" spans="1:9">
      <c r="A235" s="281">
        <v>213</v>
      </c>
      <c r="B235" s="310">
        <v>39.053870000000003</v>
      </c>
      <c r="C235" s="310">
        <v>54.258510000000001</v>
      </c>
      <c r="D235" s="310">
        <v>33.293120000000002</v>
      </c>
      <c r="E235" s="310">
        <v>26.115220000000001</v>
      </c>
      <c r="F235" s="310">
        <v>35.425899999999999</v>
      </c>
      <c r="G235" s="310">
        <v>14.895009999999999</v>
      </c>
      <c r="H235" s="310">
        <v>29.66685</v>
      </c>
      <c r="I235" s="311">
        <v>19.258579999999998</v>
      </c>
    </row>
    <row r="236" spans="1:9">
      <c r="A236" s="281">
        <v>214</v>
      </c>
      <c r="B236" s="310">
        <v>38.658340000000003</v>
      </c>
      <c r="C236" s="310">
        <v>53.413870000000003</v>
      </c>
      <c r="D236" s="310">
        <v>32.683579999999999</v>
      </c>
      <c r="E236" s="310">
        <v>25.172170000000001</v>
      </c>
      <c r="F236" s="310">
        <v>34.964309999999998</v>
      </c>
      <c r="G236" s="310">
        <v>14.890790000000001</v>
      </c>
      <c r="H236" s="310">
        <v>29.243200000000002</v>
      </c>
      <c r="I236" s="311">
        <v>18.707809999999998</v>
      </c>
    </row>
    <row r="237" spans="1:9">
      <c r="A237" s="281">
        <v>215</v>
      </c>
      <c r="B237" s="310">
        <v>38.265949999999997</v>
      </c>
      <c r="C237" s="310">
        <v>52.58943</v>
      </c>
      <c r="D237" s="310">
        <v>32.108960000000003</v>
      </c>
      <c r="E237" s="310">
        <v>24.25994</v>
      </c>
      <c r="F237" s="310">
        <v>34.48321</v>
      </c>
      <c r="G237" s="310">
        <v>14.895009999999999</v>
      </c>
      <c r="H237" s="310">
        <v>28.84066</v>
      </c>
      <c r="I237" s="311">
        <v>18.167310000000001</v>
      </c>
    </row>
    <row r="238" spans="1:9">
      <c r="A238" s="281">
        <v>216</v>
      </c>
      <c r="B238" s="310">
        <v>37.8767</v>
      </c>
      <c r="C238" s="310">
        <v>51.78181</v>
      </c>
      <c r="D238" s="310">
        <v>31.56926</v>
      </c>
      <c r="E238" s="310">
        <v>23.383700000000001</v>
      </c>
      <c r="F238" s="310">
        <v>33.989100000000001</v>
      </c>
      <c r="G238" s="310">
        <v>14.90554</v>
      </c>
      <c r="H238" s="310">
        <v>28.455010000000001</v>
      </c>
      <c r="I238" s="311">
        <v>17.634779999999999</v>
      </c>
    </row>
    <row r="239" spans="1:9">
      <c r="A239" s="281">
        <v>217</v>
      </c>
      <c r="B239" s="310">
        <v>37.487439999999999</v>
      </c>
      <c r="C239" s="310">
        <v>50.991019999999999</v>
      </c>
      <c r="D239" s="310">
        <v>31.058129999999998</v>
      </c>
      <c r="E239" s="310">
        <v>22.543430000000001</v>
      </c>
      <c r="F239" s="310">
        <v>33.481999999999999</v>
      </c>
      <c r="G239" s="310">
        <v>14.92239</v>
      </c>
      <c r="H239" s="310">
        <v>28.08766</v>
      </c>
      <c r="I239" s="311">
        <v>17.113669999999999</v>
      </c>
    </row>
    <row r="240" spans="1:9">
      <c r="A240" s="281">
        <v>218</v>
      </c>
      <c r="B240" s="310">
        <v>37.107610000000001</v>
      </c>
      <c r="C240" s="310">
        <v>50.21705</v>
      </c>
      <c r="D240" s="310">
        <v>30.578749999999999</v>
      </c>
      <c r="E240" s="310">
        <v>21.741700000000002</v>
      </c>
      <c r="F240" s="310">
        <v>32.967089999999999</v>
      </c>
      <c r="G240" s="310">
        <v>14.94134</v>
      </c>
      <c r="H240" s="310">
        <v>27.732970000000002</v>
      </c>
      <c r="I240" s="311">
        <v>16.605090000000001</v>
      </c>
    </row>
    <row r="241" spans="1:9">
      <c r="A241" s="281">
        <v>219</v>
      </c>
      <c r="B241" s="310">
        <v>36.72777</v>
      </c>
      <c r="C241" s="310">
        <v>49.456539999999997</v>
      </c>
      <c r="D241" s="310">
        <v>30.124770000000002</v>
      </c>
      <c r="E241" s="310">
        <v>20.98366</v>
      </c>
      <c r="F241" s="310">
        <v>32.448279999999997</v>
      </c>
      <c r="G241" s="310">
        <v>14.9603</v>
      </c>
      <c r="H241" s="310">
        <v>27.38955</v>
      </c>
      <c r="I241" s="311">
        <v>16.10792</v>
      </c>
    </row>
    <row r="242" spans="1:9">
      <c r="A242" s="281">
        <v>220</v>
      </c>
      <c r="B242" s="310">
        <v>36.354219999999998</v>
      </c>
      <c r="C242" s="310">
        <v>48.712859999999999</v>
      </c>
      <c r="D242" s="310">
        <v>29.699359999999999</v>
      </c>
      <c r="E242" s="310">
        <v>20.269300000000001</v>
      </c>
      <c r="F242" s="310">
        <v>31.929469999999998</v>
      </c>
      <c r="G242" s="310">
        <v>14.980309999999999</v>
      </c>
      <c r="H242" s="310">
        <v>27.054569999999998</v>
      </c>
      <c r="I242" s="311">
        <v>15.623290000000001</v>
      </c>
    </row>
    <row r="243" spans="1:9">
      <c r="A243" s="281">
        <v>221</v>
      </c>
      <c r="B243" s="310">
        <v>35.983800000000002</v>
      </c>
      <c r="C243" s="310">
        <v>47.97927</v>
      </c>
      <c r="D243" s="310">
        <v>29.29617</v>
      </c>
      <c r="E243" s="310">
        <v>19.59862</v>
      </c>
      <c r="F243" s="310">
        <v>31.414570000000001</v>
      </c>
      <c r="G243" s="310">
        <v>14.997159999999999</v>
      </c>
      <c r="H243" s="310">
        <v>26.72803</v>
      </c>
      <c r="I243" s="311">
        <v>15.15348</v>
      </c>
    </row>
    <row r="244" spans="1:9">
      <c r="A244" s="281">
        <v>222</v>
      </c>
      <c r="B244" s="310">
        <v>35.616520000000001</v>
      </c>
      <c r="C244" s="310">
        <v>47.255780000000001</v>
      </c>
      <c r="D244" s="310">
        <v>28.915199999999999</v>
      </c>
      <c r="E244" s="310">
        <v>18.969059999999999</v>
      </c>
      <c r="F244" s="310">
        <v>30.90746</v>
      </c>
      <c r="G244" s="310">
        <v>15.009790000000001</v>
      </c>
      <c r="H244" s="310">
        <v>26.402909999999999</v>
      </c>
      <c r="I244" s="311">
        <v>14.695080000000001</v>
      </c>
    </row>
    <row r="245" spans="1:9">
      <c r="A245" s="281">
        <v>223</v>
      </c>
      <c r="B245" s="310">
        <v>35.255519999999997</v>
      </c>
      <c r="C245" s="310">
        <v>46.545749999999998</v>
      </c>
      <c r="D245" s="310">
        <v>28.556460000000001</v>
      </c>
      <c r="E245" s="310">
        <v>18.385750000000002</v>
      </c>
      <c r="F245" s="310">
        <v>30.41076</v>
      </c>
      <c r="G245" s="310">
        <v>15.01717</v>
      </c>
      <c r="H245" s="310">
        <v>26.086220000000001</v>
      </c>
      <c r="I245" s="311">
        <v>14.250360000000001</v>
      </c>
    </row>
    <row r="246" spans="1:9">
      <c r="A246" s="281">
        <v>224</v>
      </c>
      <c r="B246" s="310">
        <v>34.894530000000003</v>
      </c>
      <c r="C246" s="310">
        <v>45.84581</v>
      </c>
      <c r="D246" s="310">
        <v>28.21677</v>
      </c>
      <c r="E246" s="310">
        <v>17.840990000000001</v>
      </c>
      <c r="F246" s="310">
        <v>29.925750000000001</v>
      </c>
      <c r="G246" s="310">
        <v>15.01717</v>
      </c>
      <c r="H246" s="310">
        <v>25.769539999999999</v>
      </c>
      <c r="I246" s="311">
        <v>13.81705</v>
      </c>
    </row>
    <row r="247" spans="1:9">
      <c r="A247" s="281">
        <v>225</v>
      </c>
      <c r="B247" s="310">
        <v>34.533529999999999</v>
      </c>
      <c r="C247" s="310">
        <v>45.152610000000003</v>
      </c>
      <c r="D247" s="310">
        <v>27.89612</v>
      </c>
      <c r="E247" s="310">
        <v>17.33991</v>
      </c>
      <c r="F247" s="310">
        <v>29.457660000000001</v>
      </c>
      <c r="G247" s="310">
        <v>15.009790000000001</v>
      </c>
      <c r="H247" s="310">
        <v>25.452860000000001</v>
      </c>
      <c r="I247" s="311">
        <v>13.39742</v>
      </c>
    </row>
    <row r="248" spans="1:9">
      <c r="A248" s="281">
        <v>226</v>
      </c>
      <c r="B248" s="310">
        <v>34.175669999999997</v>
      </c>
      <c r="C248" s="310">
        <v>44.46613</v>
      </c>
      <c r="D248" s="310">
        <v>27.585000000000001</v>
      </c>
      <c r="E248" s="310">
        <v>16.877379999999999</v>
      </c>
      <c r="F248" s="310">
        <v>29.009060000000002</v>
      </c>
      <c r="G248" s="310">
        <v>14.99189</v>
      </c>
      <c r="H248" s="310">
        <v>25.13477</v>
      </c>
      <c r="I248" s="311">
        <v>12.989190000000001</v>
      </c>
    </row>
    <row r="249" spans="1:9">
      <c r="A249" s="281">
        <v>227</v>
      </c>
      <c r="B249" s="310">
        <v>33.81467</v>
      </c>
      <c r="C249" s="310">
        <v>43.789749999999998</v>
      </c>
      <c r="D249" s="310">
        <v>27.292929999999998</v>
      </c>
      <c r="E249" s="310">
        <v>16.453389999999999</v>
      </c>
      <c r="F249" s="310">
        <v>28.578669999999999</v>
      </c>
      <c r="G249" s="310">
        <v>14.964510000000001</v>
      </c>
      <c r="H249" s="310">
        <v>24.812449999999998</v>
      </c>
      <c r="I249" s="311">
        <v>12.59008</v>
      </c>
    </row>
    <row r="250" spans="1:9">
      <c r="A250" s="281">
        <v>228</v>
      </c>
      <c r="B250" s="310">
        <v>33.453670000000002</v>
      </c>
      <c r="C250" s="310">
        <v>43.120100000000001</v>
      </c>
      <c r="D250" s="310">
        <v>27.010380000000001</v>
      </c>
      <c r="E250" s="310">
        <v>16.065370000000001</v>
      </c>
      <c r="F250" s="310">
        <v>28.16649</v>
      </c>
      <c r="G250" s="310">
        <v>14.925549999999999</v>
      </c>
      <c r="H250" s="310">
        <v>24.48873</v>
      </c>
      <c r="I250" s="311">
        <v>12.203519999999999</v>
      </c>
    </row>
    <row r="251" spans="1:9">
      <c r="A251" s="281">
        <v>229</v>
      </c>
      <c r="B251" s="310">
        <v>33.086390000000002</v>
      </c>
      <c r="C251" s="310">
        <v>42.457180000000001</v>
      </c>
      <c r="D251" s="310">
        <v>26.734179999999999</v>
      </c>
      <c r="E251" s="310">
        <v>15.70562</v>
      </c>
      <c r="F251" s="310">
        <v>27.773800000000001</v>
      </c>
      <c r="G251" s="310">
        <v>14.8771</v>
      </c>
      <c r="H251" s="310">
        <v>24.157979999999998</v>
      </c>
      <c r="I251" s="311">
        <v>11.82494</v>
      </c>
    </row>
    <row r="252" spans="1:9">
      <c r="A252" s="281">
        <v>230</v>
      </c>
      <c r="B252" s="310">
        <v>32.712829999999997</v>
      </c>
      <c r="C252" s="310">
        <v>41.797620000000002</v>
      </c>
      <c r="D252" s="310">
        <v>26.46433</v>
      </c>
      <c r="E252" s="310">
        <v>15.37928</v>
      </c>
      <c r="F252" s="310">
        <v>27.40063</v>
      </c>
      <c r="G252" s="310">
        <v>14.814970000000001</v>
      </c>
      <c r="H252" s="310">
        <v>23.823</v>
      </c>
      <c r="I252" s="311">
        <v>11.45434</v>
      </c>
    </row>
    <row r="253" spans="1:9">
      <c r="A253" s="281">
        <v>231</v>
      </c>
      <c r="B253" s="310">
        <v>32.33614</v>
      </c>
      <c r="C253" s="310">
        <v>41.144799999999996</v>
      </c>
      <c r="D253" s="310">
        <v>26.191310000000001</v>
      </c>
      <c r="E253" s="310">
        <v>15.07606</v>
      </c>
      <c r="F253" s="310">
        <v>27.044350000000001</v>
      </c>
      <c r="G253" s="310">
        <v>14.7402</v>
      </c>
      <c r="H253" s="310">
        <v>23.478159999999999</v>
      </c>
      <c r="I253" s="311">
        <v>11.09287</v>
      </c>
    </row>
    <row r="254" spans="1:9">
      <c r="A254" s="281">
        <v>232</v>
      </c>
      <c r="B254" s="310">
        <v>31.94689</v>
      </c>
      <c r="C254" s="310">
        <v>40.498699999999999</v>
      </c>
      <c r="D254" s="310">
        <v>25.915109999999999</v>
      </c>
      <c r="E254" s="310">
        <v>14.795970000000001</v>
      </c>
      <c r="F254" s="310">
        <v>26.70758</v>
      </c>
      <c r="G254" s="310">
        <v>14.65279</v>
      </c>
      <c r="H254" s="310">
        <v>23.127700000000001</v>
      </c>
      <c r="I254" s="311">
        <v>10.73709</v>
      </c>
    </row>
    <row r="255" spans="1:9">
      <c r="A255" s="281">
        <v>233</v>
      </c>
      <c r="B255" s="310">
        <v>31.551359999999999</v>
      </c>
      <c r="C255" s="310">
        <v>39.855969999999999</v>
      </c>
      <c r="D255" s="310">
        <v>25.635729999999999</v>
      </c>
      <c r="E255" s="310">
        <v>14.536440000000001</v>
      </c>
      <c r="F255" s="310">
        <v>26.38381</v>
      </c>
      <c r="G255" s="310">
        <v>14.55275</v>
      </c>
      <c r="H255" s="310">
        <v>22.767389999999999</v>
      </c>
      <c r="I255" s="311">
        <v>10.388159999999999</v>
      </c>
    </row>
    <row r="256" spans="1:9">
      <c r="A256" s="281">
        <v>234</v>
      </c>
      <c r="B256" s="310">
        <v>31.140129999999999</v>
      </c>
      <c r="C256" s="310">
        <v>39.21998</v>
      </c>
      <c r="D256" s="310">
        <v>25.34684</v>
      </c>
      <c r="E256" s="310">
        <v>14.29232</v>
      </c>
      <c r="F256" s="310">
        <v>26.074349999999999</v>
      </c>
      <c r="G256" s="310">
        <v>14.44007</v>
      </c>
      <c r="H256" s="310">
        <v>22.395810000000001</v>
      </c>
      <c r="I256" s="311">
        <v>10.04379</v>
      </c>
    </row>
    <row r="257" spans="1:9">
      <c r="A257" s="281">
        <v>235</v>
      </c>
      <c r="B257" s="310">
        <v>30.71949</v>
      </c>
      <c r="C257" s="310">
        <v>38.587339999999998</v>
      </c>
      <c r="D257" s="310">
        <v>25.04524</v>
      </c>
      <c r="E257" s="310">
        <v>14.058479999999999</v>
      </c>
      <c r="F257" s="310">
        <v>25.773990000000001</v>
      </c>
      <c r="G257" s="310">
        <v>14.31475</v>
      </c>
      <c r="H257" s="310">
        <v>22.012979999999999</v>
      </c>
      <c r="I257" s="311">
        <v>9.7039770000000001</v>
      </c>
    </row>
    <row r="258" spans="1:9">
      <c r="A258" s="281">
        <v>236</v>
      </c>
      <c r="B258" s="310">
        <v>30.286290000000001</v>
      </c>
      <c r="C258" s="310">
        <v>37.958069999999999</v>
      </c>
      <c r="D258" s="310">
        <v>24.73094</v>
      </c>
      <c r="E258" s="310">
        <v>13.83493</v>
      </c>
      <c r="F258" s="310">
        <v>25.48273</v>
      </c>
      <c r="G258" s="310">
        <v>14.177849999999999</v>
      </c>
      <c r="H258" s="310">
        <v>21.620290000000001</v>
      </c>
      <c r="I258" s="311">
        <v>9.3687280000000008</v>
      </c>
    </row>
    <row r="259" spans="1:9">
      <c r="A259" s="281">
        <v>237</v>
      </c>
      <c r="B259" s="310">
        <v>29.837389999999999</v>
      </c>
      <c r="C259" s="310">
        <v>37.335529999999999</v>
      </c>
      <c r="D259" s="310">
        <v>24.397600000000001</v>
      </c>
      <c r="E259" s="310">
        <v>13.61908</v>
      </c>
      <c r="F259" s="310">
        <v>25.197970000000002</v>
      </c>
      <c r="G259" s="310">
        <v>14.02936</v>
      </c>
      <c r="H259" s="310">
        <v>21.214939999999999</v>
      </c>
      <c r="I259" s="311">
        <v>9.0391809999999992</v>
      </c>
    </row>
    <row r="260" spans="1:9">
      <c r="A260" s="281">
        <v>238</v>
      </c>
      <c r="B260" s="310">
        <v>29.37594</v>
      </c>
      <c r="C260" s="310">
        <v>36.716360000000002</v>
      </c>
      <c r="D260" s="310">
        <v>24.045210000000001</v>
      </c>
      <c r="E260" s="310">
        <v>13.403230000000001</v>
      </c>
      <c r="F260" s="310">
        <v>24.91581</v>
      </c>
      <c r="G260" s="310">
        <v>13.869289999999999</v>
      </c>
      <c r="H260" s="310">
        <v>20.79832</v>
      </c>
      <c r="I260" s="311">
        <v>8.7119140000000002</v>
      </c>
    </row>
    <row r="261" spans="1:9">
      <c r="A261" s="281">
        <v>239</v>
      </c>
      <c r="B261" s="310">
        <v>28.898790000000002</v>
      </c>
      <c r="C261" s="310">
        <v>36.103909999999999</v>
      </c>
      <c r="D261" s="310">
        <v>23.673770000000001</v>
      </c>
      <c r="E261" s="310">
        <v>13.18995</v>
      </c>
      <c r="F261" s="310">
        <v>24.63495</v>
      </c>
      <c r="G261" s="310">
        <v>13.69974</v>
      </c>
      <c r="H261" s="310">
        <v>20.367629999999998</v>
      </c>
      <c r="I261" s="311">
        <v>8.391489</v>
      </c>
    </row>
    <row r="262" spans="1:9">
      <c r="A262" s="281">
        <v>240</v>
      </c>
      <c r="B262" s="310">
        <v>28.409089999999999</v>
      </c>
      <c r="C262" s="310">
        <v>35.498199999999997</v>
      </c>
      <c r="D262" s="310">
        <v>23.27693</v>
      </c>
      <c r="E262" s="310">
        <v>12.9741</v>
      </c>
      <c r="F262" s="310">
        <v>24.352789999999999</v>
      </c>
      <c r="G262" s="310">
        <v>13.520709999999999</v>
      </c>
      <c r="H262" s="310">
        <v>19.920059999999999</v>
      </c>
      <c r="I262" s="311">
        <v>8.0733440000000005</v>
      </c>
    </row>
    <row r="263" spans="1:9">
      <c r="A263" s="281">
        <v>241</v>
      </c>
      <c r="B263" s="310">
        <v>27.906829999999999</v>
      </c>
      <c r="C263" s="310">
        <v>34.892490000000002</v>
      </c>
      <c r="D263" s="310">
        <v>22.857869999999998</v>
      </c>
      <c r="E263" s="310">
        <v>12.75568</v>
      </c>
      <c r="F263" s="310">
        <v>24.065429999999999</v>
      </c>
      <c r="G263" s="310">
        <v>13.33221</v>
      </c>
      <c r="H263" s="310">
        <v>19.465440000000001</v>
      </c>
      <c r="I263" s="311">
        <v>7.7620420000000001</v>
      </c>
    </row>
    <row r="264" spans="1:9">
      <c r="A264" s="281">
        <v>242</v>
      </c>
      <c r="B264" s="310">
        <v>27.388870000000001</v>
      </c>
      <c r="C264" s="310">
        <v>34.293500000000002</v>
      </c>
      <c r="D264" s="310">
        <v>22.41658</v>
      </c>
      <c r="E264" s="310">
        <v>12.52955</v>
      </c>
      <c r="F264" s="310">
        <v>23.775469999999999</v>
      </c>
      <c r="G264" s="310">
        <v>13.136329999999999</v>
      </c>
      <c r="H264" s="310">
        <v>18.996749999999999</v>
      </c>
      <c r="I264" s="311">
        <v>7.4553000000000003</v>
      </c>
    </row>
    <row r="265" spans="1:9">
      <c r="A265" s="281">
        <v>243</v>
      </c>
      <c r="B265" s="310">
        <v>26.861499999999999</v>
      </c>
      <c r="C265" s="310">
        <v>33.701250000000002</v>
      </c>
      <c r="D265" s="310">
        <v>21.946729999999999</v>
      </c>
      <c r="E265" s="310">
        <v>12.29828</v>
      </c>
      <c r="F265" s="310">
        <v>23.477709999999998</v>
      </c>
      <c r="G265" s="310">
        <v>12.93309</v>
      </c>
      <c r="H265" s="310">
        <v>18.51539</v>
      </c>
      <c r="I265" s="311">
        <v>7.1554000000000002</v>
      </c>
    </row>
    <row r="266" spans="1:9">
      <c r="A266" s="281">
        <v>244</v>
      </c>
      <c r="B266" s="310">
        <v>26.32471</v>
      </c>
      <c r="C266" s="310">
        <v>33.112360000000002</v>
      </c>
      <c r="D266" s="310">
        <v>21.454650000000001</v>
      </c>
      <c r="E266" s="310">
        <v>12.05674</v>
      </c>
      <c r="F266" s="310">
        <v>23.172139999999999</v>
      </c>
      <c r="G266" s="310">
        <v>12.72457</v>
      </c>
      <c r="H266" s="310">
        <v>18.019960000000001</v>
      </c>
      <c r="I266" s="311">
        <v>6.8623430000000001</v>
      </c>
    </row>
    <row r="267" spans="1:9">
      <c r="A267" s="281">
        <v>245</v>
      </c>
      <c r="B267" s="310">
        <v>25.778500000000001</v>
      </c>
      <c r="C267" s="310">
        <v>32.52684</v>
      </c>
      <c r="D267" s="310">
        <v>20.937169999999998</v>
      </c>
      <c r="E267" s="310">
        <v>11.80748</v>
      </c>
      <c r="F267" s="310">
        <v>22.856179999999998</v>
      </c>
      <c r="G267" s="310">
        <v>12.509740000000001</v>
      </c>
      <c r="H267" s="310">
        <v>17.514669999999999</v>
      </c>
      <c r="I267" s="311">
        <v>6.577267</v>
      </c>
    </row>
    <row r="268" spans="1:9">
      <c r="A268" s="281">
        <v>246</v>
      </c>
      <c r="B268" s="310">
        <v>25.22288</v>
      </c>
      <c r="C268" s="310">
        <v>31.948039999999999</v>
      </c>
      <c r="D268" s="310">
        <v>20.400649999999999</v>
      </c>
      <c r="E268" s="310">
        <v>11.54795</v>
      </c>
      <c r="F268" s="310">
        <v>22.532409999999999</v>
      </c>
      <c r="G268" s="310">
        <v>12.290699999999999</v>
      </c>
      <c r="H268" s="310">
        <v>16.99672</v>
      </c>
      <c r="I268" s="311">
        <v>6.300173</v>
      </c>
    </row>
    <row r="269" spans="1:9">
      <c r="A269" s="281">
        <v>247</v>
      </c>
      <c r="B269" s="310">
        <v>24.667249999999999</v>
      </c>
      <c r="C269" s="310">
        <v>31.375979999999998</v>
      </c>
      <c r="D269" s="310">
        <v>19.841899999999999</v>
      </c>
      <c r="E269" s="310">
        <v>11.27814</v>
      </c>
      <c r="F269" s="310">
        <v>22.196940000000001</v>
      </c>
      <c r="G269" s="310">
        <v>12.06955</v>
      </c>
      <c r="H269" s="310">
        <v>16.468920000000001</v>
      </c>
      <c r="I269" s="311">
        <v>6.0310620000000004</v>
      </c>
    </row>
    <row r="270" spans="1:9">
      <c r="A270" s="281">
        <v>248</v>
      </c>
      <c r="B270" s="310">
        <v>24.105350000000001</v>
      </c>
      <c r="C270" s="310">
        <v>30.807279999999999</v>
      </c>
      <c r="D270" s="310">
        <v>19.264099999999999</v>
      </c>
      <c r="E270" s="310">
        <v>10.998049999999999</v>
      </c>
      <c r="F270" s="310">
        <v>21.849769999999999</v>
      </c>
      <c r="G270" s="310">
        <v>11.84418</v>
      </c>
      <c r="H270" s="310">
        <v>15.93126</v>
      </c>
      <c r="I270" s="311">
        <v>5.7722129999999998</v>
      </c>
    </row>
    <row r="271" spans="1:9">
      <c r="A271" s="281">
        <v>249</v>
      </c>
      <c r="B271" s="310">
        <v>23.540310000000002</v>
      </c>
      <c r="C271" s="310">
        <v>30.24531</v>
      </c>
      <c r="D271" s="310">
        <v>18.667259999999999</v>
      </c>
      <c r="E271" s="310">
        <v>10.70768</v>
      </c>
      <c r="F271" s="310">
        <v>21.492190000000001</v>
      </c>
      <c r="G271" s="310">
        <v>11.618819999999999</v>
      </c>
      <c r="H271" s="310">
        <v>15.385160000000001</v>
      </c>
      <c r="I271" s="311">
        <v>5.5224869999999999</v>
      </c>
    </row>
    <row r="272" spans="1:9">
      <c r="A272" s="281">
        <v>250</v>
      </c>
      <c r="B272" s="310">
        <v>22.981539999999999</v>
      </c>
      <c r="C272" s="310">
        <v>29.690079999999998</v>
      </c>
      <c r="D272" s="310">
        <v>18.05772</v>
      </c>
      <c r="E272" s="310">
        <v>10.409599999999999</v>
      </c>
      <c r="F272" s="310">
        <v>21.124210000000001</v>
      </c>
      <c r="G272" s="310">
        <v>11.393459999999999</v>
      </c>
      <c r="H272" s="310">
        <v>14.83202</v>
      </c>
      <c r="I272" s="311">
        <v>5.2841630000000004</v>
      </c>
    </row>
    <row r="273" spans="1:9">
      <c r="A273" s="281">
        <v>251</v>
      </c>
      <c r="B273" s="310">
        <v>22.422779999999999</v>
      </c>
      <c r="C273" s="310">
        <v>29.138200000000001</v>
      </c>
      <c r="D273" s="310">
        <v>17.435469999999999</v>
      </c>
      <c r="E273" s="310">
        <v>10.101240000000001</v>
      </c>
      <c r="F273" s="310">
        <v>20.745840000000001</v>
      </c>
      <c r="G273" s="310">
        <v>11.16704</v>
      </c>
      <c r="H273" s="310">
        <v>14.271839999999999</v>
      </c>
      <c r="I273" s="311">
        <v>5.0549629999999999</v>
      </c>
    </row>
    <row r="274" spans="1:9">
      <c r="A274" s="281">
        <v>252</v>
      </c>
      <c r="B274" s="310">
        <v>21.870290000000001</v>
      </c>
      <c r="C274" s="310">
        <v>28.596430000000002</v>
      </c>
      <c r="D274" s="310">
        <v>16.800529999999998</v>
      </c>
      <c r="E274" s="310">
        <v>9.7851780000000002</v>
      </c>
      <c r="F274" s="310">
        <v>20.358350000000002</v>
      </c>
      <c r="G274" s="310">
        <v>10.942729999999999</v>
      </c>
      <c r="H274" s="310">
        <v>13.70885</v>
      </c>
      <c r="I274" s="311">
        <v>4.8394450000000004</v>
      </c>
    </row>
    <row r="275" spans="1:9">
      <c r="A275" s="281">
        <v>253</v>
      </c>
      <c r="B275" s="310">
        <v>21.324079999999999</v>
      </c>
      <c r="C275" s="310">
        <v>28.058009999999999</v>
      </c>
      <c r="D275" s="310">
        <v>16.162420000000001</v>
      </c>
      <c r="E275" s="310">
        <v>9.4665429999999997</v>
      </c>
      <c r="F275" s="310">
        <v>19.960470000000001</v>
      </c>
      <c r="G275" s="310">
        <v>10.72053</v>
      </c>
      <c r="H275" s="310">
        <v>13.141629999999999</v>
      </c>
      <c r="I275" s="311">
        <v>4.6341910000000004</v>
      </c>
    </row>
    <row r="276" spans="1:9">
      <c r="A276" s="281">
        <v>254</v>
      </c>
      <c r="B276" s="310">
        <v>20.787289999999999</v>
      </c>
      <c r="C276" s="310">
        <v>27.526330000000002</v>
      </c>
      <c r="D276" s="310">
        <v>15.51478</v>
      </c>
      <c r="E276" s="310">
        <v>9.1401990000000009</v>
      </c>
      <c r="F276" s="310">
        <v>19.554790000000001</v>
      </c>
      <c r="G276" s="310">
        <v>10.50043</v>
      </c>
      <c r="H276" s="310">
        <v>12.57442</v>
      </c>
      <c r="I276" s="311">
        <v>4.4391990000000003</v>
      </c>
    </row>
    <row r="277" spans="1:9">
      <c r="A277" s="281">
        <v>255</v>
      </c>
      <c r="B277" s="310">
        <v>20.263059999999999</v>
      </c>
      <c r="C277" s="310">
        <v>27.004740000000002</v>
      </c>
      <c r="D277" s="310">
        <v>14.867139999999999</v>
      </c>
      <c r="E277" s="310">
        <v>8.8112860000000008</v>
      </c>
      <c r="F277" s="310">
        <v>19.143899999999999</v>
      </c>
      <c r="G277" s="310">
        <v>10.28349</v>
      </c>
      <c r="H277" s="310">
        <v>12.008609999999999</v>
      </c>
      <c r="I277" s="311">
        <v>4.2567510000000004</v>
      </c>
    </row>
    <row r="278" spans="1:9">
      <c r="A278" s="281">
        <v>256</v>
      </c>
      <c r="B278" s="310">
        <v>19.751380000000001</v>
      </c>
      <c r="C278" s="310">
        <v>26.489889999999999</v>
      </c>
      <c r="D278" s="310">
        <v>14.222670000000001</v>
      </c>
      <c r="E278" s="310">
        <v>8.4798030000000004</v>
      </c>
      <c r="F278" s="310">
        <v>18.726510000000001</v>
      </c>
      <c r="G278" s="310">
        <v>10.07077</v>
      </c>
      <c r="H278" s="310">
        <v>11.44421</v>
      </c>
      <c r="I278" s="311">
        <v>4.0868450000000003</v>
      </c>
    </row>
    <row r="279" spans="1:9">
      <c r="A279" s="281">
        <v>257</v>
      </c>
      <c r="B279" s="310">
        <v>19.25226</v>
      </c>
      <c r="C279" s="310">
        <v>25.985130000000002</v>
      </c>
      <c r="D279" s="310">
        <v>13.57821</v>
      </c>
      <c r="E279" s="310">
        <v>8.1431799999999992</v>
      </c>
      <c r="F279" s="310">
        <v>18.303930000000001</v>
      </c>
      <c r="G279" s="310">
        <v>9.8622549999999993</v>
      </c>
      <c r="H279" s="310">
        <v>10.885450000000001</v>
      </c>
      <c r="I279" s="311">
        <v>3.9260630000000001</v>
      </c>
    </row>
    <row r="280" spans="1:9">
      <c r="A280" s="281">
        <v>258</v>
      </c>
      <c r="B280" s="310">
        <v>18.768830000000001</v>
      </c>
      <c r="C280" s="310">
        <v>25.487089999999998</v>
      </c>
      <c r="D280" s="310">
        <v>12.94327</v>
      </c>
      <c r="E280" s="310">
        <v>7.8116969999999997</v>
      </c>
      <c r="F280" s="310">
        <v>17.87744</v>
      </c>
      <c r="G280" s="310">
        <v>9.6590070000000008</v>
      </c>
      <c r="H280" s="310">
        <v>10.3309</v>
      </c>
      <c r="I280" s="311">
        <v>3.7766829999999998</v>
      </c>
    </row>
    <row r="281" spans="1:9">
      <c r="A281" s="281">
        <v>259</v>
      </c>
      <c r="B281" s="310">
        <v>18.30424</v>
      </c>
      <c r="C281" s="310">
        <v>25.002520000000001</v>
      </c>
      <c r="D281" s="310">
        <v>12.31785</v>
      </c>
      <c r="E281" s="310">
        <v>7.4802140000000001</v>
      </c>
      <c r="F281" s="310">
        <v>17.448350000000001</v>
      </c>
      <c r="G281" s="310">
        <v>9.4599720000000005</v>
      </c>
      <c r="H281" s="310">
        <v>9.7862039999999997</v>
      </c>
      <c r="I281" s="311">
        <v>3.638706</v>
      </c>
    </row>
    <row r="282" spans="1:9">
      <c r="A282" s="281">
        <v>260</v>
      </c>
      <c r="B282" s="310">
        <v>17.855350000000001</v>
      </c>
      <c r="C282" s="310">
        <v>24.52468</v>
      </c>
      <c r="D282" s="310">
        <v>11.698779999999999</v>
      </c>
      <c r="E282" s="310">
        <v>7.1538700000000004</v>
      </c>
      <c r="F282" s="310">
        <v>17.015360000000001</v>
      </c>
      <c r="G282" s="310">
        <v>9.2672550000000005</v>
      </c>
      <c r="H282" s="310">
        <v>9.2499540000000007</v>
      </c>
      <c r="I282" s="311">
        <v>3.509852</v>
      </c>
    </row>
    <row r="283" spans="1:9">
      <c r="A283" s="281">
        <v>261</v>
      </c>
      <c r="B283" s="310">
        <v>17.422149999999998</v>
      </c>
      <c r="C283" s="310">
        <v>24.060300000000002</v>
      </c>
      <c r="D283" s="310">
        <v>11.09559</v>
      </c>
      <c r="E283" s="310">
        <v>6.8300960000000002</v>
      </c>
      <c r="F283" s="310">
        <v>16.584969999999998</v>
      </c>
      <c r="G283" s="310">
        <v>9.080857</v>
      </c>
      <c r="H283" s="310">
        <v>8.7263719999999996</v>
      </c>
      <c r="I283" s="311">
        <v>3.39012</v>
      </c>
    </row>
    <row r="284" spans="1:9">
      <c r="A284" s="281">
        <v>262</v>
      </c>
      <c r="B284" s="310">
        <v>17.00779</v>
      </c>
      <c r="C284" s="310">
        <v>23.612749999999998</v>
      </c>
      <c r="D284" s="310">
        <v>10.50827</v>
      </c>
      <c r="E284" s="310">
        <v>6.5114609999999997</v>
      </c>
      <c r="F284" s="310">
        <v>16.15588</v>
      </c>
      <c r="G284" s="310">
        <v>8.8997240000000009</v>
      </c>
      <c r="H284" s="310">
        <v>8.2168639999999993</v>
      </c>
      <c r="I284" s="311">
        <v>3.2783709999999999</v>
      </c>
    </row>
    <row r="285" spans="1:9">
      <c r="A285" s="281">
        <v>263</v>
      </c>
      <c r="B285" s="310">
        <v>16.612259999999999</v>
      </c>
      <c r="C285" s="310">
        <v>23.17529</v>
      </c>
      <c r="D285" s="310">
        <v>9.9368230000000004</v>
      </c>
      <c r="E285" s="310">
        <v>6.2031039999999997</v>
      </c>
      <c r="F285" s="310">
        <v>15.726789999999999</v>
      </c>
      <c r="G285" s="310">
        <v>8.7238570000000006</v>
      </c>
      <c r="H285" s="310">
        <v>7.7214320000000001</v>
      </c>
      <c r="I285" s="311">
        <v>3.1746029999999998</v>
      </c>
    </row>
    <row r="286" spans="1:9">
      <c r="A286" s="281">
        <v>264</v>
      </c>
      <c r="B286" s="310">
        <v>16.232420000000001</v>
      </c>
      <c r="C286" s="310">
        <v>22.751290000000001</v>
      </c>
      <c r="D286" s="310">
        <v>9.3812499999999996</v>
      </c>
      <c r="E286" s="310">
        <v>5.8998869999999997</v>
      </c>
      <c r="F286" s="310">
        <v>15.3003</v>
      </c>
      <c r="G286" s="310">
        <v>8.5543080000000007</v>
      </c>
      <c r="H286" s="310">
        <v>7.2428889999999999</v>
      </c>
      <c r="I286" s="311">
        <v>3.0788180000000001</v>
      </c>
    </row>
    <row r="287" spans="1:9">
      <c r="A287" s="281">
        <v>265</v>
      </c>
      <c r="B287" s="310">
        <v>15.871420000000001</v>
      </c>
      <c r="C287" s="310">
        <v>22.34075</v>
      </c>
      <c r="D287" s="310">
        <v>8.8478999999999992</v>
      </c>
      <c r="E287" s="310">
        <v>5.606948</v>
      </c>
      <c r="F287" s="310">
        <v>14.87641</v>
      </c>
      <c r="G287" s="310">
        <v>8.3921309999999991</v>
      </c>
      <c r="H287" s="310">
        <v>6.7826430000000002</v>
      </c>
      <c r="I287" s="311">
        <v>2.988734</v>
      </c>
    </row>
    <row r="288" spans="1:9">
      <c r="A288" s="281">
        <v>266</v>
      </c>
      <c r="B288" s="310">
        <v>15.529260000000001</v>
      </c>
      <c r="C288" s="310">
        <v>21.947030000000002</v>
      </c>
      <c r="D288" s="310">
        <v>8.3367730000000009</v>
      </c>
      <c r="E288" s="310">
        <v>5.3217189999999999</v>
      </c>
      <c r="F288" s="310">
        <v>14.45772</v>
      </c>
      <c r="G288" s="310">
        <v>8.23522</v>
      </c>
      <c r="H288" s="310">
        <v>6.3406940000000001</v>
      </c>
      <c r="I288" s="311">
        <v>2.9032110000000002</v>
      </c>
    </row>
    <row r="289" spans="1:9">
      <c r="A289" s="281">
        <v>267</v>
      </c>
      <c r="B289" s="310">
        <v>15.19965</v>
      </c>
      <c r="C289" s="310">
        <v>21.570150000000002</v>
      </c>
      <c r="D289" s="310">
        <v>7.8478680000000001</v>
      </c>
      <c r="E289" s="310">
        <v>5.046767</v>
      </c>
      <c r="F289" s="310">
        <v>14.04163</v>
      </c>
      <c r="G289" s="310">
        <v>8.0846269999999993</v>
      </c>
      <c r="H289" s="310">
        <v>5.9184510000000001</v>
      </c>
      <c r="I289" s="311">
        <v>2.8233899999999998</v>
      </c>
    </row>
    <row r="290" spans="1:9">
      <c r="A290" s="281">
        <v>268</v>
      </c>
      <c r="B290" s="310">
        <v>14.888870000000001</v>
      </c>
      <c r="C290" s="310">
        <v>21.210080000000001</v>
      </c>
      <c r="D290" s="310">
        <v>7.3811869999999997</v>
      </c>
      <c r="E290" s="310">
        <v>4.782095</v>
      </c>
      <c r="F290" s="310">
        <v>13.63205</v>
      </c>
      <c r="G290" s="310">
        <v>7.9392990000000001</v>
      </c>
      <c r="H290" s="310">
        <v>5.5173189999999996</v>
      </c>
      <c r="I290" s="311">
        <v>2.7481300000000002</v>
      </c>
    </row>
    <row r="291" spans="1:9">
      <c r="A291" s="281">
        <v>269</v>
      </c>
      <c r="B291" s="310">
        <v>14.59066</v>
      </c>
      <c r="C291" s="310">
        <v>20.86684</v>
      </c>
      <c r="D291" s="310">
        <v>6.9367279999999996</v>
      </c>
      <c r="E291" s="310">
        <v>4.5302699999999998</v>
      </c>
      <c r="F291" s="310">
        <v>13.22766</v>
      </c>
      <c r="G291" s="310">
        <v>7.8013440000000003</v>
      </c>
      <c r="H291" s="310">
        <v>5.1387070000000001</v>
      </c>
      <c r="I291" s="311">
        <v>2.6751510000000001</v>
      </c>
    </row>
    <row r="292" spans="1:9">
      <c r="A292" s="281">
        <v>270</v>
      </c>
      <c r="B292" s="310">
        <v>14.305</v>
      </c>
      <c r="C292" s="310">
        <v>20.53707</v>
      </c>
      <c r="D292" s="310">
        <v>6.5176670000000003</v>
      </c>
      <c r="E292" s="310">
        <v>4.2912939999999997</v>
      </c>
      <c r="F292" s="310">
        <v>12.82718</v>
      </c>
      <c r="G292" s="310">
        <v>7.6676000000000002</v>
      </c>
      <c r="H292" s="310">
        <v>4.7812070000000002</v>
      </c>
      <c r="I292" s="311">
        <v>2.6055920000000001</v>
      </c>
    </row>
    <row r="293" spans="1:9">
      <c r="A293" s="281">
        <v>271</v>
      </c>
      <c r="B293" s="310">
        <v>14.035030000000001</v>
      </c>
      <c r="C293" s="310">
        <v>20.22748</v>
      </c>
      <c r="D293" s="310">
        <v>6.1208289999999996</v>
      </c>
      <c r="E293" s="310">
        <v>4.0625960000000001</v>
      </c>
      <c r="F293" s="310">
        <v>12.4358</v>
      </c>
      <c r="G293" s="310">
        <v>7.5401759999999998</v>
      </c>
      <c r="H293" s="310">
        <v>4.447635</v>
      </c>
      <c r="I293" s="311">
        <v>2.5383140000000002</v>
      </c>
    </row>
    <row r="294" spans="1:9">
      <c r="A294" s="281">
        <v>272</v>
      </c>
      <c r="B294" s="310">
        <v>13.77449</v>
      </c>
      <c r="C294" s="310">
        <v>19.934719999999999</v>
      </c>
      <c r="D294" s="310">
        <v>5.7493889999999999</v>
      </c>
      <c r="E294" s="310">
        <v>3.8441770000000002</v>
      </c>
      <c r="F294" s="310">
        <v>12.05092</v>
      </c>
      <c r="G294" s="310">
        <v>7.416963</v>
      </c>
      <c r="H294" s="310">
        <v>4.1379890000000001</v>
      </c>
      <c r="I294" s="311">
        <v>2.4721769999999998</v>
      </c>
    </row>
    <row r="295" spans="1:9">
      <c r="A295" s="281">
        <v>273</v>
      </c>
      <c r="B295" s="310">
        <v>13.526490000000001</v>
      </c>
      <c r="C295" s="310">
        <v>19.65878</v>
      </c>
      <c r="D295" s="310">
        <v>5.403346</v>
      </c>
      <c r="E295" s="310">
        <v>3.6411760000000002</v>
      </c>
      <c r="F295" s="310">
        <v>11.67254</v>
      </c>
      <c r="G295" s="310">
        <v>7.3000699999999998</v>
      </c>
      <c r="H295" s="310">
        <v>3.849456</v>
      </c>
      <c r="I295" s="311">
        <v>2.4071790000000002</v>
      </c>
    </row>
    <row r="296" spans="1:9">
      <c r="A296" s="281">
        <v>274</v>
      </c>
      <c r="B296" s="310">
        <v>13.28792</v>
      </c>
      <c r="C296" s="310">
        <v>19.39967</v>
      </c>
      <c r="D296" s="310">
        <v>5.0795260000000004</v>
      </c>
      <c r="E296" s="310">
        <v>3.4484530000000002</v>
      </c>
      <c r="F296" s="310">
        <v>11.301959999999999</v>
      </c>
      <c r="G296" s="310">
        <v>7.1873880000000003</v>
      </c>
      <c r="H296" s="310">
        <v>3.5834419999999998</v>
      </c>
      <c r="I296" s="311">
        <v>2.3433220000000001</v>
      </c>
    </row>
    <row r="297" spans="1:9">
      <c r="A297" s="281">
        <v>275</v>
      </c>
      <c r="B297" s="310">
        <v>13.058759999999999</v>
      </c>
      <c r="C297" s="310">
        <v>19.15738</v>
      </c>
      <c r="D297" s="310">
        <v>4.781104</v>
      </c>
      <c r="E297" s="310">
        <v>3.2685780000000002</v>
      </c>
      <c r="F297" s="310">
        <v>10.93919</v>
      </c>
      <c r="G297" s="310">
        <v>7.078919</v>
      </c>
      <c r="H297" s="310">
        <v>3.3413560000000002</v>
      </c>
      <c r="I297" s="311">
        <v>2.2794650000000001</v>
      </c>
    </row>
    <row r="298" spans="1:9">
      <c r="A298" s="281">
        <v>276</v>
      </c>
      <c r="B298" s="310">
        <v>12.839029999999999</v>
      </c>
      <c r="C298" s="310">
        <v>18.931920000000002</v>
      </c>
      <c r="D298" s="310">
        <v>4.5017300000000002</v>
      </c>
      <c r="E298" s="310">
        <v>3.1015519999999999</v>
      </c>
      <c r="F298" s="310">
        <v>10.584210000000001</v>
      </c>
      <c r="G298" s="310">
        <v>6.9757160000000002</v>
      </c>
      <c r="H298" s="310">
        <v>3.1189740000000001</v>
      </c>
      <c r="I298" s="311">
        <v>2.215608</v>
      </c>
    </row>
    <row r="299" spans="1:9">
      <c r="A299" s="281">
        <v>277</v>
      </c>
      <c r="B299" s="310">
        <v>12.62243</v>
      </c>
      <c r="C299" s="310">
        <v>18.719919999999998</v>
      </c>
      <c r="D299" s="310">
        <v>4.2477539999999996</v>
      </c>
      <c r="E299" s="310">
        <v>2.944804</v>
      </c>
      <c r="F299" s="310">
        <v>10.238340000000001</v>
      </c>
      <c r="G299" s="310">
        <v>6.8767240000000003</v>
      </c>
      <c r="H299" s="310">
        <v>2.9191120000000002</v>
      </c>
      <c r="I299" s="311">
        <v>2.1506110000000001</v>
      </c>
    </row>
    <row r="300" spans="1:9">
      <c r="A300" s="281">
        <v>278</v>
      </c>
      <c r="B300" s="310">
        <v>12.412100000000001</v>
      </c>
      <c r="C300" s="310">
        <v>18.52139</v>
      </c>
      <c r="D300" s="310">
        <v>4.0128259999999996</v>
      </c>
      <c r="E300" s="310">
        <v>2.7983349999999998</v>
      </c>
      <c r="F300" s="310">
        <v>9.9002689999999998</v>
      </c>
      <c r="G300" s="310">
        <v>6.7819459999999996</v>
      </c>
      <c r="H300" s="310">
        <v>2.7403620000000002</v>
      </c>
      <c r="I300" s="311">
        <v>2.0856140000000001</v>
      </c>
    </row>
    <row r="301" spans="1:9">
      <c r="A301" s="281">
        <v>279</v>
      </c>
      <c r="B301" s="310">
        <v>12.20492</v>
      </c>
      <c r="C301" s="310">
        <v>18.339670000000002</v>
      </c>
      <c r="D301" s="310">
        <v>3.8032949999999999</v>
      </c>
      <c r="E301" s="310">
        <v>2.6621440000000001</v>
      </c>
      <c r="F301" s="310">
        <v>9.5713000000000008</v>
      </c>
      <c r="G301" s="310">
        <v>6.6913790000000004</v>
      </c>
      <c r="H301" s="310">
        <v>2.5813169999999999</v>
      </c>
      <c r="I301" s="311">
        <v>2.0206170000000001</v>
      </c>
    </row>
    <row r="302" spans="1:9">
      <c r="A302" s="281">
        <v>280</v>
      </c>
      <c r="B302" s="310">
        <v>12.004020000000001</v>
      </c>
      <c r="C302" s="310">
        <v>18.16469</v>
      </c>
      <c r="D302" s="310">
        <v>3.6096379999999999</v>
      </c>
      <c r="E302" s="310">
        <v>2.538802</v>
      </c>
      <c r="F302" s="310">
        <v>9.2514339999999997</v>
      </c>
      <c r="G302" s="310">
        <v>6.6039719999999997</v>
      </c>
      <c r="H302" s="310">
        <v>2.440569</v>
      </c>
      <c r="I302" s="311">
        <v>1.9533389999999999</v>
      </c>
    </row>
    <row r="303" spans="1:9">
      <c r="A303" s="281">
        <v>281</v>
      </c>
      <c r="B303" s="310">
        <v>11.80625</v>
      </c>
      <c r="C303" s="310">
        <v>18.006530000000001</v>
      </c>
      <c r="D303" s="310">
        <v>3.4382039999999998</v>
      </c>
      <c r="E303" s="310">
        <v>2.423168</v>
      </c>
      <c r="F303" s="310">
        <v>8.9406689999999998</v>
      </c>
      <c r="G303" s="310">
        <v>6.5197250000000002</v>
      </c>
      <c r="H303" s="310">
        <v>2.3181180000000001</v>
      </c>
      <c r="I303" s="311">
        <v>1.886061</v>
      </c>
    </row>
    <row r="304" spans="1:9">
      <c r="A304" s="281">
        <v>282</v>
      </c>
      <c r="B304" s="310">
        <v>11.61163</v>
      </c>
      <c r="C304" s="310">
        <v>17.8551</v>
      </c>
      <c r="D304" s="310">
        <v>3.2826439999999999</v>
      </c>
      <c r="E304" s="310">
        <v>2.3178130000000001</v>
      </c>
      <c r="F304" s="310">
        <v>8.6390060000000002</v>
      </c>
      <c r="G304" s="310">
        <v>6.4386359999999998</v>
      </c>
      <c r="H304" s="310">
        <v>2.2111499999999999</v>
      </c>
      <c r="I304" s="311">
        <v>1.818783</v>
      </c>
    </row>
    <row r="305" spans="1:9">
      <c r="A305" s="281">
        <v>283</v>
      </c>
      <c r="B305" s="310">
        <v>11.417</v>
      </c>
      <c r="C305" s="310">
        <v>17.71377</v>
      </c>
      <c r="D305" s="310">
        <v>3.142957</v>
      </c>
      <c r="E305" s="310">
        <v>2.220167</v>
      </c>
      <c r="F305" s="310">
        <v>8.346444</v>
      </c>
      <c r="G305" s="310">
        <v>6.3617600000000003</v>
      </c>
      <c r="H305" s="310">
        <v>2.1210710000000002</v>
      </c>
      <c r="I305" s="311">
        <v>1.7503649999999999</v>
      </c>
    </row>
    <row r="306" spans="1:9">
      <c r="A306" s="281">
        <v>284</v>
      </c>
      <c r="B306" s="310">
        <v>11.22551</v>
      </c>
      <c r="C306" s="310">
        <v>17.579160000000002</v>
      </c>
      <c r="D306" s="310">
        <v>3.0191430000000001</v>
      </c>
      <c r="E306" s="310">
        <v>2.1302289999999999</v>
      </c>
      <c r="F306" s="310">
        <v>8.0642849999999999</v>
      </c>
      <c r="G306" s="310">
        <v>6.288043</v>
      </c>
      <c r="H306" s="310">
        <v>2.045067</v>
      </c>
      <c r="I306" s="311">
        <v>1.680806</v>
      </c>
    </row>
    <row r="307" spans="1:9">
      <c r="A307" s="281">
        <v>285</v>
      </c>
      <c r="B307" s="310">
        <v>11.03403</v>
      </c>
      <c r="C307" s="310">
        <v>17.45129</v>
      </c>
      <c r="D307" s="310">
        <v>2.9112040000000001</v>
      </c>
      <c r="E307" s="310">
        <v>2.0480010000000002</v>
      </c>
      <c r="F307" s="310">
        <v>7.792529</v>
      </c>
      <c r="G307" s="310">
        <v>6.2174860000000001</v>
      </c>
      <c r="H307" s="310">
        <v>1.9817309999999999</v>
      </c>
      <c r="I307" s="311">
        <v>1.611248</v>
      </c>
    </row>
    <row r="308" spans="1:9">
      <c r="A308" s="281">
        <v>286</v>
      </c>
      <c r="B308" s="310">
        <v>10.84254</v>
      </c>
      <c r="C308" s="310">
        <v>17.326779999999999</v>
      </c>
      <c r="D308" s="310">
        <v>2.8159619999999999</v>
      </c>
      <c r="E308" s="310">
        <v>1.973481</v>
      </c>
      <c r="F308" s="310">
        <v>7.5298740000000004</v>
      </c>
      <c r="G308" s="310">
        <v>6.1490340000000003</v>
      </c>
      <c r="H308" s="310">
        <v>1.9310620000000001</v>
      </c>
      <c r="I308" s="311">
        <v>1.5416890000000001</v>
      </c>
    </row>
    <row r="309" spans="1:9">
      <c r="A309" s="281">
        <v>287</v>
      </c>
      <c r="B309" s="310">
        <v>10.65419</v>
      </c>
      <c r="C309" s="310">
        <v>17.209</v>
      </c>
      <c r="D309" s="310">
        <v>2.7334200000000002</v>
      </c>
      <c r="E309" s="310">
        <v>1.904101</v>
      </c>
      <c r="F309" s="310">
        <v>7.2776209999999999</v>
      </c>
      <c r="G309" s="310">
        <v>6.0826890000000002</v>
      </c>
      <c r="H309" s="310">
        <v>1.890245</v>
      </c>
      <c r="I309" s="311">
        <v>1.4721310000000001</v>
      </c>
    </row>
    <row r="310" spans="1:9">
      <c r="A310" s="281">
        <v>288</v>
      </c>
      <c r="B310" s="310">
        <v>10.46271</v>
      </c>
      <c r="C310" s="310">
        <v>17.091229999999999</v>
      </c>
      <c r="D310" s="310">
        <v>2.6604019999999999</v>
      </c>
      <c r="E310" s="310">
        <v>1.8398600000000001</v>
      </c>
      <c r="F310" s="310">
        <v>7.0357700000000003</v>
      </c>
      <c r="G310" s="310">
        <v>6.0184499999999996</v>
      </c>
      <c r="H310" s="310">
        <v>1.85928</v>
      </c>
      <c r="I310" s="311">
        <v>1.4025730000000001</v>
      </c>
    </row>
    <row r="311" spans="1:9">
      <c r="A311" s="281">
        <v>289</v>
      </c>
      <c r="B311" s="310">
        <v>10.27122</v>
      </c>
      <c r="C311" s="310">
        <v>16.97345</v>
      </c>
      <c r="D311" s="310">
        <v>2.6000830000000001</v>
      </c>
      <c r="E311" s="310">
        <v>1.783328</v>
      </c>
      <c r="F311" s="310">
        <v>6.804322</v>
      </c>
      <c r="G311" s="310">
        <v>5.9584239999999999</v>
      </c>
      <c r="H311" s="310">
        <v>1.8367610000000001</v>
      </c>
      <c r="I311" s="311">
        <v>1.3330139999999999</v>
      </c>
    </row>
    <row r="312" spans="1:9">
      <c r="A312" s="281">
        <v>290</v>
      </c>
      <c r="B312" s="310">
        <v>10.07973</v>
      </c>
      <c r="C312" s="310">
        <v>16.85904</v>
      </c>
      <c r="D312" s="310">
        <v>2.5461130000000001</v>
      </c>
      <c r="E312" s="310">
        <v>1.729366</v>
      </c>
      <c r="F312" s="310">
        <v>6.5832759999999997</v>
      </c>
      <c r="G312" s="310">
        <v>5.8994499999999999</v>
      </c>
      <c r="H312" s="310">
        <v>1.821278</v>
      </c>
      <c r="I312" s="311">
        <v>1.2645960000000001</v>
      </c>
    </row>
    <row r="313" spans="1:9">
      <c r="A313" s="281">
        <v>291</v>
      </c>
      <c r="B313" s="310">
        <v>9.8882469999999998</v>
      </c>
      <c r="C313" s="310">
        <v>16.74126</v>
      </c>
      <c r="D313" s="310">
        <v>2.5016669999999999</v>
      </c>
      <c r="E313" s="310">
        <v>1.6805429999999999</v>
      </c>
      <c r="F313" s="310">
        <v>6.3713319999999998</v>
      </c>
      <c r="G313" s="310">
        <v>5.8425830000000003</v>
      </c>
      <c r="H313" s="310">
        <v>1.8128329999999999</v>
      </c>
      <c r="I313" s="311">
        <v>1.1973180000000001</v>
      </c>
    </row>
    <row r="314" spans="1:9">
      <c r="A314" s="281">
        <v>292</v>
      </c>
      <c r="B314" s="310">
        <v>9.6967599999999994</v>
      </c>
      <c r="C314" s="310">
        <v>16.623480000000001</v>
      </c>
      <c r="D314" s="310">
        <v>2.4635699999999998</v>
      </c>
      <c r="E314" s="310">
        <v>1.6342890000000001</v>
      </c>
      <c r="F314" s="310">
        <v>6.1710900000000004</v>
      </c>
      <c r="G314" s="310">
        <v>5.7867689999999996</v>
      </c>
      <c r="H314" s="310">
        <v>1.808611</v>
      </c>
      <c r="I314" s="311">
        <v>1.1300399999999999</v>
      </c>
    </row>
    <row r="315" spans="1:9">
      <c r="A315" s="281">
        <v>293</v>
      </c>
      <c r="B315" s="310">
        <v>9.505274</v>
      </c>
      <c r="C315" s="310">
        <v>16.50234</v>
      </c>
      <c r="D315" s="310">
        <v>2.4318230000000001</v>
      </c>
      <c r="E315" s="310">
        <v>1.593175</v>
      </c>
      <c r="F315" s="310">
        <v>5.9799499999999997</v>
      </c>
      <c r="G315" s="310">
        <v>5.7330610000000002</v>
      </c>
      <c r="H315" s="310">
        <v>1.8100179999999999</v>
      </c>
      <c r="I315" s="311">
        <v>1.065043</v>
      </c>
    </row>
    <row r="316" spans="1:9">
      <c r="A316" s="281">
        <v>294</v>
      </c>
      <c r="B316" s="310">
        <v>9.3106480000000005</v>
      </c>
      <c r="C316" s="310">
        <v>16.377829999999999</v>
      </c>
      <c r="D316" s="310">
        <v>2.4064260000000002</v>
      </c>
      <c r="E316" s="310">
        <v>1.55463</v>
      </c>
      <c r="F316" s="310">
        <v>5.7992119999999998</v>
      </c>
      <c r="G316" s="310">
        <v>5.6804059999999996</v>
      </c>
      <c r="H316" s="310">
        <v>1.814241</v>
      </c>
      <c r="I316" s="311">
        <v>1.0011859999999999</v>
      </c>
    </row>
    <row r="317" spans="1:9">
      <c r="A317" s="281">
        <v>295</v>
      </c>
      <c r="B317" s="310">
        <v>9.1160219999999992</v>
      </c>
      <c r="C317" s="310">
        <v>16.249960000000002</v>
      </c>
      <c r="D317" s="310">
        <v>2.3810280000000001</v>
      </c>
      <c r="E317" s="310">
        <v>1.518656</v>
      </c>
      <c r="F317" s="310">
        <v>5.628876</v>
      </c>
      <c r="G317" s="310">
        <v>5.6288039999999997</v>
      </c>
      <c r="H317" s="310">
        <v>1.821278</v>
      </c>
      <c r="I317" s="311">
        <v>0.938469</v>
      </c>
    </row>
    <row r="318" spans="1:9">
      <c r="A318" s="281">
        <v>296</v>
      </c>
      <c r="B318" s="310">
        <v>8.9213959999999997</v>
      </c>
      <c r="C318" s="310">
        <v>16.115349999999999</v>
      </c>
      <c r="D318" s="310">
        <v>2.36198</v>
      </c>
      <c r="E318" s="310">
        <v>1.48525</v>
      </c>
      <c r="F318" s="310">
        <v>5.4676429999999998</v>
      </c>
      <c r="G318" s="310">
        <v>5.5782559999999997</v>
      </c>
      <c r="H318" s="310">
        <v>1.829723</v>
      </c>
      <c r="I318" s="311">
        <v>0.87689300000000003</v>
      </c>
    </row>
    <row r="319" spans="1:9">
      <c r="A319" s="281">
        <v>297</v>
      </c>
      <c r="B319" s="310">
        <v>8.7267700000000001</v>
      </c>
      <c r="C319" s="310">
        <v>15.97739</v>
      </c>
      <c r="D319" s="310">
        <v>2.3461059999999998</v>
      </c>
      <c r="E319" s="310">
        <v>1.454415</v>
      </c>
      <c r="F319" s="310">
        <v>5.3155109999999999</v>
      </c>
      <c r="G319" s="310">
        <v>5.5266539999999997</v>
      </c>
      <c r="H319" s="310">
        <v>1.838168</v>
      </c>
      <c r="I319" s="311">
        <v>0.81873700000000005</v>
      </c>
    </row>
    <row r="320" spans="1:9">
      <c r="A320" s="281">
        <v>298</v>
      </c>
      <c r="B320" s="310">
        <v>8.5321449999999999</v>
      </c>
      <c r="C320" s="310">
        <v>15.832689999999999</v>
      </c>
      <c r="D320" s="310">
        <v>2.3302330000000002</v>
      </c>
      <c r="E320" s="310">
        <v>1.4235789999999999</v>
      </c>
      <c r="F320" s="310">
        <v>5.173781</v>
      </c>
      <c r="G320" s="310">
        <v>5.4771580000000002</v>
      </c>
      <c r="H320" s="310">
        <v>1.8466130000000001</v>
      </c>
      <c r="I320" s="311">
        <v>0.76172200000000001</v>
      </c>
    </row>
    <row r="321" spans="1:9">
      <c r="A321" s="281">
        <v>299</v>
      </c>
      <c r="B321" s="310">
        <v>8.3375190000000003</v>
      </c>
      <c r="C321" s="310">
        <v>15.684620000000001</v>
      </c>
      <c r="D321" s="310">
        <v>2.3175340000000002</v>
      </c>
      <c r="E321" s="310">
        <v>1.397883</v>
      </c>
      <c r="F321" s="310">
        <v>5.0411539999999997</v>
      </c>
      <c r="G321" s="310">
        <v>5.4266100000000002</v>
      </c>
      <c r="H321" s="310">
        <v>1.856465</v>
      </c>
      <c r="I321" s="311">
        <v>0.70812799999999998</v>
      </c>
    </row>
    <row r="322" spans="1:9">
      <c r="A322" s="281">
        <v>300</v>
      </c>
      <c r="B322" s="310">
        <v>8.1428930000000008</v>
      </c>
      <c r="C322" s="310">
        <v>15.52647</v>
      </c>
      <c r="D322" s="310">
        <v>2.3048350000000002</v>
      </c>
      <c r="E322" s="310">
        <v>1.3721859999999999</v>
      </c>
      <c r="F322" s="310">
        <v>4.9176279999999997</v>
      </c>
      <c r="G322" s="310">
        <v>5.3750080000000002</v>
      </c>
      <c r="H322" s="310">
        <v>1.8649100000000001</v>
      </c>
      <c r="I322" s="311">
        <v>0.65567399999999998</v>
      </c>
    </row>
    <row r="323" spans="1:9">
      <c r="A323" s="281">
        <v>301</v>
      </c>
      <c r="B323" s="310">
        <v>7.9514060000000004</v>
      </c>
      <c r="C323" s="310">
        <v>15.364940000000001</v>
      </c>
      <c r="D323" s="310">
        <v>2.2953109999999999</v>
      </c>
      <c r="E323" s="310">
        <v>1.34649</v>
      </c>
      <c r="F323" s="310">
        <v>4.803204</v>
      </c>
      <c r="G323" s="310">
        <v>5.3223529999999997</v>
      </c>
      <c r="H323" s="310">
        <v>1.8719479999999999</v>
      </c>
      <c r="I323" s="311">
        <v>0.60550099999999996</v>
      </c>
    </row>
    <row r="324" spans="1:9">
      <c r="A324" s="281">
        <v>302</v>
      </c>
      <c r="B324" s="310">
        <v>7.7567810000000001</v>
      </c>
      <c r="C324" s="310">
        <v>15.19669</v>
      </c>
      <c r="D324" s="310">
        <v>2.2826119999999999</v>
      </c>
      <c r="E324" s="310">
        <v>1.325933</v>
      </c>
      <c r="F324" s="310">
        <v>4.6978819999999999</v>
      </c>
      <c r="G324" s="310">
        <v>5.2686450000000002</v>
      </c>
      <c r="H324" s="310">
        <v>1.8761699999999999</v>
      </c>
      <c r="I324" s="311">
        <v>0.55760799999999999</v>
      </c>
    </row>
    <row r="325" spans="1:9">
      <c r="A325" s="281">
        <v>303</v>
      </c>
      <c r="B325" s="310">
        <v>7.5652939999999997</v>
      </c>
      <c r="C325" s="310">
        <v>15.025069999999999</v>
      </c>
      <c r="D325" s="310">
        <v>2.273088</v>
      </c>
      <c r="E325" s="310">
        <v>1.3053760000000001</v>
      </c>
      <c r="F325" s="310">
        <v>4.5990609999999998</v>
      </c>
      <c r="G325" s="310">
        <v>5.2138840000000002</v>
      </c>
      <c r="H325" s="310">
        <v>1.8803920000000001</v>
      </c>
      <c r="I325" s="311">
        <v>0.51313600000000004</v>
      </c>
    </row>
    <row r="326" spans="1:9">
      <c r="A326" s="281">
        <v>304</v>
      </c>
      <c r="B326" s="310">
        <v>7.3738070000000002</v>
      </c>
      <c r="C326" s="310">
        <v>14.846719999999999</v>
      </c>
      <c r="D326" s="310">
        <v>2.2635640000000001</v>
      </c>
      <c r="E326" s="310">
        <v>1.287388</v>
      </c>
      <c r="F326" s="310">
        <v>4.5093420000000002</v>
      </c>
      <c r="G326" s="310">
        <v>5.1570169999999997</v>
      </c>
      <c r="H326" s="310">
        <v>1.8817999999999999</v>
      </c>
      <c r="I326" s="311">
        <v>0.46980499999999997</v>
      </c>
    </row>
    <row r="327" spans="1:9">
      <c r="A327" s="281">
        <v>305</v>
      </c>
      <c r="B327" s="310">
        <v>7.18546</v>
      </c>
      <c r="C327" s="310">
        <v>14.665010000000001</v>
      </c>
      <c r="D327" s="310">
        <v>2.2508650000000001</v>
      </c>
      <c r="E327" s="310">
        <v>1.269401</v>
      </c>
      <c r="F327" s="310">
        <v>4.4248250000000002</v>
      </c>
      <c r="G327" s="310">
        <v>5.0980429999999997</v>
      </c>
      <c r="H327" s="310">
        <v>1.8803920000000001</v>
      </c>
      <c r="I327" s="311">
        <v>0.429894</v>
      </c>
    </row>
    <row r="328" spans="1:9">
      <c r="A328" s="281">
        <v>306</v>
      </c>
      <c r="B328" s="310">
        <v>6.9971120000000004</v>
      </c>
      <c r="C328" s="310">
        <v>14.476559999999999</v>
      </c>
      <c r="D328" s="310">
        <v>2.2413409999999998</v>
      </c>
      <c r="E328" s="310">
        <v>1.2539830000000001</v>
      </c>
      <c r="F328" s="310">
        <v>4.3494089999999996</v>
      </c>
      <c r="G328" s="310">
        <v>5.0369640000000002</v>
      </c>
      <c r="H328" s="310">
        <v>1.8761699999999999</v>
      </c>
      <c r="I328" s="311">
        <v>0.392264</v>
      </c>
    </row>
    <row r="329" spans="1:9">
      <c r="A329" s="281">
        <v>307</v>
      </c>
      <c r="B329" s="310">
        <v>6.8119040000000002</v>
      </c>
      <c r="C329" s="310">
        <v>14.284750000000001</v>
      </c>
      <c r="D329" s="310">
        <v>2.2286419999999998</v>
      </c>
      <c r="E329" s="310">
        <v>1.2411350000000001</v>
      </c>
      <c r="F329" s="310">
        <v>4.2804950000000002</v>
      </c>
      <c r="G329" s="310">
        <v>4.9727249999999996</v>
      </c>
      <c r="H329" s="310">
        <v>1.8691329999999999</v>
      </c>
      <c r="I329" s="311">
        <v>0.35691499999999998</v>
      </c>
    </row>
    <row r="330" spans="1:9">
      <c r="A330" s="281">
        <v>308</v>
      </c>
      <c r="B330" s="310">
        <v>6.6298339999999998</v>
      </c>
      <c r="C330" s="310">
        <v>14.08958</v>
      </c>
      <c r="D330" s="310">
        <v>2.2191179999999999</v>
      </c>
      <c r="E330" s="310">
        <v>1.230856</v>
      </c>
      <c r="F330" s="310">
        <v>4.2180819999999999</v>
      </c>
      <c r="G330" s="310">
        <v>4.9042729999999999</v>
      </c>
      <c r="H330" s="310">
        <v>1.8606879999999999</v>
      </c>
      <c r="I330" s="311">
        <v>0.32384600000000002</v>
      </c>
    </row>
    <row r="331" spans="1:9">
      <c r="A331" s="281">
        <v>309</v>
      </c>
      <c r="B331" s="310">
        <v>6.4509040000000004</v>
      </c>
      <c r="C331" s="310">
        <v>13.894399999999999</v>
      </c>
      <c r="D331" s="310">
        <v>2.2064189999999999</v>
      </c>
      <c r="E331" s="310">
        <v>1.223147</v>
      </c>
      <c r="F331" s="310">
        <v>4.1608700000000001</v>
      </c>
      <c r="G331" s="310">
        <v>4.8337159999999999</v>
      </c>
      <c r="H331" s="310">
        <v>1.8494280000000001</v>
      </c>
      <c r="I331" s="311">
        <v>0.29305799999999999</v>
      </c>
    </row>
    <row r="332" spans="1:9">
      <c r="A332" s="281">
        <v>310</v>
      </c>
      <c r="B332" s="310">
        <v>6.2719740000000002</v>
      </c>
      <c r="C332" s="310">
        <v>13.69586</v>
      </c>
      <c r="D332" s="310">
        <v>2.196895</v>
      </c>
      <c r="E332" s="310">
        <v>1.218008</v>
      </c>
      <c r="F332" s="310">
        <v>4.1101590000000003</v>
      </c>
      <c r="G332" s="310">
        <v>4.7589459999999999</v>
      </c>
      <c r="H332" s="310">
        <v>1.835353</v>
      </c>
      <c r="I332" s="311">
        <v>0.26455000000000001</v>
      </c>
    </row>
    <row r="333" spans="1:9">
      <c r="A333" s="281">
        <v>311</v>
      </c>
      <c r="B333" s="310">
        <v>6.0993219999999999</v>
      </c>
      <c r="C333" s="310">
        <v>13.49396</v>
      </c>
      <c r="D333" s="310">
        <v>2.184196</v>
      </c>
      <c r="E333" s="310">
        <v>1.215438</v>
      </c>
      <c r="F333" s="310">
        <v>4.0646500000000003</v>
      </c>
      <c r="G333" s="310">
        <v>4.6810169999999998</v>
      </c>
      <c r="H333" s="310">
        <v>1.8184629999999999</v>
      </c>
      <c r="I333" s="311">
        <v>0.23832300000000001</v>
      </c>
    </row>
    <row r="334" spans="1:9">
      <c r="A334" s="281">
        <v>312</v>
      </c>
      <c r="B334" s="310">
        <v>5.9298089999999997</v>
      </c>
      <c r="C334" s="310">
        <v>13.292059999999999</v>
      </c>
      <c r="D334" s="310">
        <v>2.1714980000000002</v>
      </c>
      <c r="E334" s="310">
        <v>1.215438</v>
      </c>
      <c r="F334" s="310">
        <v>4.0243409999999997</v>
      </c>
      <c r="G334" s="310">
        <v>4.5988749999999996</v>
      </c>
      <c r="H334" s="310">
        <v>1.801574</v>
      </c>
      <c r="I334" s="311">
        <v>0.21323700000000001</v>
      </c>
    </row>
    <row r="335" spans="1:9">
      <c r="A335" s="281">
        <v>313</v>
      </c>
      <c r="B335" s="310">
        <v>5.7634350000000003</v>
      </c>
      <c r="C335" s="310">
        <v>13.09352</v>
      </c>
      <c r="D335" s="310">
        <v>2.1619730000000001</v>
      </c>
      <c r="E335" s="310">
        <v>1.218008</v>
      </c>
      <c r="F335" s="310">
        <v>3.987933</v>
      </c>
      <c r="G335" s="310">
        <v>4.5125209999999996</v>
      </c>
      <c r="H335" s="310">
        <v>1.7818689999999999</v>
      </c>
      <c r="I335" s="311">
        <v>0.19157099999999999</v>
      </c>
    </row>
    <row r="336" spans="1:9">
      <c r="A336" s="281">
        <v>314</v>
      </c>
      <c r="B336" s="310">
        <v>5.6002010000000002</v>
      </c>
      <c r="C336" s="310">
        <v>12.89498</v>
      </c>
      <c r="D336" s="310">
        <v>2.1524489999999998</v>
      </c>
      <c r="E336" s="310">
        <v>1.2257169999999999</v>
      </c>
      <c r="F336" s="310">
        <v>3.9567269999999999</v>
      </c>
      <c r="G336" s="310">
        <v>4.4230080000000003</v>
      </c>
      <c r="H336" s="310">
        <v>1.7593490000000001</v>
      </c>
      <c r="I336" s="311">
        <v>0.171045</v>
      </c>
    </row>
    <row r="337" spans="1:9">
      <c r="A337" s="281">
        <v>315</v>
      </c>
      <c r="B337" s="310">
        <v>5.4432450000000001</v>
      </c>
      <c r="C337" s="310">
        <v>12.696440000000001</v>
      </c>
      <c r="D337" s="310">
        <v>2.142925</v>
      </c>
      <c r="E337" s="310">
        <v>1.235995</v>
      </c>
      <c r="F337" s="310">
        <v>3.9294210000000001</v>
      </c>
      <c r="G337" s="310">
        <v>4.3292820000000001</v>
      </c>
      <c r="H337" s="310">
        <v>1.7368300000000001</v>
      </c>
      <c r="I337" s="311">
        <v>0.15280099999999999</v>
      </c>
    </row>
    <row r="338" spans="1:9">
      <c r="A338" s="281">
        <v>316</v>
      </c>
      <c r="B338" s="310">
        <v>5.2894269999999999</v>
      </c>
      <c r="C338" s="310">
        <v>12.4979</v>
      </c>
      <c r="D338" s="310">
        <v>2.1334010000000001</v>
      </c>
      <c r="E338" s="310">
        <v>1.2488440000000001</v>
      </c>
      <c r="F338" s="310">
        <v>3.9047160000000001</v>
      </c>
      <c r="G338" s="310">
        <v>4.231344</v>
      </c>
      <c r="H338" s="310">
        <v>1.7129019999999999</v>
      </c>
      <c r="I338" s="311">
        <v>0.13569600000000001</v>
      </c>
    </row>
    <row r="339" spans="1:9">
      <c r="A339" s="281">
        <v>317</v>
      </c>
      <c r="B339" s="310">
        <v>5.1418879999999998</v>
      </c>
      <c r="C339" s="310">
        <v>12.302720000000001</v>
      </c>
      <c r="D339" s="310">
        <v>2.1238769999999998</v>
      </c>
      <c r="E339" s="310">
        <v>1.2642610000000001</v>
      </c>
      <c r="F339" s="310">
        <v>3.883912</v>
      </c>
      <c r="G339" s="310">
        <v>4.1302469999999998</v>
      </c>
      <c r="H339" s="310">
        <v>1.690383</v>
      </c>
      <c r="I339" s="311">
        <v>0.11973200000000001</v>
      </c>
    </row>
    <row r="340" spans="1:9">
      <c r="A340" s="281">
        <v>318</v>
      </c>
      <c r="B340" s="310">
        <v>5.0006279999999999</v>
      </c>
      <c r="C340" s="310">
        <v>12.114280000000001</v>
      </c>
      <c r="D340" s="310">
        <v>2.1175280000000001</v>
      </c>
      <c r="E340" s="310">
        <v>1.2848189999999999</v>
      </c>
      <c r="F340" s="310">
        <v>3.8670079999999998</v>
      </c>
      <c r="G340" s="310">
        <v>4.0249370000000004</v>
      </c>
      <c r="H340" s="310">
        <v>1.6664559999999999</v>
      </c>
      <c r="I340" s="311">
        <v>0.106048</v>
      </c>
    </row>
    <row r="341" spans="1:9">
      <c r="A341" s="281">
        <v>319</v>
      </c>
      <c r="B341" s="310">
        <v>4.8625059999999998</v>
      </c>
      <c r="C341" s="310">
        <v>11.925829999999999</v>
      </c>
      <c r="D341" s="310">
        <v>2.1143529999999999</v>
      </c>
      <c r="E341" s="310">
        <v>1.3079449999999999</v>
      </c>
      <c r="F341" s="310">
        <v>3.8527049999999998</v>
      </c>
      <c r="G341" s="310">
        <v>3.9154149999999999</v>
      </c>
      <c r="H341" s="310">
        <v>1.642528</v>
      </c>
      <c r="I341" s="311">
        <v>9.3505000000000005E-2</v>
      </c>
    </row>
    <row r="342" spans="1:9">
      <c r="A342" s="281">
        <v>320</v>
      </c>
      <c r="B342" s="310">
        <v>4.7275239999999998</v>
      </c>
      <c r="C342" s="310">
        <v>11.74075</v>
      </c>
      <c r="D342" s="310">
        <v>2.1111780000000002</v>
      </c>
      <c r="E342" s="310">
        <v>1.336211</v>
      </c>
      <c r="F342" s="310">
        <v>3.8397019999999999</v>
      </c>
      <c r="G342" s="310">
        <v>3.8037869999999998</v>
      </c>
      <c r="H342" s="310">
        <v>1.618601</v>
      </c>
      <c r="I342" s="311">
        <v>8.2101999999999994E-2</v>
      </c>
    </row>
    <row r="343" spans="1:9">
      <c r="A343" s="281">
        <v>321</v>
      </c>
      <c r="B343" s="310">
        <v>4.6019589999999999</v>
      </c>
      <c r="C343" s="310">
        <v>11.56241</v>
      </c>
      <c r="D343" s="310">
        <v>2.1080030000000001</v>
      </c>
      <c r="E343" s="310">
        <v>1.3670469999999999</v>
      </c>
      <c r="F343" s="310">
        <v>3.8306010000000001</v>
      </c>
      <c r="G343" s="310">
        <v>3.6889989999999999</v>
      </c>
      <c r="H343" s="310">
        <v>1.596082</v>
      </c>
      <c r="I343" s="311">
        <v>7.1839E-2</v>
      </c>
    </row>
    <row r="344" spans="1:9">
      <c r="A344" s="281">
        <v>322</v>
      </c>
      <c r="B344" s="310">
        <v>4.479533</v>
      </c>
      <c r="C344" s="310">
        <v>11.387420000000001</v>
      </c>
      <c r="D344" s="310">
        <v>2.1080030000000001</v>
      </c>
      <c r="E344" s="310">
        <v>1.403022</v>
      </c>
      <c r="F344" s="310">
        <v>3.8227989999999998</v>
      </c>
      <c r="G344" s="310">
        <v>3.5710519999999999</v>
      </c>
      <c r="H344" s="310">
        <v>1.5749690000000001</v>
      </c>
      <c r="I344" s="311">
        <v>6.2716999999999995E-2</v>
      </c>
    </row>
    <row r="345" spans="1:9">
      <c r="A345" s="281">
        <v>323</v>
      </c>
      <c r="B345" s="310">
        <v>4.3633850000000001</v>
      </c>
      <c r="C345" s="310">
        <v>11.21917</v>
      </c>
      <c r="D345" s="310">
        <v>2.1080030000000001</v>
      </c>
      <c r="E345" s="310">
        <v>1.4415659999999999</v>
      </c>
      <c r="F345" s="310">
        <v>3.8175979999999998</v>
      </c>
      <c r="G345" s="310">
        <v>3.4509989999999999</v>
      </c>
      <c r="H345" s="310">
        <v>1.5552649999999999</v>
      </c>
      <c r="I345" s="311">
        <v>5.4734999999999999E-2</v>
      </c>
    </row>
    <row r="346" spans="1:9">
      <c r="A346" s="281">
        <v>324</v>
      </c>
      <c r="B346" s="310">
        <v>4.2535160000000003</v>
      </c>
      <c r="C346" s="310">
        <v>11.05428</v>
      </c>
      <c r="D346" s="310">
        <v>2.1111780000000002</v>
      </c>
      <c r="E346" s="310">
        <v>1.48525</v>
      </c>
      <c r="F346" s="310">
        <v>3.8123969999999998</v>
      </c>
      <c r="G346" s="310">
        <v>3.32884</v>
      </c>
      <c r="H346" s="310">
        <v>1.536967</v>
      </c>
      <c r="I346" s="311">
        <v>4.7892999999999998E-2</v>
      </c>
    </row>
    <row r="347" spans="1:9">
      <c r="A347" s="281">
        <v>325</v>
      </c>
      <c r="B347" s="310">
        <v>4.1467859999999996</v>
      </c>
      <c r="C347" s="310">
        <v>10.892749999999999</v>
      </c>
      <c r="D347" s="310">
        <v>2.1175280000000001</v>
      </c>
      <c r="E347" s="310">
        <v>1.528934</v>
      </c>
      <c r="F347" s="310">
        <v>3.8084959999999999</v>
      </c>
      <c r="G347" s="310">
        <v>3.2045750000000002</v>
      </c>
      <c r="H347" s="310">
        <v>1.5228930000000001</v>
      </c>
      <c r="I347" s="311">
        <v>4.1050999999999997E-2</v>
      </c>
    </row>
    <row r="348" spans="1:9">
      <c r="A348" s="281">
        <v>326</v>
      </c>
      <c r="B348" s="310">
        <v>4.0463339999999999</v>
      </c>
      <c r="C348" s="310">
        <v>10.737959999999999</v>
      </c>
      <c r="D348" s="310">
        <v>2.1238769999999998</v>
      </c>
      <c r="E348" s="310">
        <v>1.5777570000000001</v>
      </c>
      <c r="F348" s="310">
        <v>3.805895</v>
      </c>
      <c r="G348" s="310">
        <v>3.0803090000000002</v>
      </c>
      <c r="H348" s="310">
        <v>1.5102249999999999</v>
      </c>
      <c r="I348" s="311">
        <v>3.5348999999999998E-2</v>
      </c>
    </row>
    <row r="349" spans="1:9">
      <c r="A349" s="281">
        <v>327</v>
      </c>
      <c r="B349" s="310">
        <v>3.9552990000000001</v>
      </c>
      <c r="C349" s="310">
        <v>10.5899</v>
      </c>
      <c r="D349" s="310">
        <v>2.1334010000000001</v>
      </c>
      <c r="E349" s="310">
        <v>1.6317200000000001</v>
      </c>
      <c r="F349" s="310">
        <v>3.8032949999999999</v>
      </c>
      <c r="G349" s="310">
        <v>2.9549910000000001</v>
      </c>
      <c r="H349" s="310">
        <v>1.500373</v>
      </c>
      <c r="I349" s="311">
        <v>3.0787999999999999E-2</v>
      </c>
    </row>
    <row r="350" spans="1:9">
      <c r="A350" s="281">
        <v>328</v>
      </c>
      <c r="B350" s="310">
        <v>3.8674029999999999</v>
      </c>
      <c r="C350" s="310">
        <v>10.448560000000001</v>
      </c>
      <c r="D350" s="310">
        <v>2.1461000000000001</v>
      </c>
      <c r="E350" s="310">
        <v>1.6882520000000001</v>
      </c>
      <c r="F350" s="310">
        <v>3.800694</v>
      </c>
      <c r="G350" s="310">
        <v>2.8286190000000002</v>
      </c>
      <c r="H350" s="310">
        <v>1.4947429999999999</v>
      </c>
      <c r="I350" s="311">
        <v>2.6227E-2</v>
      </c>
    </row>
    <row r="351" spans="1:9">
      <c r="A351" s="281">
        <v>329</v>
      </c>
      <c r="B351" s="310">
        <v>3.7826469999999999</v>
      </c>
      <c r="C351" s="310">
        <v>10.307230000000001</v>
      </c>
      <c r="D351" s="310">
        <v>2.1587990000000001</v>
      </c>
      <c r="E351" s="310">
        <v>1.7473529999999999</v>
      </c>
      <c r="F351" s="310">
        <v>3.7980939999999999</v>
      </c>
      <c r="G351" s="310">
        <v>2.7022469999999998</v>
      </c>
      <c r="H351" s="310">
        <v>1.4919279999999999</v>
      </c>
      <c r="I351" s="311">
        <v>2.2806E-2</v>
      </c>
    </row>
    <row r="352" spans="1:9">
      <c r="A352" s="281">
        <v>330</v>
      </c>
      <c r="B352" s="310">
        <v>3.7073079999999998</v>
      </c>
      <c r="C352" s="310">
        <v>10.175990000000001</v>
      </c>
      <c r="D352" s="310">
        <v>2.1714980000000002</v>
      </c>
      <c r="E352" s="310">
        <v>1.8064549999999999</v>
      </c>
      <c r="F352" s="310">
        <v>3.795493</v>
      </c>
      <c r="G352" s="310">
        <v>2.5769289999999998</v>
      </c>
      <c r="H352" s="310">
        <v>1.4947429999999999</v>
      </c>
      <c r="I352" s="311">
        <v>1.9384999999999999E-2</v>
      </c>
    </row>
    <row r="353" spans="1:9">
      <c r="A353" s="281">
        <v>331</v>
      </c>
      <c r="B353" s="310">
        <v>3.6351079999999998</v>
      </c>
      <c r="C353" s="310">
        <v>10.04476</v>
      </c>
      <c r="D353" s="310">
        <v>2.1873710000000002</v>
      </c>
      <c r="E353" s="310">
        <v>1.8706959999999999</v>
      </c>
      <c r="F353" s="310">
        <v>3.7915920000000001</v>
      </c>
      <c r="G353" s="310">
        <v>2.4516100000000001</v>
      </c>
      <c r="H353" s="310">
        <v>1.500373</v>
      </c>
      <c r="I353" s="311">
        <v>1.7104999999999999E-2</v>
      </c>
    </row>
    <row r="354" spans="1:9">
      <c r="A354" s="281">
        <v>332</v>
      </c>
      <c r="B354" s="310">
        <v>3.5660470000000002</v>
      </c>
      <c r="C354" s="310">
        <v>9.9236129999999996</v>
      </c>
      <c r="D354" s="310">
        <v>2.2032449999999999</v>
      </c>
      <c r="E354" s="310">
        <v>1.937506</v>
      </c>
      <c r="F354" s="310">
        <v>3.7876919999999998</v>
      </c>
      <c r="G354" s="310">
        <v>2.328398</v>
      </c>
      <c r="H354" s="310">
        <v>1.5102249999999999</v>
      </c>
      <c r="I354" s="311">
        <v>1.3684E-2</v>
      </c>
    </row>
    <row r="355" spans="1:9">
      <c r="A355" s="281">
        <v>333</v>
      </c>
      <c r="B355" s="310">
        <v>3.5032649999999999</v>
      </c>
      <c r="C355" s="310">
        <v>9.8024699999999996</v>
      </c>
      <c r="D355" s="310">
        <v>2.2191179999999999</v>
      </c>
      <c r="E355" s="310">
        <v>2.0043169999999999</v>
      </c>
      <c r="F355" s="310">
        <v>3.7811900000000001</v>
      </c>
      <c r="G355" s="310">
        <v>2.2072919999999998</v>
      </c>
      <c r="H355" s="310">
        <v>1.5243</v>
      </c>
      <c r="I355" s="311">
        <v>1.1403E-2</v>
      </c>
    </row>
    <row r="356" spans="1:9">
      <c r="A356" s="281">
        <v>334</v>
      </c>
      <c r="B356" s="310">
        <v>3.4467599999999998</v>
      </c>
      <c r="C356" s="310">
        <v>9.6880570000000006</v>
      </c>
      <c r="D356" s="310">
        <v>2.2349920000000001</v>
      </c>
      <c r="E356" s="310">
        <v>2.0736970000000001</v>
      </c>
      <c r="F356" s="310">
        <v>3.774689</v>
      </c>
      <c r="G356" s="310">
        <v>2.0872389999999998</v>
      </c>
      <c r="H356" s="310">
        <v>1.5440050000000001</v>
      </c>
      <c r="I356" s="311">
        <v>1.0263E-2</v>
      </c>
    </row>
    <row r="357" spans="1:9">
      <c r="A357" s="281">
        <v>335</v>
      </c>
      <c r="B357" s="310">
        <v>3.3933949999999999</v>
      </c>
      <c r="C357" s="310">
        <v>9.5736450000000008</v>
      </c>
      <c r="D357" s="310">
        <v>2.2540399999999998</v>
      </c>
      <c r="E357" s="310">
        <v>2.1430769999999999</v>
      </c>
      <c r="F357" s="310">
        <v>3.765587</v>
      </c>
      <c r="G357" s="310">
        <v>1.969292</v>
      </c>
      <c r="H357" s="310">
        <v>1.5679320000000001</v>
      </c>
      <c r="I357" s="311">
        <v>7.9819999999999995E-3</v>
      </c>
    </row>
    <row r="358" spans="1:9">
      <c r="A358" s="281">
        <v>336</v>
      </c>
      <c r="B358" s="310">
        <v>3.3463080000000001</v>
      </c>
      <c r="C358" s="310">
        <v>9.4659619999999993</v>
      </c>
      <c r="D358" s="310">
        <v>2.273088</v>
      </c>
      <c r="E358" s="310">
        <v>2.2150270000000001</v>
      </c>
      <c r="F358" s="310">
        <v>3.7538849999999999</v>
      </c>
      <c r="G358" s="310">
        <v>1.8545039999999999</v>
      </c>
      <c r="H358" s="310">
        <v>1.596082</v>
      </c>
      <c r="I358" s="311">
        <v>6.842E-3</v>
      </c>
    </row>
    <row r="359" spans="1:9">
      <c r="A359" s="281">
        <v>337</v>
      </c>
      <c r="B359" s="310">
        <v>3.2992210000000002</v>
      </c>
      <c r="C359" s="310">
        <v>9.3616449999999993</v>
      </c>
      <c r="D359" s="310">
        <v>2.2889620000000002</v>
      </c>
      <c r="E359" s="310">
        <v>2.2844069999999999</v>
      </c>
      <c r="F359" s="310">
        <v>3.740882</v>
      </c>
      <c r="G359" s="310">
        <v>1.7428760000000001</v>
      </c>
      <c r="H359" s="310">
        <v>1.629861</v>
      </c>
      <c r="I359" s="311">
        <v>5.7019999999999996E-3</v>
      </c>
    </row>
    <row r="360" spans="1:9">
      <c r="A360" s="281">
        <v>338</v>
      </c>
      <c r="B360" s="310">
        <v>3.258413</v>
      </c>
      <c r="C360" s="310">
        <v>9.2573270000000001</v>
      </c>
      <c r="D360" s="310">
        <v>2.3080099999999999</v>
      </c>
      <c r="E360" s="310">
        <v>2.356357</v>
      </c>
      <c r="F360" s="310">
        <v>3.7265790000000001</v>
      </c>
      <c r="G360" s="310">
        <v>1.6344069999999999</v>
      </c>
      <c r="H360" s="310">
        <v>1.6678630000000001</v>
      </c>
      <c r="I360" s="311">
        <v>4.561E-3</v>
      </c>
    </row>
    <row r="361" spans="1:9">
      <c r="A361" s="281">
        <v>339</v>
      </c>
      <c r="B361" s="310">
        <v>3.2238820000000001</v>
      </c>
      <c r="C361" s="310">
        <v>9.1597399999999993</v>
      </c>
      <c r="D361" s="310">
        <v>2.3238829999999999</v>
      </c>
      <c r="E361" s="310">
        <v>2.4283070000000002</v>
      </c>
      <c r="F361" s="310">
        <v>3.7083750000000002</v>
      </c>
      <c r="G361" s="310">
        <v>1.5290969999999999</v>
      </c>
      <c r="H361" s="310">
        <v>1.711495</v>
      </c>
      <c r="I361" s="311">
        <v>4.561E-3</v>
      </c>
    </row>
    <row r="362" spans="1:9">
      <c r="A362" s="281">
        <v>340</v>
      </c>
      <c r="B362" s="310">
        <v>3.189352</v>
      </c>
      <c r="C362" s="310">
        <v>9.0621530000000003</v>
      </c>
      <c r="D362" s="310">
        <v>2.3397570000000001</v>
      </c>
      <c r="E362" s="310">
        <v>2.497687</v>
      </c>
      <c r="F362" s="310">
        <v>3.6875710000000002</v>
      </c>
      <c r="G362" s="310">
        <v>1.426947</v>
      </c>
      <c r="H362" s="310">
        <v>1.7593490000000001</v>
      </c>
      <c r="I362" s="311">
        <v>3.421E-3</v>
      </c>
    </row>
    <row r="363" spans="1:9">
      <c r="A363" s="281">
        <v>341</v>
      </c>
      <c r="B363" s="310">
        <v>3.1579609999999998</v>
      </c>
      <c r="C363" s="310">
        <v>8.9645659999999996</v>
      </c>
      <c r="D363" s="310">
        <v>2.3524560000000001</v>
      </c>
      <c r="E363" s="310">
        <v>2.5670679999999999</v>
      </c>
      <c r="F363" s="310">
        <v>3.6641659999999998</v>
      </c>
      <c r="G363" s="310">
        <v>1.3300620000000001</v>
      </c>
      <c r="H363" s="310">
        <v>1.8128329999999999</v>
      </c>
      <c r="I363" s="311">
        <v>2.281E-3</v>
      </c>
    </row>
    <row r="364" spans="1:9">
      <c r="A364" s="281">
        <v>342</v>
      </c>
      <c r="B364" s="310">
        <v>3.1297090000000001</v>
      </c>
      <c r="C364" s="310">
        <v>8.8703439999999993</v>
      </c>
      <c r="D364" s="310">
        <v>2.365154</v>
      </c>
      <c r="E364" s="310">
        <v>2.6338780000000002</v>
      </c>
      <c r="F364" s="310">
        <v>3.6381600000000001</v>
      </c>
      <c r="G364" s="310">
        <v>1.2363360000000001</v>
      </c>
      <c r="H364" s="310">
        <v>1.8691329999999999</v>
      </c>
      <c r="I364" s="311">
        <v>2.281E-3</v>
      </c>
    </row>
    <row r="365" spans="1:9">
      <c r="A365" s="281">
        <v>343</v>
      </c>
      <c r="B365" s="310">
        <v>3.1045959999999999</v>
      </c>
      <c r="C365" s="310">
        <v>8.7794860000000003</v>
      </c>
      <c r="D365" s="310">
        <v>2.377853</v>
      </c>
      <c r="E365" s="310">
        <v>2.7006890000000001</v>
      </c>
      <c r="F365" s="310">
        <v>3.6095540000000002</v>
      </c>
      <c r="G365" s="310">
        <v>1.14577</v>
      </c>
      <c r="H365" s="310">
        <v>1.9310620000000001</v>
      </c>
      <c r="I365" s="311">
        <v>2.281E-3</v>
      </c>
    </row>
    <row r="366" spans="1:9">
      <c r="A366" s="281">
        <v>344</v>
      </c>
      <c r="B366" s="310">
        <v>3.0826220000000002</v>
      </c>
      <c r="C366" s="310">
        <v>8.6886290000000006</v>
      </c>
      <c r="D366" s="310">
        <v>2.3873769999999999</v>
      </c>
      <c r="E366" s="310">
        <v>2.7623600000000001</v>
      </c>
      <c r="F366" s="310">
        <v>3.577048</v>
      </c>
      <c r="G366" s="310">
        <v>1.0604690000000001</v>
      </c>
      <c r="H366" s="310">
        <v>1.9972129999999999</v>
      </c>
      <c r="I366" s="311">
        <v>1.14E-3</v>
      </c>
    </row>
    <row r="367" spans="1:9">
      <c r="A367" s="281">
        <v>345</v>
      </c>
      <c r="B367" s="310">
        <v>3.060648</v>
      </c>
      <c r="C367" s="310">
        <v>8.5977720000000009</v>
      </c>
      <c r="D367" s="310">
        <v>2.3937270000000002</v>
      </c>
      <c r="E367" s="310">
        <v>2.8240310000000002</v>
      </c>
      <c r="F367" s="310">
        <v>3.5419399999999999</v>
      </c>
      <c r="G367" s="310">
        <v>0.97938000000000003</v>
      </c>
      <c r="H367" s="310">
        <v>2.0675870000000001</v>
      </c>
      <c r="I367" s="311">
        <v>1.14E-3</v>
      </c>
    </row>
    <row r="368" spans="1:9">
      <c r="A368" s="281">
        <v>346</v>
      </c>
      <c r="B368" s="310">
        <v>3.0418129999999999</v>
      </c>
      <c r="C368" s="310">
        <v>8.5069149999999993</v>
      </c>
      <c r="D368" s="310">
        <v>2.3969010000000002</v>
      </c>
      <c r="E368" s="310">
        <v>2.8831329999999999</v>
      </c>
      <c r="F368" s="310">
        <v>3.5029319999999999</v>
      </c>
      <c r="G368" s="310">
        <v>0.90250399999999997</v>
      </c>
      <c r="H368" s="310">
        <v>2.1407759999999998</v>
      </c>
      <c r="I368" s="311">
        <v>1.14E-3</v>
      </c>
    </row>
    <row r="369" spans="1:9">
      <c r="A369" s="281">
        <v>347</v>
      </c>
      <c r="B369" s="310">
        <v>3.0261179999999999</v>
      </c>
      <c r="C369" s="310">
        <v>8.4194230000000001</v>
      </c>
      <c r="D369" s="310">
        <v>2.3969010000000002</v>
      </c>
      <c r="E369" s="310">
        <v>2.9370949999999998</v>
      </c>
      <c r="F369" s="310">
        <v>3.4613230000000001</v>
      </c>
      <c r="G369" s="310">
        <v>0.82984100000000005</v>
      </c>
      <c r="H369" s="310">
        <v>2.2181869999999999</v>
      </c>
      <c r="I369" s="311">
        <v>1.14E-3</v>
      </c>
    </row>
    <row r="370" spans="1:9">
      <c r="A370" s="281">
        <v>348</v>
      </c>
      <c r="B370" s="310">
        <v>3.0104220000000002</v>
      </c>
      <c r="C370" s="310">
        <v>8.3285660000000004</v>
      </c>
      <c r="D370" s="310">
        <v>2.3969010000000002</v>
      </c>
      <c r="E370" s="310">
        <v>2.9884879999999998</v>
      </c>
      <c r="F370" s="310">
        <v>3.4171140000000002</v>
      </c>
      <c r="G370" s="310">
        <v>0.76033600000000001</v>
      </c>
      <c r="H370" s="310">
        <v>2.2984140000000002</v>
      </c>
      <c r="I370" s="311">
        <v>1.14E-3</v>
      </c>
    </row>
    <row r="371" spans="1:9">
      <c r="A371" s="281">
        <v>349</v>
      </c>
      <c r="B371" s="310">
        <v>2.997865</v>
      </c>
      <c r="C371" s="310">
        <v>8.2410739999999993</v>
      </c>
      <c r="D371" s="310">
        <v>2.3937270000000002</v>
      </c>
      <c r="E371" s="310">
        <v>3.0347409999999999</v>
      </c>
      <c r="F371" s="310">
        <v>3.3677039999999998</v>
      </c>
      <c r="G371" s="310">
        <v>0.69609699999999997</v>
      </c>
      <c r="H371" s="310">
        <v>2.382863</v>
      </c>
      <c r="I371" s="311">
        <v>1.14E-3</v>
      </c>
    </row>
    <row r="372" spans="1:9">
      <c r="A372" s="281">
        <v>350</v>
      </c>
      <c r="B372" s="310">
        <v>2.985309</v>
      </c>
      <c r="C372" s="310">
        <v>8.1535820000000001</v>
      </c>
      <c r="D372" s="310">
        <v>2.3842029999999999</v>
      </c>
      <c r="E372" s="310">
        <v>3.0784250000000002</v>
      </c>
      <c r="F372" s="310">
        <v>3.3169930000000001</v>
      </c>
      <c r="G372" s="310">
        <v>0.63607100000000005</v>
      </c>
      <c r="H372" s="310">
        <v>2.4687190000000001</v>
      </c>
      <c r="I372" s="311">
        <v>0</v>
      </c>
    </row>
    <row r="373" spans="1:9">
      <c r="A373" s="281">
        <v>351</v>
      </c>
      <c r="B373" s="310">
        <v>2.9727519999999998</v>
      </c>
      <c r="C373" s="310">
        <v>8.0627250000000004</v>
      </c>
      <c r="D373" s="310">
        <v>2.374679</v>
      </c>
      <c r="E373" s="310">
        <v>3.1169699999999998</v>
      </c>
      <c r="F373" s="310">
        <v>3.2636820000000002</v>
      </c>
      <c r="G373" s="310">
        <v>0.57920300000000002</v>
      </c>
      <c r="H373" s="310">
        <v>2.5573899999999998</v>
      </c>
      <c r="I373" s="311">
        <v>0</v>
      </c>
    </row>
    <row r="374" spans="1:9">
      <c r="A374" s="281">
        <v>352</v>
      </c>
      <c r="B374" s="310">
        <v>2.9633349999999998</v>
      </c>
      <c r="C374" s="310">
        <v>7.9752330000000002</v>
      </c>
      <c r="D374" s="310">
        <v>2.3588049999999998</v>
      </c>
      <c r="E374" s="310">
        <v>3.1503749999999999</v>
      </c>
      <c r="F374" s="310">
        <v>3.2064699999999999</v>
      </c>
      <c r="G374" s="310">
        <v>0.52549500000000005</v>
      </c>
      <c r="H374" s="310">
        <v>2.6474690000000001</v>
      </c>
      <c r="I374" s="311">
        <v>0</v>
      </c>
    </row>
    <row r="375" spans="1:9">
      <c r="A375" s="281">
        <v>353</v>
      </c>
      <c r="B375" s="310">
        <v>2.9539179999999998</v>
      </c>
      <c r="C375" s="310">
        <v>7.8877410000000001</v>
      </c>
      <c r="D375" s="310">
        <v>2.3429319999999998</v>
      </c>
      <c r="E375" s="310">
        <v>3.1786409999999998</v>
      </c>
      <c r="F375" s="310">
        <v>3.146658</v>
      </c>
      <c r="G375" s="310">
        <v>0.477053</v>
      </c>
      <c r="H375" s="310">
        <v>2.7389549999999998</v>
      </c>
      <c r="I375" s="311">
        <v>0</v>
      </c>
    </row>
    <row r="376" spans="1:9">
      <c r="A376" s="281">
        <v>354</v>
      </c>
      <c r="B376" s="310">
        <v>2.9445000000000001</v>
      </c>
      <c r="C376" s="310">
        <v>7.7968840000000004</v>
      </c>
      <c r="D376" s="310">
        <v>2.3238829999999999</v>
      </c>
      <c r="E376" s="310">
        <v>3.2043379999999999</v>
      </c>
      <c r="F376" s="310">
        <v>3.0829439999999999</v>
      </c>
      <c r="G376" s="310">
        <v>0.43176999999999999</v>
      </c>
      <c r="H376" s="310">
        <v>2.830441</v>
      </c>
      <c r="I376" s="311">
        <v>0</v>
      </c>
    </row>
    <row r="377" spans="1:9">
      <c r="A377" s="281">
        <v>355</v>
      </c>
      <c r="B377" s="310">
        <v>2.9350830000000001</v>
      </c>
      <c r="C377" s="310">
        <v>7.7093920000000002</v>
      </c>
      <c r="D377" s="310">
        <v>2.298486</v>
      </c>
      <c r="E377" s="310">
        <v>3.2223250000000001</v>
      </c>
      <c r="F377" s="310">
        <v>3.0179309999999999</v>
      </c>
      <c r="G377" s="310">
        <v>0.38964599999999999</v>
      </c>
      <c r="H377" s="310">
        <v>2.9247420000000002</v>
      </c>
      <c r="I377" s="311">
        <v>0</v>
      </c>
    </row>
    <row r="378" spans="1:9">
      <c r="A378" s="281">
        <v>356</v>
      </c>
      <c r="B378" s="310">
        <v>2.925665</v>
      </c>
      <c r="C378" s="310">
        <v>7.6185349999999996</v>
      </c>
      <c r="D378" s="310">
        <v>2.2699129999999998</v>
      </c>
      <c r="E378" s="310">
        <v>3.2351730000000001</v>
      </c>
      <c r="F378" s="310">
        <v>2.9503170000000001</v>
      </c>
      <c r="G378" s="310">
        <v>0.35068100000000002</v>
      </c>
      <c r="H378" s="310">
        <v>3.017636</v>
      </c>
      <c r="I378" s="311">
        <v>0</v>
      </c>
    </row>
    <row r="379" spans="1:9">
      <c r="A379" s="281">
        <v>357</v>
      </c>
      <c r="B379" s="310">
        <v>2.919387</v>
      </c>
      <c r="C379" s="310">
        <v>7.5310430000000004</v>
      </c>
      <c r="D379" s="310">
        <v>2.2413409999999998</v>
      </c>
      <c r="E379" s="310">
        <v>3.2428819999999998</v>
      </c>
      <c r="F379" s="310">
        <v>2.881402</v>
      </c>
      <c r="G379" s="310">
        <v>0.31592900000000002</v>
      </c>
      <c r="H379" s="310">
        <v>3.1105290000000001</v>
      </c>
      <c r="I379" s="311">
        <v>0</v>
      </c>
    </row>
    <row r="380" spans="1:9">
      <c r="A380" s="281">
        <v>358</v>
      </c>
      <c r="B380" s="310">
        <v>2.9131089999999999</v>
      </c>
      <c r="C380" s="310">
        <v>7.4401859999999997</v>
      </c>
      <c r="D380" s="310">
        <v>2.2064189999999999</v>
      </c>
      <c r="E380" s="310">
        <v>3.2454519999999998</v>
      </c>
      <c r="F380" s="310">
        <v>2.8098869999999998</v>
      </c>
      <c r="G380" s="310">
        <v>0.28328300000000001</v>
      </c>
      <c r="H380" s="310">
        <v>3.2034229999999999</v>
      </c>
      <c r="I380" s="311">
        <v>0</v>
      </c>
    </row>
    <row r="381" spans="1:9">
      <c r="A381" s="281">
        <v>359</v>
      </c>
      <c r="B381" s="310">
        <v>2.9068309999999999</v>
      </c>
      <c r="C381" s="310">
        <v>7.349329</v>
      </c>
      <c r="D381" s="310">
        <v>2.1714980000000002</v>
      </c>
      <c r="E381" s="310">
        <v>3.2403119999999999</v>
      </c>
      <c r="F381" s="310">
        <v>2.7357719999999999</v>
      </c>
      <c r="G381" s="310">
        <v>0.252743</v>
      </c>
      <c r="H381" s="310">
        <v>3.2949090000000001</v>
      </c>
      <c r="I381" s="311">
        <v>0</v>
      </c>
    </row>
    <row r="382" spans="1:9">
      <c r="A382" s="281">
        <v>360</v>
      </c>
      <c r="B382" s="310">
        <v>2.9005519999999998</v>
      </c>
      <c r="C382" s="310">
        <v>7.2618369999999999</v>
      </c>
      <c r="D382" s="310">
        <v>2.130226</v>
      </c>
      <c r="E382" s="310">
        <v>3.2326039999999998</v>
      </c>
      <c r="F382" s="310">
        <v>2.6616559999999998</v>
      </c>
      <c r="G382" s="310">
        <v>0.22641600000000001</v>
      </c>
      <c r="H382" s="310">
        <v>3.3849879999999999</v>
      </c>
      <c r="I382" s="311">
        <v>0</v>
      </c>
    </row>
    <row r="383" spans="1:9">
      <c r="A383" s="281">
        <v>361</v>
      </c>
      <c r="B383" s="310">
        <v>2.8942739999999998</v>
      </c>
      <c r="C383" s="310">
        <v>7.1709800000000001</v>
      </c>
      <c r="D383" s="310">
        <v>2.0889549999999999</v>
      </c>
      <c r="E383" s="310">
        <v>3.2171859999999999</v>
      </c>
      <c r="F383" s="310">
        <v>2.58494</v>
      </c>
      <c r="G383" s="310">
        <v>0.20114199999999999</v>
      </c>
      <c r="H383" s="310">
        <v>3.4736590000000001</v>
      </c>
      <c r="I383" s="311">
        <v>0</v>
      </c>
    </row>
    <row r="384" spans="1:9">
      <c r="A384" s="281">
        <v>362</v>
      </c>
      <c r="B384" s="310">
        <v>2.8879959999999998</v>
      </c>
      <c r="C384" s="310">
        <v>7.0801220000000002</v>
      </c>
      <c r="D384" s="310">
        <v>2.0445090000000001</v>
      </c>
      <c r="E384" s="310">
        <v>3.1966290000000002</v>
      </c>
      <c r="F384" s="310">
        <v>2.5069240000000002</v>
      </c>
      <c r="G384" s="310">
        <v>0.17902699999999999</v>
      </c>
      <c r="H384" s="310">
        <v>3.5595150000000002</v>
      </c>
      <c r="I384" s="311">
        <v>0</v>
      </c>
    </row>
    <row r="385" spans="1:9">
      <c r="A385" s="281">
        <v>363</v>
      </c>
      <c r="B385" s="310">
        <v>2.8817179999999998</v>
      </c>
      <c r="C385" s="310">
        <v>6.9926300000000001</v>
      </c>
      <c r="D385" s="310">
        <v>1.9968889999999999</v>
      </c>
      <c r="E385" s="310">
        <v>3.173502</v>
      </c>
      <c r="F385" s="310">
        <v>2.4289079999999998</v>
      </c>
      <c r="G385" s="310">
        <v>0.15901799999999999</v>
      </c>
      <c r="H385" s="310">
        <v>3.642557</v>
      </c>
      <c r="I385" s="311">
        <v>0</v>
      </c>
    </row>
    <row r="386" spans="1:9">
      <c r="A386" s="281">
        <v>364</v>
      </c>
      <c r="B386" s="310">
        <v>2.8785790000000002</v>
      </c>
      <c r="C386" s="310">
        <v>6.9017730000000004</v>
      </c>
      <c r="D386" s="310">
        <v>1.949268</v>
      </c>
      <c r="E386" s="310">
        <v>3.1426660000000002</v>
      </c>
      <c r="F386" s="310">
        <v>2.3495910000000002</v>
      </c>
      <c r="G386" s="310">
        <v>0.14006199999999999</v>
      </c>
      <c r="H386" s="310">
        <v>3.7213750000000001</v>
      </c>
      <c r="I386" s="311">
        <v>0</v>
      </c>
    </row>
    <row r="387" spans="1:9">
      <c r="A387" s="281">
        <v>365</v>
      </c>
      <c r="B387" s="310">
        <v>2.8723000000000001</v>
      </c>
      <c r="C387" s="310">
        <v>6.8142810000000003</v>
      </c>
      <c r="D387" s="310">
        <v>1.8984730000000001</v>
      </c>
      <c r="E387" s="310">
        <v>3.1066910000000001</v>
      </c>
      <c r="F387" s="310">
        <v>2.268974</v>
      </c>
      <c r="G387" s="310">
        <v>0.124265</v>
      </c>
      <c r="H387" s="310">
        <v>3.7973789999999998</v>
      </c>
      <c r="I387" s="311">
        <v>0</v>
      </c>
    </row>
    <row r="388" spans="1:9">
      <c r="A388" s="281">
        <v>366</v>
      </c>
      <c r="B388" s="310">
        <v>2.8691610000000001</v>
      </c>
      <c r="C388" s="310">
        <v>6.7267890000000001</v>
      </c>
      <c r="D388" s="310">
        <v>1.844503</v>
      </c>
      <c r="E388" s="310">
        <v>3.0655770000000002</v>
      </c>
      <c r="F388" s="310">
        <v>2.1896580000000001</v>
      </c>
      <c r="G388" s="310">
        <v>0.10952199999999999</v>
      </c>
      <c r="H388" s="310">
        <v>3.870568</v>
      </c>
      <c r="I388" s="311">
        <v>0</v>
      </c>
    </row>
    <row r="389" spans="1:9">
      <c r="A389" s="281">
        <v>367</v>
      </c>
      <c r="B389" s="310">
        <v>2.8660220000000001</v>
      </c>
      <c r="C389" s="310">
        <v>6.639297</v>
      </c>
      <c r="D389" s="310">
        <v>1.7905329999999999</v>
      </c>
      <c r="E389" s="310">
        <v>3.0193240000000001</v>
      </c>
      <c r="F389" s="310">
        <v>2.1090409999999999</v>
      </c>
      <c r="G389" s="310">
        <v>9.5832000000000001E-2</v>
      </c>
      <c r="H389" s="310">
        <v>3.9381270000000002</v>
      </c>
      <c r="I389" s="311">
        <v>0</v>
      </c>
    </row>
    <row r="390" spans="1:9">
      <c r="A390" s="281">
        <v>368</v>
      </c>
      <c r="B390" s="310">
        <v>2.8628830000000001</v>
      </c>
      <c r="C390" s="310">
        <v>6.5518049999999999</v>
      </c>
      <c r="D390" s="310">
        <v>1.7365630000000001</v>
      </c>
      <c r="E390" s="310">
        <v>2.9705010000000001</v>
      </c>
      <c r="F390" s="310">
        <v>2.0284239999999998</v>
      </c>
      <c r="G390" s="310">
        <v>8.4248000000000003E-2</v>
      </c>
      <c r="H390" s="310">
        <v>4.0014640000000004</v>
      </c>
      <c r="I390" s="311">
        <v>0</v>
      </c>
    </row>
    <row r="391" spans="1:9">
      <c r="A391" s="281">
        <v>369</v>
      </c>
      <c r="B391" s="310">
        <v>2.8597440000000001</v>
      </c>
      <c r="C391" s="310">
        <v>6.4643129999999998</v>
      </c>
      <c r="D391" s="310">
        <v>1.6794180000000001</v>
      </c>
      <c r="E391" s="310">
        <v>2.9165380000000001</v>
      </c>
      <c r="F391" s="310">
        <v>1.9491069999999999</v>
      </c>
      <c r="G391" s="310">
        <v>7.3717000000000005E-2</v>
      </c>
      <c r="H391" s="310">
        <v>4.0591699999999999</v>
      </c>
      <c r="I391" s="311">
        <v>0</v>
      </c>
    </row>
    <row r="392" spans="1:9">
      <c r="A392" s="281">
        <v>370</v>
      </c>
      <c r="B392" s="310">
        <v>2.8566050000000001</v>
      </c>
      <c r="C392" s="310">
        <v>6.3768209999999996</v>
      </c>
      <c r="D392" s="310">
        <v>1.622274</v>
      </c>
      <c r="E392" s="310">
        <v>2.857437</v>
      </c>
      <c r="F392" s="310">
        <v>1.869791</v>
      </c>
      <c r="G392" s="310">
        <v>6.4239000000000004E-2</v>
      </c>
      <c r="H392" s="310">
        <v>4.1126550000000002</v>
      </c>
      <c r="I392" s="311">
        <v>0</v>
      </c>
    </row>
    <row r="393" spans="1:9">
      <c r="A393" s="281">
        <v>371</v>
      </c>
      <c r="B393" s="310">
        <v>2.8566050000000001</v>
      </c>
      <c r="C393" s="310">
        <v>6.2893290000000004</v>
      </c>
      <c r="D393" s="310">
        <v>1.5619540000000001</v>
      </c>
      <c r="E393" s="310">
        <v>2.7957649999999998</v>
      </c>
      <c r="F393" s="310">
        <v>1.791774</v>
      </c>
      <c r="G393" s="310">
        <v>5.5814000000000002E-2</v>
      </c>
      <c r="H393" s="310">
        <v>4.1591009999999997</v>
      </c>
      <c r="I393" s="311">
        <v>0</v>
      </c>
    </row>
    <row r="394" spans="1:9">
      <c r="A394" s="281">
        <v>372</v>
      </c>
      <c r="B394" s="310">
        <v>2.8566050000000001</v>
      </c>
      <c r="C394" s="310">
        <v>6.2052019999999999</v>
      </c>
      <c r="D394" s="310">
        <v>1.50481</v>
      </c>
      <c r="E394" s="310">
        <v>2.728955</v>
      </c>
      <c r="F394" s="310">
        <v>1.7137579999999999</v>
      </c>
      <c r="G394" s="310">
        <v>4.8441999999999999E-2</v>
      </c>
      <c r="H394" s="310">
        <v>4.2013259999999999</v>
      </c>
      <c r="I394" s="311">
        <v>0</v>
      </c>
    </row>
    <row r="395" spans="1:9">
      <c r="A395" s="281">
        <v>373</v>
      </c>
      <c r="B395" s="310">
        <v>2.8566050000000001</v>
      </c>
      <c r="C395" s="310">
        <v>6.1210750000000003</v>
      </c>
      <c r="D395" s="310">
        <v>1.447665</v>
      </c>
      <c r="E395" s="310">
        <v>2.6621440000000001</v>
      </c>
      <c r="F395" s="310">
        <v>1.6370420000000001</v>
      </c>
      <c r="G395" s="310">
        <v>4.2124000000000002E-2</v>
      </c>
      <c r="H395" s="310">
        <v>4.2365130000000004</v>
      </c>
      <c r="I395" s="311">
        <v>0</v>
      </c>
    </row>
    <row r="396" spans="1:9">
      <c r="A396" s="281">
        <v>374</v>
      </c>
      <c r="B396" s="310">
        <v>2.8566050000000001</v>
      </c>
      <c r="C396" s="310">
        <v>6.0369489999999999</v>
      </c>
      <c r="D396" s="310">
        <v>1.387346</v>
      </c>
      <c r="E396" s="310">
        <v>2.5901939999999999</v>
      </c>
      <c r="F396" s="310">
        <v>1.562927</v>
      </c>
      <c r="G396" s="310">
        <v>3.6858000000000002E-2</v>
      </c>
      <c r="H396" s="310">
        <v>4.26607</v>
      </c>
      <c r="I396" s="311">
        <v>0</v>
      </c>
    </row>
    <row r="397" spans="1:9">
      <c r="A397" s="281">
        <v>375</v>
      </c>
      <c r="B397" s="310">
        <v>2.8566050000000001</v>
      </c>
      <c r="C397" s="310">
        <v>5.9528220000000003</v>
      </c>
      <c r="D397" s="310">
        <v>1.330201</v>
      </c>
      <c r="E397" s="310">
        <v>2.5156749999999999</v>
      </c>
      <c r="F397" s="310">
        <v>1.4888110000000001</v>
      </c>
      <c r="G397" s="310">
        <v>3.1593000000000003E-2</v>
      </c>
      <c r="H397" s="310">
        <v>4.2885900000000001</v>
      </c>
      <c r="I397" s="311">
        <v>0</v>
      </c>
    </row>
    <row r="398" spans="1:9">
      <c r="A398" s="281">
        <v>376</v>
      </c>
      <c r="B398" s="310">
        <v>2.8597440000000001</v>
      </c>
      <c r="C398" s="310">
        <v>5.8686949999999998</v>
      </c>
      <c r="D398" s="310">
        <v>1.273056</v>
      </c>
      <c r="E398" s="310">
        <v>2.4411550000000002</v>
      </c>
      <c r="F398" s="310">
        <v>1.415996</v>
      </c>
      <c r="G398" s="310">
        <v>2.7380999999999999E-2</v>
      </c>
      <c r="H398" s="310">
        <v>4.3040719999999997</v>
      </c>
      <c r="I398" s="311">
        <v>0</v>
      </c>
    </row>
    <row r="399" spans="1:9">
      <c r="A399" s="281">
        <v>377</v>
      </c>
      <c r="B399" s="310">
        <v>2.8628830000000001</v>
      </c>
      <c r="C399" s="310">
        <v>5.7879329999999998</v>
      </c>
      <c r="D399" s="310">
        <v>1.2159120000000001</v>
      </c>
      <c r="E399" s="310">
        <v>2.3640659999999998</v>
      </c>
      <c r="F399" s="310">
        <v>1.344481</v>
      </c>
      <c r="G399" s="310">
        <v>2.3168000000000001E-2</v>
      </c>
      <c r="H399" s="310">
        <v>4.3139240000000001</v>
      </c>
      <c r="I399" s="311">
        <v>0</v>
      </c>
    </row>
    <row r="400" spans="1:9">
      <c r="A400" s="281">
        <v>378</v>
      </c>
      <c r="B400" s="310">
        <v>2.8660220000000001</v>
      </c>
      <c r="C400" s="310">
        <v>5.7038060000000002</v>
      </c>
      <c r="D400" s="310">
        <v>1.161942</v>
      </c>
      <c r="E400" s="310">
        <v>2.2844069999999999</v>
      </c>
      <c r="F400" s="310">
        <v>1.2755669999999999</v>
      </c>
      <c r="G400" s="310">
        <v>2.0008999999999999E-2</v>
      </c>
      <c r="H400" s="310">
        <v>4.3167390000000001</v>
      </c>
      <c r="I400" s="311">
        <v>0</v>
      </c>
    </row>
    <row r="401" spans="1:9">
      <c r="A401" s="281">
        <v>379</v>
      </c>
      <c r="B401" s="310">
        <v>2.8723000000000001</v>
      </c>
      <c r="C401" s="310">
        <v>5.6230440000000002</v>
      </c>
      <c r="D401" s="310">
        <v>1.107972</v>
      </c>
      <c r="E401" s="310">
        <v>2.2021790000000001</v>
      </c>
      <c r="F401" s="310">
        <v>1.2092529999999999</v>
      </c>
      <c r="G401" s="310">
        <v>1.685E-2</v>
      </c>
      <c r="H401" s="310">
        <v>4.3125169999999997</v>
      </c>
      <c r="I401" s="311">
        <v>0</v>
      </c>
    </row>
    <row r="402" spans="1:9">
      <c r="A402" s="281">
        <v>380</v>
      </c>
      <c r="B402" s="310">
        <v>2.8785790000000002</v>
      </c>
      <c r="C402" s="310">
        <v>5.5422820000000002</v>
      </c>
      <c r="D402" s="310">
        <v>1.0540020000000001</v>
      </c>
      <c r="E402" s="310">
        <v>2.1225200000000002</v>
      </c>
      <c r="F402" s="310">
        <v>1.144239</v>
      </c>
      <c r="G402" s="310">
        <v>1.4742999999999999E-2</v>
      </c>
      <c r="H402" s="310">
        <v>4.302664</v>
      </c>
      <c r="I402" s="311">
        <v>0</v>
      </c>
    </row>
    <row r="403" spans="1:9">
      <c r="A403" s="281">
        <v>381</v>
      </c>
      <c r="B403" s="310">
        <v>2.8848569999999998</v>
      </c>
      <c r="C403" s="310">
        <v>5.4615200000000002</v>
      </c>
      <c r="D403" s="310">
        <v>1.003206</v>
      </c>
      <c r="E403" s="310">
        <v>2.040292</v>
      </c>
      <c r="F403" s="310">
        <v>1.0805260000000001</v>
      </c>
      <c r="G403" s="310">
        <v>1.2637000000000001E-2</v>
      </c>
      <c r="H403" s="310">
        <v>4.2857750000000001</v>
      </c>
      <c r="I403" s="311">
        <v>0</v>
      </c>
    </row>
    <row r="404" spans="1:9">
      <c r="A404" s="281">
        <v>382</v>
      </c>
      <c r="B404" s="310">
        <v>2.8942739999999998</v>
      </c>
      <c r="C404" s="310">
        <v>5.3807580000000002</v>
      </c>
      <c r="D404" s="310">
        <v>0.95241100000000001</v>
      </c>
      <c r="E404" s="310">
        <v>1.958064</v>
      </c>
      <c r="F404" s="310">
        <v>1.0194129999999999</v>
      </c>
      <c r="G404" s="310">
        <v>1.0531E-2</v>
      </c>
      <c r="H404" s="310">
        <v>4.2618470000000004</v>
      </c>
      <c r="I404" s="311">
        <v>0</v>
      </c>
    </row>
    <row r="405" spans="1:9">
      <c r="A405" s="281">
        <v>383</v>
      </c>
      <c r="B405" s="310">
        <v>2.9005519999999998</v>
      </c>
      <c r="C405" s="310">
        <v>5.3033619999999999</v>
      </c>
      <c r="D405" s="310">
        <v>0.90479100000000001</v>
      </c>
      <c r="E405" s="310">
        <v>1.8758349999999999</v>
      </c>
      <c r="F405" s="310">
        <v>0.95960100000000004</v>
      </c>
      <c r="G405" s="310">
        <v>8.4250000000000002E-3</v>
      </c>
      <c r="H405" s="310">
        <v>4.2322899999999999</v>
      </c>
      <c r="I405" s="311">
        <v>0</v>
      </c>
    </row>
    <row r="406" spans="1:9">
      <c r="A406" s="281">
        <v>384</v>
      </c>
      <c r="B406" s="310">
        <v>2.9099699999999999</v>
      </c>
      <c r="C406" s="310">
        <v>5.2225999999999999</v>
      </c>
      <c r="D406" s="310">
        <v>0.86034500000000003</v>
      </c>
      <c r="E406" s="310">
        <v>1.793607</v>
      </c>
      <c r="F406" s="310">
        <v>0.90368899999999996</v>
      </c>
      <c r="G406" s="310">
        <v>7.3720000000000001E-3</v>
      </c>
      <c r="H406" s="310">
        <v>4.1956959999999999</v>
      </c>
      <c r="I406" s="311">
        <v>0</v>
      </c>
    </row>
    <row r="407" spans="1:9">
      <c r="A407" s="281">
        <v>385</v>
      </c>
      <c r="B407" s="310">
        <v>2.919387</v>
      </c>
      <c r="C407" s="310">
        <v>5.1452030000000004</v>
      </c>
      <c r="D407" s="310">
        <v>0.81589900000000004</v>
      </c>
      <c r="E407" s="310">
        <v>1.7113780000000001</v>
      </c>
      <c r="F407" s="310">
        <v>0.847777</v>
      </c>
      <c r="G407" s="310">
        <v>6.319E-3</v>
      </c>
      <c r="H407" s="310">
        <v>4.1520640000000002</v>
      </c>
      <c r="I407" s="311">
        <v>0</v>
      </c>
    </row>
    <row r="408" spans="1:9">
      <c r="A408" s="281">
        <v>386</v>
      </c>
      <c r="B408" s="310">
        <v>2.9319440000000001</v>
      </c>
      <c r="C408" s="310">
        <v>5.0644410000000004</v>
      </c>
      <c r="D408" s="310">
        <v>0.77462799999999998</v>
      </c>
      <c r="E408" s="310">
        <v>1.6317200000000001</v>
      </c>
      <c r="F408" s="310">
        <v>0.79576599999999997</v>
      </c>
      <c r="G408" s="310">
        <v>5.2649999999999997E-3</v>
      </c>
      <c r="H408" s="310">
        <v>4.1028019999999996</v>
      </c>
      <c r="I408" s="311">
        <v>0</v>
      </c>
    </row>
    <row r="409" spans="1:9">
      <c r="A409" s="281">
        <v>387</v>
      </c>
      <c r="B409" s="310">
        <v>2.9413610000000001</v>
      </c>
      <c r="C409" s="310">
        <v>4.987044</v>
      </c>
      <c r="D409" s="310">
        <v>0.73335700000000004</v>
      </c>
      <c r="E409" s="310">
        <v>1.5520609999999999</v>
      </c>
      <c r="F409" s="310">
        <v>0.74505600000000005</v>
      </c>
      <c r="G409" s="310">
        <v>4.2119999999999996E-3</v>
      </c>
      <c r="H409" s="310">
        <v>4.0493180000000004</v>
      </c>
      <c r="I409" s="311">
        <v>0</v>
      </c>
    </row>
    <row r="410" spans="1:9">
      <c r="A410" s="281">
        <v>388</v>
      </c>
      <c r="B410" s="310">
        <v>2.9539179999999998</v>
      </c>
      <c r="C410" s="310">
        <v>4.9096479999999998</v>
      </c>
      <c r="D410" s="310">
        <v>0.69525999999999999</v>
      </c>
      <c r="E410" s="310">
        <v>1.4749719999999999</v>
      </c>
      <c r="F410" s="310">
        <v>0.69694599999999995</v>
      </c>
      <c r="G410" s="310">
        <v>4.2119999999999996E-3</v>
      </c>
      <c r="H410" s="310">
        <v>3.9887959999999998</v>
      </c>
      <c r="I410" s="311">
        <v>0</v>
      </c>
    </row>
    <row r="411" spans="1:9">
      <c r="A411" s="281">
        <v>389</v>
      </c>
      <c r="B411" s="310">
        <v>2.9633349999999998</v>
      </c>
      <c r="C411" s="310">
        <v>4.8288859999999998</v>
      </c>
      <c r="D411" s="310">
        <v>0.66033799999999998</v>
      </c>
      <c r="E411" s="310">
        <v>1.397883</v>
      </c>
      <c r="F411" s="310">
        <v>0.65143600000000002</v>
      </c>
      <c r="G411" s="310">
        <v>3.1589999999999999E-3</v>
      </c>
      <c r="H411" s="310">
        <v>3.9240520000000001</v>
      </c>
      <c r="I411" s="311">
        <v>0</v>
      </c>
    </row>
    <row r="412" spans="1:9">
      <c r="A412" s="281">
        <v>390</v>
      </c>
      <c r="B412" s="310">
        <v>2.975892</v>
      </c>
      <c r="C412" s="310">
        <v>4.7514890000000003</v>
      </c>
      <c r="D412" s="310">
        <v>0.62859100000000001</v>
      </c>
      <c r="E412" s="310">
        <v>1.3233630000000001</v>
      </c>
      <c r="F412" s="310">
        <v>0.60722699999999996</v>
      </c>
      <c r="G412" s="310">
        <v>2.1059999999999998E-3</v>
      </c>
      <c r="H412" s="310">
        <v>3.8536779999999999</v>
      </c>
      <c r="I412" s="311">
        <v>0</v>
      </c>
    </row>
    <row r="413" spans="1:9">
      <c r="A413" s="281">
        <v>391</v>
      </c>
      <c r="B413" s="310">
        <v>2.988448</v>
      </c>
      <c r="C413" s="310">
        <v>4.6707270000000003</v>
      </c>
      <c r="D413" s="310">
        <v>0.59684400000000004</v>
      </c>
      <c r="E413" s="310">
        <v>1.2488440000000001</v>
      </c>
      <c r="F413" s="310">
        <v>0.56561799999999995</v>
      </c>
      <c r="G413" s="310">
        <v>2.1059999999999998E-3</v>
      </c>
      <c r="H413" s="310">
        <v>3.7790819999999998</v>
      </c>
      <c r="I413" s="311">
        <v>0</v>
      </c>
    </row>
    <row r="414" spans="1:9">
      <c r="A414" s="281">
        <v>392</v>
      </c>
      <c r="B414" s="310">
        <v>3.0010050000000001</v>
      </c>
      <c r="C414" s="310">
        <v>4.5933299999999999</v>
      </c>
      <c r="D414" s="310">
        <v>0.57144700000000004</v>
      </c>
      <c r="E414" s="310">
        <v>1.1794629999999999</v>
      </c>
      <c r="F414" s="310">
        <v>0.52531000000000005</v>
      </c>
      <c r="G414" s="310">
        <v>1.0529999999999999E-3</v>
      </c>
      <c r="H414" s="310">
        <v>3.6988560000000001</v>
      </c>
      <c r="I414" s="311">
        <v>0</v>
      </c>
    </row>
    <row r="415" spans="1:9">
      <c r="A415" s="281">
        <v>393</v>
      </c>
      <c r="B415" s="310">
        <v>3.0135610000000002</v>
      </c>
      <c r="C415" s="310">
        <v>4.5159339999999997</v>
      </c>
      <c r="D415" s="310">
        <v>0.54287399999999997</v>
      </c>
      <c r="E415" s="310">
        <v>1.1100829999999999</v>
      </c>
      <c r="F415" s="310">
        <v>0.48760199999999998</v>
      </c>
      <c r="G415" s="310">
        <v>1.0529999999999999E-3</v>
      </c>
      <c r="H415" s="310">
        <v>3.6158139999999999</v>
      </c>
      <c r="I415" s="311">
        <v>0</v>
      </c>
    </row>
    <row r="416" spans="1:9">
      <c r="A416" s="281">
        <v>394</v>
      </c>
      <c r="B416" s="310">
        <v>3.0261179999999999</v>
      </c>
      <c r="C416" s="310">
        <v>4.4351719999999997</v>
      </c>
      <c r="D416" s="310">
        <v>0.52065099999999997</v>
      </c>
      <c r="E416" s="310">
        <v>1.0432729999999999</v>
      </c>
      <c r="F416" s="310">
        <v>0.45249499999999998</v>
      </c>
      <c r="G416" s="310">
        <v>1.0529999999999999E-3</v>
      </c>
      <c r="H416" s="310">
        <v>3.5285510000000002</v>
      </c>
      <c r="I416" s="311">
        <v>0</v>
      </c>
    </row>
    <row r="417" spans="1:9">
      <c r="A417" s="281">
        <v>395</v>
      </c>
      <c r="B417" s="310">
        <v>3.0355349999999999</v>
      </c>
      <c r="C417" s="310">
        <v>4.3577750000000002</v>
      </c>
      <c r="D417" s="310">
        <v>0.50160300000000002</v>
      </c>
      <c r="E417" s="310">
        <v>0.97903200000000001</v>
      </c>
      <c r="F417" s="310">
        <v>0.418688</v>
      </c>
      <c r="G417" s="310">
        <v>1.0529999999999999E-3</v>
      </c>
      <c r="H417" s="310">
        <v>3.438472</v>
      </c>
      <c r="I417" s="311">
        <v>0</v>
      </c>
    </row>
    <row r="418" spans="1:9">
      <c r="A418" s="281">
        <v>396</v>
      </c>
      <c r="B418" s="310">
        <v>3.0480909999999999</v>
      </c>
      <c r="C418" s="310">
        <v>4.2770130000000002</v>
      </c>
      <c r="D418" s="310">
        <v>0.48255500000000001</v>
      </c>
      <c r="E418" s="310">
        <v>0.91479100000000002</v>
      </c>
      <c r="F418" s="310">
        <v>0.38748100000000002</v>
      </c>
      <c r="G418" s="310">
        <v>0</v>
      </c>
      <c r="H418" s="310">
        <v>3.3455780000000002</v>
      </c>
      <c r="I418" s="311">
        <v>0</v>
      </c>
    </row>
    <row r="419" spans="1:9">
      <c r="A419" s="281">
        <v>397</v>
      </c>
      <c r="B419" s="310">
        <v>3.057509</v>
      </c>
      <c r="C419" s="310">
        <v>4.1962510000000002</v>
      </c>
      <c r="D419" s="310">
        <v>0.46668100000000001</v>
      </c>
      <c r="E419" s="310">
        <v>0.85568900000000003</v>
      </c>
      <c r="F419" s="310">
        <v>0.35757499999999998</v>
      </c>
      <c r="G419" s="310">
        <v>0</v>
      </c>
      <c r="H419" s="310">
        <v>3.24987</v>
      </c>
      <c r="I419" s="311">
        <v>0</v>
      </c>
    </row>
    <row r="420" spans="1:9">
      <c r="A420" s="281">
        <v>398</v>
      </c>
      <c r="B420" s="310">
        <v>3.070065</v>
      </c>
      <c r="C420" s="310">
        <v>4.1154890000000002</v>
      </c>
      <c r="D420" s="310">
        <v>0.45080799999999999</v>
      </c>
      <c r="E420" s="310">
        <v>0.79915700000000001</v>
      </c>
      <c r="F420" s="310">
        <v>0.32896900000000001</v>
      </c>
      <c r="G420" s="310">
        <v>0</v>
      </c>
      <c r="H420" s="310">
        <v>3.1513460000000002</v>
      </c>
      <c r="I420" s="311">
        <v>0</v>
      </c>
    </row>
    <row r="421" spans="1:9">
      <c r="A421" s="281">
        <v>399</v>
      </c>
      <c r="B421" s="310">
        <v>3.0794830000000002</v>
      </c>
      <c r="C421" s="310">
        <v>4.0347280000000003</v>
      </c>
      <c r="D421" s="310">
        <v>0.44128400000000001</v>
      </c>
      <c r="E421" s="310">
        <v>0.74519500000000005</v>
      </c>
      <c r="F421" s="310">
        <v>0.30296299999999998</v>
      </c>
      <c r="G421" s="310">
        <v>0</v>
      </c>
      <c r="H421" s="310">
        <v>3.051415</v>
      </c>
      <c r="I421" s="311">
        <v>0</v>
      </c>
    </row>
    <row r="422" spans="1:9">
      <c r="A422" s="281">
        <v>400</v>
      </c>
      <c r="B422" s="310">
        <v>3.0857610000000002</v>
      </c>
      <c r="C422" s="310">
        <v>3.9539659999999999</v>
      </c>
      <c r="D422" s="310">
        <v>0.43175999999999998</v>
      </c>
      <c r="E422" s="310">
        <v>0.69123199999999996</v>
      </c>
      <c r="F422" s="310">
        <v>0.27825800000000001</v>
      </c>
      <c r="G422" s="310">
        <v>0</v>
      </c>
      <c r="H422" s="310">
        <v>2.9500769999999998</v>
      </c>
      <c r="I422" s="311">
        <v>0</v>
      </c>
    </row>
    <row r="423" spans="1:9">
      <c r="A423" s="281">
        <v>401</v>
      </c>
      <c r="B423" s="310">
        <v>3.0920390000000002</v>
      </c>
      <c r="C423" s="310">
        <v>3.8732039999999999</v>
      </c>
      <c r="D423" s="310">
        <v>0.42541000000000001</v>
      </c>
      <c r="E423" s="310">
        <v>0.64240900000000001</v>
      </c>
      <c r="F423" s="310">
        <v>0.254853</v>
      </c>
      <c r="G423" s="310">
        <v>0</v>
      </c>
      <c r="H423" s="310">
        <v>2.848738</v>
      </c>
      <c r="I423" s="311">
        <v>0</v>
      </c>
    </row>
    <row r="424" spans="1:9">
      <c r="A424" s="281">
        <v>402</v>
      </c>
      <c r="B424" s="310">
        <v>3.0983170000000002</v>
      </c>
      <c r="C424" s="310">
        <v>3.7924419999999999</v>
      </c>
      <c r="D424" s="310">
        <v>0.41906100000000002</v>
      </c>
      <c r="E424" s="310">
        <v>0.59615600000000002</v>
      </c>
      <c r="F424" s="310">
        <v>0.23404900000000001</v>
      </c>
      <c r="G424" s="310">
        <v>0</v>
      </c>
      <c r="H424" s="310">
        <v>2.7445849999999998</v>
      </c>
      <c r="I424" s="311">
        <v>0</v>
      </c>
    </row>
    <row r="425" spans="1:9">
      <c r="A425" s="281">
        <v>403</v>
      </c>
      <c r="B425" s="310">
        <v>3.1045959999999999</v>
      </c>
      <c r="C425" s="310">
        <v>3.7116799999999999</v>
      </c>
      <c r="D425" s="310">
        <v>0.41906100000000002</v>
      </c>
      <c r="E425" s="310">
        <v>0.549902</v>
      </c>
      <c r="F425" s="310">
        <v>0.21454500000000001</v>
      </c>
      <c r="G425" s="310">
        <v>0</v>
      </c>
      <c r="H425" s="310">
        <v>2.641839</v>
      </c>
      <c r="I425" s="311">
        <v>0</v>
      </c>
    </row>
    <row r="426" spans="1:9">
      <c r="A426" s="281">
        <v>404</v>
      </c>
      <c r="B426" s="310">
        <v>3.1077349999999999</v>
      </c>
      <c r="C426" s="310">
        <v>3.6275529999999998</v>
      </c>
      <c r="D426" s="310">
        <v>0.41588599999999998</v>
      </c>
      <c r="E426" s="310">
        <v>0.50878800000000002</v>
      </c>
      <c r="F426" s="310">
        <v>0.19504099999999999</v>
      </c>
      <c r="G426" s="310">
        <v>0</v>
      </c>
      <c r="H426" s="310">
        <v>2.5376850000000002</v>
      </c>
      <c r="I426" s="311">
        <v>0</v>
      </c>
    </row>
    <row r="427" spans="1:9">
      <c r="A427" s="281">
        <v>405</v>
      </c>
      <c r="B427" s="310">
        <v>3.1077349999999999</v>
      </c>
      <c r="C427" s="310">
        <v>3.5467909999999998</v>
      </c>
      <c r="D427" s="310">
        <v>0.41906100000000002</v>
      </c>
      <c r="E427" s="310">
        <v>0.46767399999999998</v>
      </c>
      <c r="F427" s="310">
        <v>0.17813699999999999</v>
      </c>
      <c r="G427" s="310">
        <v>0</v>
      </c>
      <c r="H427" s="310">
        <v>2.433532</v>
      </c>
      <c r="I427" s="311">
        <v>0</v>
      </c>
    </row>
    <row r="428" spans="1:9">
      <c r="A428" s="281">
        <v>406</v>
      </c>
      <c r="B428" s="310">
        <v>3.1077349999999999</v>
      </c>
      <c r="C428" s="310">
        <v>3.4626640000000002</v>
      </c>
      <c r="D428" s="310">
        <v>0.422236</v>
      </c>
      <c r="E428" s="310">
        <v>0.431699</v>
      </c>
      <c r="F428" s="310">
        <v>0.16253400000000001</v>
      </c>
      <c r="G428" s="310">
        <v>0</v>
      </c>
      <c r="H428" s="310">
        <v>2.3307859999999998</v>
      </c>
      <c r="I428" s="311">
        <v>0</v>
      </c>
    </row>
    <row r="429" spans="1:9">
      <c r="A429" s="281">
        <v>407</v>
      </c>
      <c r="B429" s="310">
        <v>3.1077349999999999</v>
      </c>
      <c r="C429" s="310">
        <v>3.3819029999999999</v>
      </c>
      <c r="D429" s="310">
        <v>0.42858499999999999</v>
      </c>
      <c r="E429" s="310">
        <v>0.39572400000000002</v>
      </c>
      <c r="F429" s="310">
        <v>0.14693100000000001</v>
      </c>
      <c r="G429" s="310">
        <v>0</v>
      </c>
      <c r="H429" s="310">
        <v>2.229447</v>
      </c>
      <c r="I429" s="311">
        <v>0</v>
      </c>
    </row>
    <row r="430" spans="1:9">
      <c r="A430" s="281">
        <v>408</v>
      </c>
      <c r="B430" s="310">
        <v>3.1045959999999999</v>
      </c>
      <c r="C430" s="310">
        <v>3.2977759999999998</v>
      </c>
      <c r="D430" s="310">
        <v>0.43493399999999999</v>
      </c>
      <c r="E430" s="310">
        <v>0.362319</v>
      </c>
      <c r="F430" s="310">
        <v>0.13392799999999999</v>
      </c>
      <c r="G430" s="310">
        <v>0</v>
      </c>
      <c r="H430" s="310">
        <v>2.1281089999999998</v>
      </c>
      <c r="I430" s="311">
        <v>0</v>
      </c>
    </row>
    <row r="431" spans="1:9">
      <c r="A431" s="281">
        <v>409</v>
      </c>
      <c r="B431" s="310">
        <v>3.0983170000000002</v>
      </c>
      <c r="C431" s="310">
        <v>3.2170139999999998</v>
      </c>
      <c r="D431" s="310">
        <v>0.44445899999999999</v>
      </c>
      <c r="E431" s="310">
        <v>0.33148300000000003</v>
      </c>
      <c r="F431" s="310">
        <v>0.120925</v>
      </c>
      <c r="G431" s="310">
        <v>0</v>
      </c>
      <c r="H431" s="310">
        <v>2.028178</v>
      </c>
      <c r="I431" s="311">
        <v>0</v>
      </c>
    </row>
    <row r="432" spans="1:9">
      <c r="A432" s="281">
        <v>410</v>
      </c>
      <c r="B432" s="310">
        <v>3.0920390000000002</v>
      </c>
      <c r="C432" s="310">
        <v>3.1328870000000002</v>
      </c>
      <c r="D432" s="310">
        <v>0.45715699999999998</v>
      </c>
      <c r="E432" s="310">
        <v>0.30321700000000001</v>
      </c>
      <c r="F432" s="310">
        <v>0.109223</v>
      </c>
      <c r="G432" s="310">
        <v>0</v>
      </c>
      <c r="H432" s="310">
        <v>1.9310620000000001</v>
      </c>
      <c r="I432" s="311">
        <v>0</v>
      </c>
    </row>
    <row r="433" spans="1:9">
      <c r="A433" s="281">
        <v>411</v>
      </c>
      <c r="B433" s="310">
        <v>3.0826220000000002</v>
      </c>
      <c r="C433" s="310">
        <v>3.0521250000000002</v>
      </c>
      <c r="D433" s="310">
        <v>0.469856</v>
      </c>
      <c r="E433" s="310">
        <v>0.27752100000000002</v>
      </c>
      <c r="F433" s="310">
        <v>9.8821000000000006E-2</v>
      </c>
      <c r="G433" s="310">
        <v>0</v>
      </c>
      <c r="H433" s="310">
        <v>1.835353</v>
      </c>
      <c r="I433" s="311">
        <v>0</v>
      </c>
    </row>
    <row r="434" spans="1:9">
      <c r="A434" s="281">
        <v>412</v>
      </c>
      <c r="B434" s="310">
        <v>3.070065</v>
      </c>
      <c r="C434" s="310">
        <v>2.9679980000000001</v>
      </c>
      <c r="D434" s="310">
        <v>0.48255500000000001</v>
      </c>
      <c r="E434" s="310">
        <v>0.25182399999999999</v>
      </c>
      <c r="F434" s="310">
        <v>8.9718999999999993E-2</v>
      </c>
      <c r="G434" s="310">
        <v>0</v>
      </c>
      <c r="H434" s="310">
        <v>1.741052</v>
      </c>
      <c r="I434" s="311">
        <v>0</v>
      </c>
    </row>
    <row r="435" spans="1:9">
      <c r="A435" s="281">
        <v>413</v>
      </c>
      <c r="B435" s="310">
        <v>3.057509</v>
      </c>
      <c r="C435" s="310">
        <v>2.8872360000000001</v>
      </c>
      <c r="D435" s="310">
        <v>0.50160300000000002</v>
      </c>
      <c r="E435" s="310">
        <v>0.22869800000000001</v>
      </c>
      <c r="F435" s="310">
        <v>8.0616999999999994E-2</v>
      </c>
      <c r="G435" s="310">
        <v>0</v>
      </c>
      <c r="H435" s="310">
        <v>1.6495660000000001</v>
      </c>
      <c r="I435" s="311">
        <v>0</v>
      </c>
    </row>
    <row r="436" spans="1:9">
      <c r="A436" s="281">
        <v>414</v>
      </c>
      <c r="B436" s="310">
        <v>3.0418129999999999</v>
      </c>
      <c r="C436" s="310">
        <v>2.8031090000000001</v>
      </c>
      <c r="D436" s="310">
        <v>0.51747699999999996</v>
      </c>
      <c r="E436" s="310">
        <v>0.20814099999999999</v>
      </c>
      <c r="F436" s="310">
        <v>7.2815000000000005E-2</v>
      </c>
      <c r="G436" s="310">
        <v>0</v>
      </c>
      <c r="H436" s="310">
        <v>1.5594870000000001</v>
      </c>
      <c r="I436" s="311">
        <v>0</v>
      </c>
    </row>
    <row r="437" spans="1:9">
      <c r="A437" s="281">
        <v>415</v>
      </c>
      <c r="B437" s="310">
        <v>3.0261179999999999</v>
      </c>
      <c r="C437" s="310">
        <v>2.7223470000000001</v>
      </c>
      <c r="D437" s="310">
        <v>0.53652500000000003</v>
      </c>
      <c r="E437" s="310">
        <v>0.187584</v>
      </c>
      <c r="F437" s="310">
        <v>6.5014000000000002E-2</v>
      </c>
      <c r="G437" s="310">
        <v>0</v>
      </c>
      <c r="H437" s="310">
        <v>1.4722230000000001</v>
      </c>
      <c r="I437" s="311">
        <v>0</v>
      </c>
    </row>
    <row r="438" spans="1:9">
      <c r="A438" s="281">
        <v>416</v>
      </c>
      <c r="B438" s="310">
        <v>3.0041440000000001</v>
      </c>
      <c r="C438" s="310">
        <v>2.6415860000000002</v>
      </c>
      <c r="D438" s="310">
        <v>0.55874800000000002</v>
      </c>
      <c r="E438" s="310">
        <v>0.169596</v>
      </c>
      <c r="F438" s="310">
        <v>5.8512000000000002E-2</v>
      </c>
      <c r="G438" s="310">
        <v>0</v>
      </c>
      <c r="H438" s="310">
        <v>1.3891819999999999</v>
      </c>
      <c r="I438" s="311">
        <v>0</v>
      </c>
    </row>
    <row r="439" spans="1:9">
      <c r="A439" s="281">
        <v>417</v>
      </c>
      <c r="B439" s="310">
        <v>2.98217</v>
      </c>
      <c r="C439" s="310">
        <v>2.5608240000000002</v>
      </c>
      <c r="D439" s="310">
        <v>0.58097100000000002</v>
      </c>
      <c r="E439" s="310">
        <v>0.15417800000000001</v>
      </c>
      <c r="F439" s="310">
        <v>5.2011000000000002E-2</v>
      </c>
      <c r="G439" s="310">
        <v>0</v>
      </c>
      <c r="H439" s="310">
        <v>1.3075479999999999</v>
      </c>
      <c r="I439" s="311">
        <v>0</v>
      </c>
    </row>
    <row r="440" spans="1:9">
      <c r="A440" s="281">
        <v>418</v>
      </c>
      <c r="B440" s="310">
        <v>2.9601959999999998</v>
      </c>
      <c r="C440" s="310">
        <v>2.4800620000000002</v>
      </c>
      <c r="D440" s="310">
        <v>0.60319400000000001</v>
      </c>
      <c r="E440" s="310">
        <v>0.13875999999999999</v>
      </c>
      <c r="F440" s="310">
        <v>4.6809999999999997E-2</v>
      </c>
      <c r="G440" s="310">
        <v>0</v>
      </c>
      <c r="H440" s="310">
        <v>1.228729</v>
      </c>
      <c r="I440" s="311">
        <v>0</v>
      </c>
    </row>
    <row r="441" spans="1:9">
      <c r="A441" s="281">
        <v>419</v>
      </c>
      <c r="B441" s="310">
        <v>2.9350830000000001</v>
      </c>
      <c r="C441" s="310">
        <v>2.3993000000000002</v>
      </c>
      <c r="D441" s="310">
        <v>0.62859100000000001</v>
      </c>
      <c r="E441" s="310">
        <v>0.125912</v>
      </c>
      <c r="F441" s="310">
        <v>4.1609E-2</v>
      </c>
      <c r="G441" s="310">
        <v>0</v>
      </c>
      <c r="H441" s="310">
        <v>1.1527259999999999</v>
      </c>
      <c r="I441" s="311">
        <v>0</v>
      </c>
    </row>
    <row r="442" spans="1:9">
      <c r="A442" s="281">
        <v>420</v>
      </c>
      <c r="B442" s="310">
        <v>2.9068309999999999</v>
      </c>
      <c r="C442" s="310">
        <v>2.3219029999999998</v>
      </c>
      <c r="D442" s="310">
        <v>0.65398900000000004</v>
      </c>
      <c r="E442" s="310">
        <v>0.113064</v>
      </c>
      <c r="F442" s="310">
        <v>3.6408000000000003E-2</v>
      </c>
      <c r="G442" s="310">
        <v>0</v>
      </c>
      <c r="H442" s="310">
        <v>1.079537</v>
      </c>
      <c r="I442" s="311">
        <v>0</v>
      </c>
    </row>
    <row r="443" spans="1:9">
      <c r="A443" s="281">
        <v>421</v>
      </c>
      <c r="B443" s="310">
        <v>2.8754390000000001</v>
      </c>
      <c r="C443" s="310">
        <v>2.2411409999999998</v>
      </c>
      <c r="D443" s="310">
        <v>0.68256099999999997</v>
      </c>
      <c r="E443" s="310">
        <v>0.100216</v>
      </c>
      <c r="F443" s="310">
        <v>3.2507000000000001E-2</v>
      </c>
      <c r="G443" s="310">
        <v>0</v>
      </c>
      <c r="H443" s="310">
        <v>1.01057</v>
      </c>
      <c r="I443" s="311">
        <v>0</v>
      </c>
    </row>
    <row r="444" spans="1:9">
      <c r="A444" s="281">
        <v>422</v>
      </c>
      <c r="B444" s="310">
        <v>2.8440479999999999</v>
      </c>
      <c r="C444" s="310">
        <v>2.163745</v>
      </c>
      <c r="D444" s="310">
        <v>0.71113400000000004</v>
      </c>
      <c r="E444" s="310">
        <v>8.9937000000000003E-2</v>
      </c>
      <c r="F444" s="310">
        <v>2.8605999999999999E-2</v>
      </c>
      <c r="G444" s="310">
        <v>0</v>
      </c>
      <c r="H444" s="310">
        <v>0.94301100000000004</v>
      </c>
      <c r="I444" s="311">
        <v>0</v>
      </c>
    </row>
    <row r="445" spans="1:9">
      <c r="A445" s="281">
        <v>423</v>
      </c>
      <c r="B445" s="310">
        <v>2.8095180000000002</v>
      </c>
      <c r="C445" s="310">
        <v>2.0897130000000002</v>
      </c>
      <c r="D445" s="310">
        <v>0.73970599999999997</v>
      </c>
      <c r="E445" s="310">
        <v>7.9658999999999994E-2</v>
      </c>
      <c r="F445" s="310">
        <v>2.6005E-2</v>
      </c>
      <c r="G445" s="310">
        <v>0</v>
      </c>
      <c r="H445" s="310">
        <v>0.87967499999999998</v>
      </c>
      <c r="I445" s="311">
        <v>0</v>
      </c>
    </row>
    <row r="446" spans="1:9">
      <c r="A446" s="281">
        <v>424</v>
      </c>
      <c r="B446" s="310">
        <v>2.7749869999999999</v>
      </c>
      <c r="C446" s="310">
        <v>2.0123160000000002</v>
      </c>
      <c r="D446" s="310">
        <v>0.76827800000000002</v>
      </c>
      <c r="E446" s="310">
        <v>7.195E-2</v>
      </c>
      <c r="F446" s="310">
        <v>2.3404999999999999E-2</v>
      </c>
      <c r="G446" s="310">
        <v>0</v>
      </c>
      <c r="H446" s="310">
        <v>0.81915300000000002</v>
      </c>
      <c r="I446" s="311">
        <v>0</v>
      </c>
    </row>
    <row r="447" spans="1:9">
      <c r="A447" s="281">
        <v>425</v>
      </c>
      <c r="B447" s="310">
        <v>2.7373180000000001</v>
      </c>
      <c r="C447" s="310">
        <v>1.9382839999999999</v>
      </c>
      <c r="D447" s="310">
        <v>0.80002499999999999</v>
      </c>
      <c r="E447" s="310">
        <v>6.4241000000000006E-2</v>
      </c>
      <c r="F447" s="310">
        <v>2.0804E-2</v>
      </c>
      <c r="G447" s="310">
        <v>0</v>
      </c>
      <c r="H447" s="310">
        <v>0.76144599999999996</v>
      </c>
      <c r="I447" s="311">
        <v>0</v>
      </c>
    </row>
    <row r="448" spans="1:9">
      <c r="A448" s="281">
        <v>426</v>
      </c>
      <c r="B448" s="310">
        <v>2.6996479999999998</v>
      </c>
      <c r="C448" s="310">
        <v>1.8642529999999999</v>
      </c>
      <c r="D448" s="310">
        <v>0.83177199999999996</v>
      </c>
      <c r="E448" s="310">
        <v>5.6531999999999999E-2</v>
      </c>
      <c r="F448" s="310">
        <v>1.8204000000000001E-2</v>
      </c>
      <c r="G448" s="310">
        <v>0</v>
      </c>
      <c r="H448" s="310">
        <v>0.70655500000000004</v>
      </c>
      <c r="I448" s="311">
        <v>0</v>
      </c>
    </row>
    <row r="449" spans="1:9">
      <c r="A449" s="281">
        <v>427</v>
      </c>
      <c r="B449" s="310">
        <v>2.6588400000000001</v>
      </c>
      <c r="C449" s="310">
        <v>1.7935859999999999</v>
      </c>
      <c r="D449" s="310">
        <v>0.86351900000000004</v>
      </c>
      <c r="E449" s="310">
        <v>5.1393000000000001E-2</v>
      </c>
      <c r="F449" s="310">
        <v>1.5603000000000001E-2</v>
      </c>
      <c r="G449" s="310">
        <v>0</v>
      </c>
      <c r="H449" s="310">
        <v>0.654478</v>
      </c>
      <c r="I449" s="311">
        <v>0</v>
      </c>
    </row>
    <row r="450" spans="1:9">
      <c r="A450" s="281">
        <v>428</v>
      </c>
      <c r="B450" s="310">
        <v>2.6148920000000002</v>
      </c>
      <c r="C450" s="310">
        <v>1.72292</v>
      </c>
      <c r="D450" s="310">
        <v>0.89844100000000005</v>
      </c>
      <c r="E450" s="310">
        <v>4.3684000000000001E-2</v>
      </c>
      <c r="F450" s="310">
        <v>1.3003000000000001E-2</v>
      </c>
      <c r="G450" s="310">
        <v>0</v>
      </c>
      <c r="H450" s="310">
        <v>0.60662400000000005</v>
      </c>
      <c r="I450" s="311">
        <v>0</v>
      </c>
    </row>
    <row r="451" spans="1:9">
      <c r="A451" s="281">
        <v>429</v>
      </c>
      <c r="B451" s="310">
        <v>2.5740829999999999</v>
      </c>
      <c r="C451" s="310">
        <v>1.655618</v>
      </c>
      <c r="D451" s="310">
        <v>0.93336300000000005</v>
      </c>
      <c r="E451" s="310">
        <v>3.8545000000000003E-2</v>
      </c>
      <c r="F451" s="310">
        <v>1.1702000000000001E-2</v>
      </c>
      <c r="G451" s="310">
        <v>0</v>
      </c>
      <c r="H451" s="310">
        <v>0.56017700000000004</v>
      </c>
      <c r="I451" s="311">
        <v>0</v>
      </c>
    </row>
    <row r="452" spans="1:9">
      <c r="A452" s="281">
        <v>430</v>
      </c>
      <c r="B452" s="310">
        <v>2.526996</v>
      </c>
      <c r="C452" s="310">
        <v>1.5883160000000001</v>
      </c>
      <c r="D452" s="310">
        <v>0.96828499999999995</v>
      </c>
      <c r="E452" s="310">
        <v>3.5975E-2</v>
      </c>
      <c r="F452" s="310">
        <v>1.0402E-2</v>
      </c>
      <c r="G452" s="310">
        <v>0</v>
      </c>
      <c r="H452" s="310">
        <v>0.51654500000000003</v>
      </c>
      <c r="I452" s="311">
        <v>0</v>
      </c>
    </row>
    <row r="453" spans="1:9">
      <c r="A453" s="281">
        <v>431</v>
      </c>
      <c r="B453" s="310">
        <v>2.4830489999999998</v>
      </c>
      <c r="C453" s="310">
        <v>1.521015</v>
      </c>
      <c r="D453" s="310">
        <v>1.003206</v>
      </c>
      <c r="E453" s="310">
        <v>3.0835999999999999E-2</v>
      </c>
      <c r="F453" s="310">
        <v>9.1020000000000007E-3</v>
      </c>
      <c r="G453" s="310">
        <v>0</v>
      </c>
      <c r="H453" s="310">
        <v>0.47572799999999998</v>
      </c>
      <c r="I453" s="311">
        <v>0</v>
      </c>
    </row>
    <row r="454" spans="1:9">
      <c r="A454" s="281">
        <v>432</v>
      </c>
      <c r="B454" s="310">
        <v>2.435962</v>
      </c>
      <c r="C454" s="310">
        <v>1.4570780000000001</v>
      </c>
      <c r="D454" s="310">
        <v>1.0381279999999999</v>
      </c>
      <c r="E454" s="310">
        <v>2.5696E-2</v>
      </c>
      <c r="F454" s="310">
        <v>7.8019999999999999E-3</v>
      </c>
      <c r="G454" s="310">
        <v>0</v>
      </c>
      <c r="H454" s="310">
        <v>0.437726</v>
      </c>
      <c r="I454" s="311">
        <v>0</v>
      </c>
    </row>
    <row r="455" spans="1:9">
      <c r="A455" s="281">
        <v>433</v>
      </c>
      <c r="B455" s="310">
        <v>2.3888750000000001</v>
      </c>
      <c r="C455" s="310">
        <v>1.3931420000000001</v>
      </c>
      <c r="D455" s="310">
        <v>1.0730500000000001</v>
      </c>
      <c r="E455" s="310">
        <v>2.3127000000000002E-2</v>
      </c>
      <c r="F455" s="310">
        <v>6.5009999999999998E-3</v>
      </c>
      <c r="G455" s="310">
        <v>0</v>
      </c>
      <c r="H455" s="310">
        <v>0.40113199999999999</v>
      </c>
      <c r="I455" s="311">
        <v>0</v>
      </c>
    </row>
    <row r="456" spans="1:9">
      <c r="A456" s="281">
        <v>434</v>
      </c>
      <c r="B456" s="310">
        <v>2.3386490000000002</v>
      </c>
      <c r="C456" s="310">
        <v>1.3292060000000001</v>
      </c>
      <c r="D456" s="310">
        <v>1.107972</v>
      </c>
      <c r="E456" s="310">
        <v>2.0556999999999999E-2</v>
      </c>
      <c r="F456" s="310">
        <v>6.5009999999999998E-3</v>
      </c>
      <c r="G456" s="310">
        <v>0</v>
      </c>
      <c r="H456" s="310">
        <v>0.36735200000000001</v>
      </c>
      <c r="I456" s="311">
        <v>0</v>
      </c>
    </row>
    <row r="457" spans="1:9">
      <c r="A457" s="281">
        <v>435</v>
      </c>
      <c r="B457" s="310">
        <v>2.2915619999999999</v>
      </c>
      <c r="C457" s="310">
        <v>1.268634</v>
      </c>
      <c r="D457" s="310">
        <v>1.1460680000000001</v>
      </c>
      <c r="E457" s="310">
        <v>1.7987E-2</v>
      </c>
      <c r="F457" s="310">
        <v>5.2009999999999999E-3</v>
      </c>
      <c r="G457" s="310">
        <v>0</v>
      </c>
      <c r="H457" s="310">
        <v>0.33638800000000002</v>
      </c>
      <c r="I457" s="311">
        <v>0</v>
      </c>
    </row>
    <row r="458" spans="1:9">
      <c r="A458" s="281">
        <v>436</v>
      </c>
      <c r="B458" s="310">
        <v>2.241336</v>
      </c>
      <c r="C458" s="310">
        <v>1.2114279999999999</v>
      </c>
      <c r="D458" s="310">
        <v>1.18099</v>
      </c>
      <c r="E458" s="310">
        <v>1.5417999999999999E-2</v>
      </c>
      <c r="F458" s="310">
        <v>3.901E-3</v>
      </c>
      <c r="G458" s="310">
        <v>0</v>
      </c>
      <c r="H458" s="310">
        <v>0.30682999999999999</v>
      </c>
      <c r="I458" s="311">
        <v>0</v>
      </c>
    </row>
    <row r="459" spans="1:9">
      <c r="A459" s="281">
        <v>437</v>
      </c>
      <c r="B459" s="310">
        <v>2.1911100000000001</v>
      </c>
      <c r="C459" s="310">
        <v>1.1542209999999999</v>
      </c>
      <c r="D459" s="310">
        <v>1.2159120000000001</v>
      </c>
      <c r="E459" s="310">
        <v>1.2848E-2</v>
      </c>
      <c r="F459" s="310">
        <v>3.901E-3</v>
      </c>
      <c r="G459" s="310">
        <v>0</v>
      </c>
      <c r="H459" s="310">
        <v>0.280088</v>
      </c>
      <c r="I459" s="311">
        <v>0</v>
      </c>
    </row>
    <row r="460" spans="1:9">
      <c r="A460" s="281">
        <v>438</v>
      </c>
      <c r="B460" s="310">
        <v>2.1377449999999998</v>
      </c>
      <c r="C460" s="310">
        <v>1.1003799999999999</v>
      </c>
      <c r="D460" s="310">
        <v>1.254008</v>
      </c>
      <c r="E460" s="310">
        <v>1.2848E-2</v>
      </c>
      <c r="F460" s="310">
        <v>3.901E-3</v>
      </c>
      <c r="G460" s="310">
        <v>0</v>
      </c>
      <c r="H460" s="310">
        <v>0.25616100000000003</v>
      </c>
      <c r="I460" s="311">
        <v>0</v>
      </c>
    </row>
    <row r="461" spans="1:9">
      <c r="A461" s="281">
        <v>439</v>
      </c>
      <c r="B461" s="310">
        <v>2.0875189999999999</v>
      </c>
      <c r="C461" s="310">
        <v>1.0465390000000001</v>
      </c>
      <c r="D461" s="310">
        <v>1.2889299999999999</v>
      </c>
      <c r="E461" s="310">
        <v>1.0279E-2</v>
      </c>
      <c r="F461" s="310">
        <v>2.601E-3</v>
      </c>
      <c r="G461" s="310">
        <v>0</v>
      </c>
      <c r="H461" s="310">
        <v>0.232234</v>
      </c>
      <c r="I461" s="311">
        <v>0</v>
      </c>
    </row>
    <row r="462" spans="1:9">
      <c r="A462" s="281">
        <v>440</v>
      </c>
      <c r="B462" s="310">
        <v>2.037293</v>
      </c>
      <c r="C462" s="310">
        <v>0.99606300000000003</v>
      </c>
      <c r="D462" s="310">
        <v>1.323852</v>
      </c>
      <c r="E462" s="310">
        <v>1.0279E-2</v>
      </c>
      <c r="F462" s="310">
        <v>2.601E-3</v>
      </c>
      <c r="G462" s="310">
        <v>0</v>
      </c>
      <c r="H462" s="310">
        <v>0.211122</v>
      </c>
      <c r="I462" s="311">
        <v>0</v>
      </c>
    </row>
    <row r="463" spans="1:9">
      <c r="A463" s="281">
        <v>441</v>
      </c>
      <c r="B463" s="310">
        <v>1.9870669999999999</v>
      </c>
      <c r="C463" s="310">
        <v>0.94558699999999996</v>
      </c>
      <c r="D463" s="310">
        <v>1.358773</v>
      </c>
      <c r="E463" s="310">
        <v>7.7089999999999997E-3</v>
      </c>
      <c r="F463" s="310">
        <v>2.601E-3</v>
      </c>
      <c r="G463" s="310">
        <v>0</v>
      </c>
      <c r="H463" s="310">
        <v>0.191417</v>
      </c>
      <c r="I463" s="311">
        <v>0</v>
      </c>
    </row>
    <row r="464" spans="1:9">
      <c r="A464" s="281">
        <v>442</v>
      </c>
      <c r="B464" s="310">
        <v>1.933702</v>
      </c>
      <c r="C464" s="310">
        <v>0.89847600000000005</v>
      </c>
      <c r="D464" s="310">
        <v>1.3936949999999999</v>
      </c>
      <c r="E464" s="310">
        <v>7.7089999999999997E-3</v>
      </c>
      <c r="F464" s="310">
        <v>1.2999999999999999E-3</v>
      </c>
      <c r="G464" s="310">
        <v>0</v>
      </c>
      <c r="H464" s="310">
        <v>0.17312</v>
      </c>
      <c r="I464" s="311">
        <v>0</v>
      </c>
    </row>
    <row r="465" spans="1:9">
      <c r="A465" s="281">
        <v>443</v>
      </c>
      <c r="B465" s="310">
        <v>1.8834759999999999</v>
      </c>
      <c r="C465" s="310">
        <v>0.85136500000000004</v>
      </c>
      <c r="D465" s="310">
        <v>1.428617</v>
      </c>
      <c r="E465" s="310">
        <v>5.1390000000000003E-3</v>
      </c>
      <c r="F465" s="310">
        <v>1.2999999999999999E-3</v>
      </c>
      <c r="G465" s="310">
        <v>0</v>
      </c>
      <c r="H465" s="310">
        <v>0.15623000000000001</v>
      </c>
      <c r="I465" s="311">
        <v>0</v>
      </c>
    </row>
    <row r="466" spans="1:9">
      <c r="A466" s="281">
        <v>444</v>
      </c>
      <c r="B466" s="310">
        <v>1.83325</v>
      </c>
      <c r="C466" s="310">
        <v>0.80761899999999998</v>
      </c>
      <c r="D466" s="310">
        <v>1.460364</v>
      </c>
      <c r="E466" s="310">
        <v>5.1390000000000003E-3</v>
      </c>
      <c r="F466" s="310">
        <v>1.2999999999999999E-3</v>
      </c>
      <c r="G466" s="310">
        <v>0</v>
      </c>
      <c r="H466" s="310">
        <v>0.14074800000000001</v>
      </c>
      <c r="I466" s="311">
        <v>0</v>
      </c>
    </row>
    <row r="467" spans="1:9">
      <c r="A467" s="281">
        <v>445</v>
      </c>
      <c r="B467" s="310">
        <v>1.7830239999999999</v>
      </c>
      <c r="C467" s="310">
        <v>0.76387300000000002</v>
      </c>
      <c r="D467" s="310">
        <v>1.4952859999999999</v>
      </c>
      <c r="E467" s="310">
        <v>5.1390000000000003E-3</v>
      </c>
      <c r="F467" s="310">
        <v>1.2999999999999999E-3</v>
      </c>
      <c r="G467" s="310">
        <v>0</v>
      </c>
      <c r="H467" s="310">
        <v>0.12667300000000001</v>
      </c>
      <c r="I467" s="311">
        <v>0</v>
      </c>
    </row>
    <row r="468" spans="1:9">
      <c r="A468" s="281">
        <v>446</v>
      </c>
      <c r="B468" s="310">
        <v>1.7327980000000001</v>
      </c>
      <c r="C468" s="310">
        <v>0.72349200000000002</v>
      </c>
      <c r="D468" s="310">
        <v>1.5270330000000001</v>
      </c>
      <c r="E468" s="310">
        <v>2.5699999999999998E-3</v>
      </c>
      <c r="F468" s="310">
        <v>1.2999999999999999E-3</v>
      </c>
      <c r="G468" s="310">
        <v>0</v>
      </c>
      <c r="H468" s="310">
        <v>0.114006</v>
      </c>
      <c r="I468" s="311">
        <v>0</v>
      </c>
    </row>
    <row r="469" spans="1:9">
      <c r="A469" s="281">
        <v>447</v>
      </c>
      <c r="B469" s="310">
        <v>1.682572</v>
      </c>
      <c r="C469" s="310">
        <v>0.68647599999999998</v>
      </c>
      <c r="D469" s="310">
        <v>1.5556049999999999</v>
      </c>
      <c r="E469" s="310">
        <v>2.5699999999999998E-3</v>
      </c>
      <c r="F469" s="310">
        <v>1.2999999999999999E-3</v>
      </c>
      <c r="G469" s="310">
        <v>0</v>
      </c>
      <c r="H469" s="310">
        <v>0.102746</v>
      </c>
      <c r="I469" s="311">
        <v>0</v>
      </c>
    </row>
    <row r="470" spans="1:9">
      <c r="A470" s="281">
        <v>448</v>
      </c>
      <c r="B470" s="310">
        <v>1.6354850000000001</v>
      </c>
      <c r="C470" s="310">
        <v>0.64946000000000004</v>
      </c>
      <c r="D470" s="310">
        <v>1.5873520000000001</v>
      </c>
      <c r="E470" s="310">
        <v>2.5699999999999998E-3</v>
      </c>
      <c r="F470" s="310">
        <v>1.2999999999999999E-3</v>
      </c>
      <c r="G470" s="310">
        <v>0</v>
      </c>
      <c r="H470" s="310">
        <v>9.1485999999999998E-2</v>
      </c>
      <c r="I470" s="311">
        <v>0</v>
      </c>
    </row>
    <row r="471" spans="1:9">
      <c r="A471" s="281">
        <v>449</v>
      </c>
      <c r="B471" s="310">
        <v>1.585259</v>
      </c>
      <c r="C471" s="310">
        <v>0.61244399999999999</v>
      </c>
      <c r="D471" s="310">
        <v>1.6159239999999999</v>
      </c>
      <c r="E471" s="310">
        <v>2.5699999999999998E-3</v>
      </c>
      <c r="F471" s="310">
        <v>0</v>
      </c>
      <c r="G471" s="310">
        <v>0</v>
      </c>
      <c r="H471" s="310">
        <v>8.3041000000000004E-2</v>
      </c>
      <c r="I471" s="311">
        <v>0</v>
      </c>
    </row>
    <row r="472" spans="1:9">
      <c r="A472" s="281">
        <v>450</v>
      </c>
      <c r="B472" s="310">
        <v>1.5381720000000001</v>
      </c>
      <c r="C472" s="310">
        <v>0.578793</v>
      </c>
      <c r="D472" s="310">
        <v>1.6444970000000001</v>
      </c>
      <c r="E472" s="310">
        <v>2.5699999999999998E-3</v>
      </c>
      <c r="F472" s="310">
        <v>0</v>
      </c>
      <c r="G472" s="310">
        <v>0</v>
      </c>
      <c r="H472" s="310">
        <v>7.3189000000000004E-2</v>
      </c>
      <c r="I472" s="311">
        <v>0</v>
      </c>
    </row>
    <row r="473" spans="1:9">
      <c r="A473" s="281">
        <v>451</v>
      </c>
      <c r="B473" s="310">
        <v>1.491085</v>
      </c>
      <c r="C473" s="310">
        <v>0.54514300000000004</v>
      </c>
      <c r="D473" s="310">
        <v>1.669894</v>
      </c>
      <c r="E473" s="310">
        <v>2.5699999999999998E-3</v>
      </c>
      <c r="F473" s="310">
        <v>0</v>
      </c>
      <c r="G473" s="310">
        <v>0</v>
      </c>
      <c r="H473" s="310">
        <v>6.6152000000000002E-2</v>
      </c>
      <c r="I473" s="311">
        <v>0</v>
      </c>
    </row>
    <row r="474" spans="1:9">
      <c r="A474" s="281">
        <v>452</v>
      </c>
      <c r="B474" s="310">
        <v>1.4471369999999999</v>
      </c>
      <c r="C474" s="310">
        <v>0.51485700000000001</v>
      </c>
      <c r="D474" s="310">
        <v>1.695292</v>
      </c>
      <c r="E474" s="310">
        <v>2.5699999999999998E-3</v>
      </c>
      <c r="F474" s="310">
        <v>0</v>
      </c>
      <c r="G474" s="310">
        <v>0</v>
      </c>
      <c r="H474" s="310">
        <v>5.9114E-2</v>
      </c>
      <c r="I474" s="311">
        <v>0</v>
      </c>
    </row>
    <row r="475" spans="1:9">
      <c r="A475" s="281">
        <v>453</v>
      </c>
      <c r="B475" s="310">
        <v>1.40005</v>
      </c>
      <c r="C475" s="310">
        <v>0.48793599999999998</v>
      </c>
      <c r="D475" s="310">
        <v>1.7206900000000001</v>
      </c>
      <c r="E475" s="310">
        <v>0</v>
      </c>
      <c r="F475" s="310">
        <v>0</v>
      </c>
      <c r="G475" s="310">
        <v>0</v>
      </c>
      <c r="H475" s="310">
        <v>5.2076999999999998E-2</v>
      </c>
      <c r="I475" s="311">
        <v>0</v>
      </c>
    </row>
    <row r="476" spans="1:9">
      <c r="A476" s="281">
        <v>454</v>
      </c>
      <c r="B476" s="310">
        <v>1.3561019999999999</v>
      </c>
      <c r="C476" s="310">
        <v>0.46101599999999998</v>
      </c>
      <c r="D476" s="310">
        <v>1.742912</v>
      </c>
      <c r="E476" s="310">
        <v>0</v>
      </c>
      <c r="F476" s="310">
        <v>0</v>
      </c>
      <c r="G476" s="310">
        <v>0</v>
      </c>
      <c r="H476" s="310">
        <v>4.6447000000000002E-2</v>
      </c>
      <c r="I476" s="311">
        <v>0</v>
      </c>
    </row>
    <row r="477" spans="1:9">
      <c r="A477" s="281">
        <v>455</v>
      </c>
      <c r="B477" s="310">
        <v>1.312155</v>
      </c>
      <c r="C477" s="310">
        <v>0.43409500000000001</v>
      </c>
      <c r="D477" s="310">
        <v>1.7619610000000001</v>
      </c>
      <c r="E477" s="310">
        <v>0</v>
      </c>
      <c r="F477" s="310">
        <v>0</v>
      </c>
      <c r="G477" s="310">
        <v>0</v>
      </c>
      <c r="H477" s="310">
        <v>4.0816999999999999E-2</v>
      </c>
      <c r="I477" s="311">
        <v>0</v>
      </c>
    </row>
    <row r="478" spans="1:9">
      <c r="A478" s="281">
        <v>456</v>
      </c>
      <c r="B478" s="310">
        <v>1.2713460000000001</v>
      </c>
      <c r="C478" s="310">
        <v>0.41053899999999999</v>
      </c>
      <c r="D478" s="310">
        <v>1.7810090000000001</v>
      </c>
      <c r="E478" s="310">
        <v>0</v>
      </c>
      <c r="F478" s="310">
        <v>0</v>
      </c>
      <c r="G478" s="310">
        <v>0</v>
      </c>
      <c r="H478" s="310">
        <v>3.6594000000000002E-2</v>
      </c>
      <c r="I478" s="311">
        <v>0</v>
      </c>
    </row>
    <row r="479" spans="1:9">
      <c r="A479" s="281">
        <v>457</v>
      </c>
      <c r="B479" s="310">
        <v>1.227398</v>
      </c>
      <c r="C479" s="310">
        <v>0.38698399999999999</v>
      </c>
      <c r="D479" s="310">
        <v>1.800057</v>
      </c>
      <c r="E479" s="310">
        <v>0</v>
      </c>
      <c r="F479" s="310">
        <v>0</v>
      </c>
      <c r="G479" s="310">
        <v>0</v>
      </c>
      <c r="H479" s="310">
        <v>3.2371999999999998E-2</v>
      </c>
      <c r="I479" s="311">
        <v>0</v>
      </c>
    </row>
    <row r="480" spans="1:9">
      <c r="A480" s="281">
        <v>458</v>
      </c>
      <c r="B480" s="310">
        <v>1.18659</v>
      </c>
      <c r="C480" s="310">
        <v>0.36679299999999998</v>
      </c>
      <c r="D480" s="310">
        <v>1.815931</v>
      </c>
      <c r="E480" s="310">
        <v>0</v>
      </c>
      <c r="F480" s="310">
        <v>0</v>
      </c>
      <c r="G480" s="310">
        <v>0</v>
      </c>
      <c r="H480" s="310">
        <v>2.8150000000000001E-2</v>
      </c>
      <c r="I480" s="311">
        <v>0</v>
      </c>
    </row>
    <row r="481" spans="1:9">
      <c r="A481" s="281">
        <v>459</v>
      </c>
      <c r="B481" s="310">
        <v>1.1489199999999999</v>
      </c>
      <c r="C481" s="310">
        <v>0.34660299999999999</v>
      </c>
      <c r="D481" s="310">
        <v>1.8286290000000001</v>
      </c>
      <c r="E481" s="310">
        <v>0</v>
      </c>
      <c r="F481" s="310">
        <v>0</v>
      </c>
      <c r="G481" s="310">
        <v>0</v>
      </c>
      <c r="H481" s="310">
        <v>2.5335E-2</v>
      </c>
      <c r="I481" s="311">
        <v>0</v>
      </c>
    </row>
    <row r="482" spans="1:9">
      <c r="A482" s="281">
        <v>460</v>
      </c>
      <c r="B482" s="310">
        <v>1.108112</v>
      </c>
      <c r="C482" s="310">
        <v>0.32977800000000002</v>
      </c>
      <c r="D482" s="310">
        <v>1.8413280000000001</v>
      </c>
      <c r="E482" s="310">
        <v>0</v>
      </c>
      <c r="F482" s="310">
        <v>0</v>
      </c>
      <c r="G482" s="310">
        <v>0</v>
      </c>
      <c r="H482" s="310">
        <v>2.2519999999999998E-2</v>
      </c>
      <c r="I482" s="311">
        <v>0</v>
      </c>
    </row>
    <row r="483" spans="1:9">
      <c r="A483" s="281">
        <v>461</v>
      </c>
      <c r="B483" s="310">
        <v>1.0735809999999999</v>
      </c>
      <c r="C483" s="310">
        <v>0.31295200000000001</v>
      </c>
      <c r="D483" s="310">
        <v>1.8540270000000001</v>
      </c>
      <c r="E483" s="310">
        <v>0</v>
      </c>
      <c r="F483" s="310">
        <v>0</v>
      </c>
      <c r="G483" s="310">
        <v>0</v>
      </c>
      <c r="H483" s="310">
        <v>1.9705E-2</v>
      </c>
      <c r="I483" s="311">
        <v>0</v>
      </c>
    </row>
    <row r="484" spans="1:9">
      <c r="A484" s="281">
        <v>462</v>
      </c>
      <c r="B484" s="310">
        <v>1.0359119999999999</v>
      </c>
      <c r="C484" s="310">
        <v>0.29612699999999997</v>
      </c>
      <c r="D484" s="310">
        <v>1.8603769999999999</v>
      </c>
      <c r="E484" s="310">
        <v>0</v>
      </c>
      <c r="F484" s="310">
        <v>0</v>
      </c>
      <c r="G484" s="310">
        <v>0</v>
      </c>
      <c r="H484" s="310">
        <v>1.6889999999999999E-2</v>
      </c>
      <c r="I484" s="311">
        <v>0</v>
      </c>
    </row>
    <row r="485" spans="1:9">
      <c r="A485" s="281">
        <v>463</v>
      </c>
      <c r="B485" s="310">
        <v>1.0013810000000001</v>
      </c>
      <c r="C485" s="310">
        <v>0.28266599999999997</v>
      </c>
      <c r="D485" s="310">
        <v>1.8667260000000001</v>
      </c>
      <c r="E485" s="310">
        <v>0</v>
      </c>
      <c r="F485" s="310">
        <v>0</v>
      </c>
      <c r="G485" s="310">
        <v>0</v>
      </c>
      <c r="H485" s="310">
        <v>1.5481999999999999E-2</v>
      </c>
      <c r="I485" s="311">
        <v>0</v>
      </c>
    </row>
    <row r="486" spans="1:9">
      <c r="A486" s="281">
        <v>464</v>
      </c>
      <c r="B486" s="310">
        <v>0.96685100000000002</v>
      </c>
      <c r="C486" s="310">
        <v>0.269206</v>
      </c>
      <c r="D486" s="310">
        <v>1.873075</v>
      </c>
      <c r="E486" s="310">
        <v>0</v>
      </c>
      <c r="F486" s="310">
        <v>0</v>
      </c>
      <c r="G486" s="310">
        <v>0</v>
      </c>
      <c r="H486" s="310">
        <v>1.2666999999999999E-2</v>
      </c>
      <c r="I486" s="311">
        <v>0</v>
      </c>
    </row>
    <row r="487" spans="1:9">
      <c r="A487" s="281">
        <v>465</v>
      </c>
      <c r="B487" s="310">
        <v>0.93232000000000004</v>
      </c>
      <c r="C487" s="310">
        <v>0.25574599999999997</v>
      </c>
      <c r="D487" s="310">
        <v>1.87625</v>
      </c>
      <c r="E487" s="310">
        <v>0</v>
      </c>
      <c r="F487" s="310">
        <v>0</v>
      </c>
      <c r="G487" s="310">
        <v>0</v>
      </c>
      <c r="H487" s="310">
        <v>1.1259999999999999E-2</v>
      </c>
      <c r="I487" s="311">
        <v>0</v>
      </c>
    </row>
    <row r="488" spans="1:9">
      <c r="A488" s="281">
        <v>466</v>
      </c>
      <c r="B488" s="310">
        <v>0.90092899999999998</v>
      </c>
      <c r="C488" s="310">
        <v>0.24565100000000001</v>
      </c>
      <c r="D488" s="310">
        <v>1.87625</v>
      </c>
      <c r="E488" s="310">
        <v>0</v>
      </c>
      <c r="F488" s="310">
        <v>0</v>
      </c>
      <c r="G488" s="310">
        <v>0</v>
      </c>
      <c r="H488" s="310">
        <v>9.8519999999999996E-3</v>
      </c>
      <c r="I488" s="311">
        <v>0</v>
      </c>
    </row>
    <row r="489" spans="1:9">
      <c r="A489" s="281">
        <v>467</v>
      </c>
      <c r="B489" s="310">
        <v>0.86639900000000003</v>
      </c>
      <c r="C489" s="310">
        <v>0.23555499999999999</v>
      </c>
      <c r="D489" s="310">
        <v>1.87625</v>
      </c>
      <c r="E489" s="310">
        <v>0</v>
      </c>
      <c r="F489" s="310">
        <v>0</v>
      </c>
      <c r="G489" s="310">
        <v>0</v>
      </c>
      <c r="H489" s="310">
        <v>8.4449999999999994E-3</v>
      </c>
      <c r="I489" s="311">
        <v>0</v>
      </c>
    </row>
    <row r="490" spans="1:9">
      <c r="A490" s="281">
        <v>468</v>
      </c>
      <c r="B490" s="310">
        <v>0.83814699999999998</v>
      </c>
      <c r="C490" s="310">
        <v>0.228825</v>
      </c>
      <c r="D490" s="310">
        <v>1.873075</v>
      </c>
      <c r="E490" s="310">
        <v>0</v>
      </c>
      <c r="F490" s="310">
        <v>0</v>
      </c>
      <c r="G490" s="310">
        <v>0</v>
      </c>
      <c r="H490" s="310">
        <v>7.0369999999999999E-3</v>
      </c>
      <c r="I490" s="311">
        <v>0</v>
      </c>
    </row>
    <row r="491" spans="1:9">
      <c r="A491" s="281">
        <v>469</v>
      </c>
      <c r="B491" s="310">
        <v>0.806755</v>
      </c>
      <c r="C491" s="310">
        <v>0.22209499999999999</v>
      </c>
      <c r="D491" s="310">
        <v>1.8667260000000001</v>
      </c>
      <c r="E491" s="310">
        <v>0</v>
      </c>
      <c r="F491" s="310">
        <v>0</v>
      </c>
      <c r="G491" s="310">
        <v>0</v>
      </c>
      <c r="H491" s="310">
        <v>7.0369999999999999E-3</v>
      </c>
      <c r="I491" s="311">
        <v>0</v>
      </c>
    </row>
    <row r="492" spans="1:9">
      <c r="A492" s="281">
        <v>470</v>
      </c>
      <c r="B492" s="310">
        <v>0.77850299999999995</v>
      </c>
      <c r="C492" s="310">
        <v>0.215365</v>
      </c>
      <c r="D492" s="310">
        <v>1.8603769999999999</v>
      </c>
      <c r="E492" s="310">
        <v>0</v>
      </c>
      <c r="F492" s="310">
        <v>0</v>
      </c>
      <c r="G492" s="310">
        <v>0</v>
      </c>
      <c r="H492" s="310">
        <v>5.6299999999999996E-3</v>
      </c>
      <c r="I492" s="311">
        <v>0</v>
      </c>
    </row>
    <row r="493" spans="1:9">
      <c r="A493" s="281">
        <v>471</v>
      </c>
      <c r="B493" s="310">
        <v>0.750251</v>
      </c>
      <c r="C493" s="310">
        <v>0.20863499999999999</v>
      </c>
      <c r="D493" s="310">
        <v>1.8540270000000001</v>
      </c>
      <c r="E493" s="310">
        <v>0</v>
      </c>
      <c r="F493" s="310">
        <v>0</v>
      </c>
      <c r="G493" s="310">
        <v>0</v>
      </c>
      <c r="H493" s="310">
        <v>4.2220000000000001E-3</v>
      </c>
      <c r="I493" s="311">
        <v>0</v>
      </c>
    </row>
    <row r="494" spans="1:9">
      <c r="A494" s="281">
        <v>472</v>
      </c>
      <c r="B494" s="310">
        <v>0.72513799999999995</v>
      </c>
      <c r="C494" s="310">
        <v>0.20527000000000001</v>
      </c>
      <c r="D494" s="310">
        <v>1.8413280000000001</v>
      </c>
      <c r="E494" s="310">
        <v>0</v>
      </c>
      <c r="F494" s="310">
        <v>0</v>
      </c>
      <c r="G494" s="310">
        <v>0</v>
      </c>
      <c r="H494" s="310">
        <v>4.2220000000000001E-3</v>
      </c>
      <c r="I494" s="311">
        <v>0</v>
      </c>
    </row>
    <row r="495" spans="1:9">
      <c r="A495" s="281">
        <v>473</v>
      </c>
      <c r="B495" s="310">
        <v>0.69688600000000001</v>
      </c>
      <c r="C495" s="310">
        <v>0.201905</v>
      </c>
      <c r="D495" s="310">
        <v>1.8286290000000001</v>
      </c>
      <c r="E495" s="310">
        <v>0</v>
      </c>
      <c r="F495" s="310">
        <v>0</v>
      </c>
      <c r="G495" s="310">
        <v>0</v>
      </c>
      <c r="H495" s="310">
        <v>4.2220000000000001E-3</v>
      </c>
      <c r="I495" s="311">
        <v>0</v>
      </c>
    </row>
    <row r="496" spans="1:9">
      <c r="A496" s="281">
        <v>474</v>
      </c>
      <c r="B496" s="310">
        <v>0.67177299999999995</v>
      </c>
      <c r="C496" s="310">
        <v>0.19853999999999999</v>
      </c>
      <c r="D496" s="310">
        <v>1.815931</v>
      </c>
      <c r="E496" s="310">
        <v>0</v>
      </c>
      <c r="F496" s="310">
        <v>0</v>
      </c>
      <c r="G496" s="310">
        <v>0</v>
      </c>
      <c r="H496" s="310">
        <v>2.8149999999999998E-3</v>
      </c>
      <c r="I496" s="311">
        <v>0</v>
      </c>
    </row>
    <row r="497" spans="1:9">
      <c r="A497" s="281">
        <v>475</v>
      </c>
      <c r="B497" s="310">
        <v>0.64979900000000002</v>
      </c>
      <c r="C497" s="310">
        <v>0.19517399999999999</v>
      </c>
      <c r="D497" s="310">
        <v>1.800057</v>
      </c>
      <c r="E497" s="310">
        <v>0</v>
      </c>
      <c r="F497" s="310">
        <v>0</v>
      </c>
      <c r="G497" s="310">
        <v>0</v>
      </c>
      <c r="H497" s="310">
        <v>2.8149999999999998E-3</v>
      </c>
      <c r="I497" s="311">
        <v>0</v>
      </c>
    </row>
    <row r="498" spans="1:9">
      <c r="A498" s="281">
        <v>476</v>
      </c>
      <c r="B498" s="310">
        <v>0.62468599999999996</v>
      </c>
      <c r="C498" s="310">
        <v>0.19517399999999999</v>
      </c>
      <c r="D498" s="310">
        <v>1.7810090000000001</v>
      </c>
      <c r="E498" s="310">
        <v>0</v>
      </c>
      <c r="F498" s="310">
        <v>0</v>
      </c>
      <c r="G498" s="310">
        <v>0</v>
      </c>
      <c r="H498" s="310">
        <v>2.8149999999999998E-3</v>
      </c>
      <c r="I498" s="311">
        <v>0</v>
      </c>
    </row>
    <row r="499" spans="1:9">
      <c r="A499" s="281">
        <v>477</v>
      </c>
      <c r="B499" s="310">
        <v>0.60271200000000003</v>
      </c>
      <c r="C499" s="310">
        <v>0.19517399999999999</v>
      </c>
      <c r="D499" s="310">
        <v>1.7619610000000001</v>
      </c>
      <c r="E499" s="310">
        <v>0</v>
      </c>
      <c r="F499" s="310">
        <v>0</v>
      </c>
      <c r="G499" s="310">
        <v>0</v>
      </c>
      <c r="H499" s="310">
        <v>1.407E-3</v>
      </c>
      <c r="I499" s="311">
        <v>0</v>
      </c>
    </row>
    <row r="500" spans="1:9">
      <c r="A500" s="281">
        <v>478</v>
      </c>
      <c r="B500" s="310">
        <v>0.58073799999999998</v>
      </c>
      <c r="C500" s="310">
        <v>0.19517399999999999</v>
      </c>
      <c r="D500" s="310">
        <v>1.742912</v>
      </c>
      <c r="E500" s="310">
        <v>0</v>
      </c>
      <c r="F500" s="310">
        <v>0</v>
      </c>
      <c r="G500" s="310">
        <v>0</v>
      </c>
      <c r="H500" s="310">
        <v>1.407E-3</v>
      </c>
      <c r="I500" s="311">
        <v>0</v>
      </c>
    </row>
    <row r="501" spans="1:9">
      <c r="A501" s="281">
        <v>479</v>
      </c>
      <c r="B501" s="310">
        <v>0.55876400000000004</v>
      </c>
      <c r="C501" s="310">
        <v>0.19517399999999999</v>
      </c>
      <c r="D501" s="310">
        <v>1.7206900000000001</v>
      </c>
      <c r="E501" s="310">
        <v>0</v>
      </c>
      <c r="F501" s="310">
        <v>0</v>
      </c>
      <c r="G501" s="310">
        <v>0</v>
      </c>
      <c r="H501" s="310">
        <v>0</v>
      </c>
      <c r="I501" s="311">
        <v>0</v>
      </c>
    </row>
    <row r="502" spans="1:9">
      <c r="A502" s="281">
        <v>480</v>
      </c>
      <c r="B502" s="310">
        <v>0.53993000000000002</v>
      </c>
      <c r="C502" s="310">
        <v>0.19517399999999999</v>
      </c>
      <c r="D502" s="310">
        <v>1.695292</v>
      </c>
      <c r="E502" s="310">
        <v>0</v>
      </c>
      <c r="F502" s="310">
        <v>0</v>
      </c>
      <c r="G502" s="310">
        <v>0</v>
      </c>
      <c r="H502" s="310">
        <v>0</v>
      </c>
      <c r="I502" s="311">
        <v>0</v>
      </c>
    </row>
    <row r="503" spans="1:9">
      <c r="A503" s="281">
        <v>481</v>
      </c>
      <c r="B503" s="310">
        <v>0.51795599999999997</v>
      </c>
      <c r="C503" s="310">
        <v>0.19853999999999999</v>
      </c>
      <c r="D503" s="310">
        <v>1.669894</v>
      </c>
      <c r="E503" s="310">
        <v>0</v>
      </c>
      <c r="F503" s="310">
        <v>0</v>
      </c>
      <c r="G503" s="310">
        <v>0</v>
      </c>
      <c r="H503" s="310">
        <v>0</v>
      </c>
      <c r="I503" s="311">
        <v>0</v>
      </c>
    </row>
    <row r="504" spans="1:9">
      <c r="A504" s="281">
        <v>482</v>
      </c>
      <c r="B504" s="310">
        <v>0.49912099999999998</v>
      </c>
      <c r="C504" s="310">
        <v>0.201905</v>
      </c>
      <c r="D504" s="310">
        <v>1.6444970000000001</v>
      </c>
      <c r="E504" s="310">
        <v>0</v>
      </c>
      <c r="F504" s="310">
        <v>0</v>
      </c>
      <c r="G504" s="310">
        <v>0</v>
      </c>
      <c r="H504" s="310">
        <v>0</v>
      </c>
      <c r="I504" s="311">
        <v>0</v>
      </c>
    </row>
    <row r="505" spans="1:9">
      <c r="A505" s="281">
        <v>483</v>
      </c>
      <c r="B505" s="310">
        <v>0.48028599999999999</v>
      </c>
      <c r="C505" s="310">
        <v>0.20527000000000001</v>
      </c>
      <c r="D505" s="310">
        <v>1.6159239999999999</v>
      </c>
      <c r="E505" s="310">
        <v>0</v>
      </c>
      <c r="F505" s="310">
        <v>0</v>
      </c>
      <c r="G505" s="310">
        <v>0</v>
      </c>
      <c r="H505" s="310">
        <v>0</v>
      </c>
      <c r="I505" s="311">
        <v>0</v>
      </c>
    </row>
    <row r="506" spans="1:9">
      <c r="A506" s="281">
        <v>484</v>
      </c>
      <c r="B506" s="310">
        <v>0.46145199999999997</v>
      </c>
      <c r="C506" s="310">
        <v>0.20863499999999999</v>
      </c>
      <c r="D506" s="310">
        <v>1.5873520000000001</v>
      </c>
      <c r="E506" s="310">
        <v>0</v>
      </c>
      <c r="F506" s="310">
        <v>0</v>
      </c>
      <c r="G506" s="310">
        <v>0</v>
      </c>
      <c r="H506" s="310">
        <v>0</v>
      </c>
      <c r="I506" s="311">
        <v>0</v>
      </c>
    </row>
    <row r="507" spans="1:9">
      <c r="A507" s="281">
        <v>485</v>
      </c>
      <c r="B507" s="310">
        <v>0.44575599999999999</v>
      </c>
      <c r="C507" s="310">
        <v>0.21199999999999999</v>
      </c>
      <c r="D507" s="310">
        <v>1.5556049999999999</v>
      </c>
      <c r="E507" s="310">
        <v>0</v>
      </c>
      <c r="F507" s="310">
        <v>0</v>
      </c>
      <c r="G507" s="310">
        <v>0</v>
      </c>
      <c r="H507" s="310">
        <v>0</v>
      </c>
      <c r="I507" s="311">
        <v>0</v>
      </c>
    </row>
    <row r="508" spans="1:9">
      <c r="A508" s="281">
        <v>486</v>
      </c>
      <c r="B508" s="310">
        <v>0.42692099999999999</v>
      </c>
      <c r="C508" s="310">
        <v>0.21873000000000001</v>
      </c>
      <c r="D508" s="310">
        <v>1.5270330000000001</v>
      </c>
      <c r="E508" s="310">
        <v>0</v>
      </c>
      <c r="F508" s="310">
        <v>0</v>
      </c>
      <c r="G508" s="310">
        <v>0</v>
      </c>
      <c r="H508" s="310">
        <v>0</v>
      </c>
      <c r="I508" s="311">
        <v>0</v>
      </c>
    </row>
    <row r="509" spans="1:9">
      <c r="A509" s="281">
        <v>487</v>
      </c>
      <c r="B509" s="310">
        <v>0.41122599999999998</v>
      </c>
      <c r="C509" s="310">
        <v>0.22545999999999999</v>
      </c>
      <c r="D509" s="310">
        <v>1.4952859999999999</v>
      </c>
      <c r="E509" s="310">
        <v>0</v>
      </c>
      <c r="F509" s="310">
        <v>0</v>
      </c>
      <c r="G509" s="310">
        <v>0</v>
      </c>
      <c r="H509" s="310">
        <v>0</v>
      </c>
      <c r="I509" s="311">
        <v>0</v>
      </c>
    </row>
    <row r="510" spans="1:9">
      <c r="A510" s="281">
        <v>488</v>
      </c>
      <c r="B510" s="310">
        <v>0.39552999999999999</v>
      </c>
      <c r="C510" s="310">
        <v>0.228825</v>
      </c>
      <c r="D510" s="310">
        <v>1.460364</v>
      </c>
      <c r="E510" s="310">
        <v>0</v>
      </c>
      <c r="F510" s="310">
        <v>0</v>
      </c>
      <c r="G510" s="310">
        <v>0</v>
      </c>
      <c r="H510" s="310">
        <v>0</v>
      </c>
      <c r="I510" s="311">
        <v>0</v>
      </c>
    </row>
    <row r="511" spans="1:9">
      <c r="A511" s="281">
        <v>489</v>
      </c>
      <c r="B511" s="310">
        <v>0.379834</v>
      </c>
      <c r="C511" s="310">
        <v>0.23555499999999999</v>
      </c>
      <c r="D511" s="310">
        <v>1.428617</v>
      </c>
      <c r="E511" s="310">
        <v>0</v>
      </c>
      <c r="F511" s="310">
        <v>0</v>
      </c>
      <c r="G511" s="310">
        <v>0</v>
      </c>
      <c r="H511" s="310">
        <v>0</v>
      </c>
      <c r="I511" s="311">
        <v>0</v>
      </c>
    </row>
    <row r="512" spans="1:9">
      <c r="A512" s="281">
        <v>490</v>
      </c>
      <c r="B512" s="310">
        <v>0.36727799999999999</v>
      </c>
      <c r="C512" s="310">
        <v>0.242286</v>
      </c>
      <c r="D512" s="310">
        <v>1.3936949999999999</v>
      </c>
      <c r="E512" s="310">
        <v>0</v>
      </c>
      <c r="F512" s="310">
        <v>0</v>
      </c>
      <c r="G512" s="310">
        <v>0</v>
      </c>
      <c r="H512" s="310">
        <v>0</v>
      </c>
      <c r="I512" s="311">
        <v>0</v>
      </c>
    </row>
    <row r="513" spans="1:9">
      <c r="A513" s="281">
        <v>491</v>
      </c>
      <c r="B513" s="310">
        <v>0.35158200000000001</v>
      </c>
      <c r="C513" s="310">
        <v>0.24901599999999999</v>
      </c>
      <c r="D513" s="310">
        <v>1.358773</v>
      </c>
      <c r="E513" s="310">
        <v>0</v>
      </c>
      <c r="F513" s="310">
        <v>0</v>
      </c>
      <c r="G513" s="310">
        <v>0</v>
      </c>
      <c r="H513" s="310">
        <v>0</v>
      </c>
      <c r="I513" s="311">
        <v>0</v>
      </c>
    </row>
    <row r="514" spans="1:9">
      <c r="A514" s="281">
        <v>492</v>
      </c>
      <c r="B514" s="310">
        <v>0.33588600000000002</v>
      </c>
      <c r="C514" s="310">
        <v>0.25911099999999998</v>
      </c>
      <c r="D514" s="310">
        <v>1.323852</v>
      </c>
      <c r="E514" s="310">
        <v>0</v>
      </c>
      <c r="F514" s="310">
        <v>0</v>
      </c>
      <c r="G514" s="310">
        <v>0</v>
      </c>
      <c r="H514" s="310">
        <v>0</v>
      </c>
      <c r="I514" s="311">
        <v>0</v>
      </c>
    </row>
    <row r="515" spans="1:9">
      <c r="A515" s="281">
        <v>493</v>
      </c>
      <c r="B515" s="310">
        <v>0.32333000000000001</v>
      </c>
      <c r="C515" s="310">
        <v>0.26584099999999999</v>
      </c>
      <c r="D515" s="310">
        <v>1.2889299999999999</v>
      </c>
      <c r="E515" s="310">
        <v>0</v>
      </c>
      <c r="F515" s="310">
        <v>0</v>
      </c>
      <c r="G515" s="310">
        <v>0</v>
      </c>
      <c r="H515" s="310">
        <v>0</v>
      </c>
      <c r="I515" s="311">
        <v>0</v>
      </c>
    </row>
    <row r="516" spans="1:9">
      <c r="A516" s="281">
        <v>494</v>
      </c>
      <c r="B516" s="310">
        <v>0.31077300000000002</v>
      </c>
      <c r="C516" s="310">
        <v>0.27257100000000001</v>
      </c>
      <c r="D516" s="310">
        <v>1.2508330000000001</v>
      </c>
      <c r="E516" s="310">
        <v>0</v>
      </c>
      <c r="F516" s="310">
        <v>0</v>
      </c>
      <c r="G516" s="310">
        <v>0</v>
      </c>
      <c r="H516" s="310">
        <v>0</v>
      </c>
      <c r="I516" s="311">
        <v>0</v>
      </c>
    </row>
    <row r="517" spans="1:9">
      <c r="A517" s="281">
        <v>495</v>
      </c>
      <c r="B517" s="310">
        <v>0.29821700000000001</v>
      </c>
      <c r="C517" s="310">
        <v>0.28266599999999997</v>
      </c>
      <c r="D517" s="310">
        <v>1.2159120000000001</v>
      </c>
      <c r="E517" s="310">
        <v>0</v>
      </c>
      <c r="F517" s="310">
        <v>0</v>
      </c>
      <c r="G517" s="310">
        <v>0</v>
      </c>
      <c r="H517" s="310">
        <v>0</v>
      </c>
      <c r="I517" s="311">
        <v>0</v>
      </c>
    </row>
    <row r="518" spans="1:9">
      <c r="A518" s="281">
        <v>496</v>
      </c>
      <c r="B518" s="310">
        <v>0.28566000000000003</v>
      </c>
      <c r="C518" s="310">
        <v>0.29276200000000002</v>
      </c>
      <c r="D518" s="310">
        <v>1.1778150000000001</v>
      </c>
      <c r="E518" s="310">
        <v>0</v>
      </c>
      <c r="F518" s="310">
        <v>0</v>
      </c>
      <c r="G518" s="310">
        <v>0</v>
      </c>
      <c r="H518" s="310">
        <v>0</v>
      </c>
      <c r="I518" s="311">
        <v>0</v>
      </c>
    </row>
    <row r="519" spans="1:9">
      <c r="A519" s="281">
        <v>497</v>
      </c>
      <c r="B519" s="310">
        <v>0.27310400000000001</v>
      </c>
      <c r="C519" s="310">
        <v>0.30285699999999999</v>
      </c>
      <c r="D519" s="310">
        <v>1.1428929999999999</v>
      </c>
      <c r="E519" s="310">
        <v>0</v>
      </c>
      <c r="F519" s="310">
        <v>0</v>
      </c>
      <c r="G519" s="310">
        <v>0</v>
      </c>
      <c r="H519" s="310">
        <v>0</v>
      </c>
      <c r="I519" s="311">
        <v>0</v>
      </c>
    </row>
    <row r="520" spans="1:9">
      <c r="A520" s="281">
        <v>498</v>
      </c>
      <c r="B520" s="310">
        <v>0.26054699999999997</v>
      </c>
      <c r="C520" s="310">
        <v>0.309587</v>
      </c>
      <c r="D520" s="310">
        <v>1.104797</v>
      </c>
      <c r="E520" s="310">
        <v>0</v>
      </c>
      <c r="F520" s="310">
        <v>0</v>
      </c>
      <c r="G520" s="310">
        <v>0</v>
      </c>
      <c r="H520" s="310">
        <v>0</v>
      </c>
      <c r="I520" s="311">
        <v>0</v>
      </c>
    </row>
    <row r="521" spans="1:9">
      <c r="A521" s="281">
        <v>499</v>
      </c>
      <c r="B521" s="310">
        <v>0.25113000000000002</v>
      </c>
      <c r="C521" s="310">
        <v>0.31968200000000002</v>
      </c>
      <c r="D521" s="310">
        <v>1.0698749999999999</v>
      </c>
      <c r="E521" s="310">
        <v>0</v>
      </c>
      <c r="F521" s="310">
        <v>0</v>
      </c>
      <c r="G521" s="310">
        <v>0</v>
      </c>
      <c r="H521" s="310">
        <v>0</v>
      </c>
      <c r="I521" s="311">
        <v>0</v>
      </c>
    </row>
    <row r="522" spans="1:9">
      <c r="A522" s="281">
        <v>500</v>
      </c>
      <c r="B522" s="310">
        <v>0</v>
      </c>
      <c r="C522" s="310">
        <v>0</v>
      </c>
      <c r="D522" s="310">
        <v>1.031779</v>
      </c>
      <c r="E522" s="310">
        <v>0</v>
      </c>
      <c r="F522" s="310">
        <v>0</v>
      </c>
      <c r="G522" s="310">
        <v>0</v>
      </c>
      <c r="H522" s="310">
        <v>0</v>
      </c>
      <c r="I522" s="311">
        <v>0</v>
      </c>
    </row>
    <row r="523" spans="1:9">
      <c r="A523" s="281">
        <v>501</v>
      </c>
      <c r="B523" s="310">
        <v>0</v>
      </c>
      <c r="C523" s="310">
        <v>0</v>
      </c>
      <c r="D523" s="310">
        <v>0.99685699999999999</v>
      </c>
      <c r="E523" s="310">
        <v>0</v>
      </c>
      <c r="F523" s="310">
        <v>0</v>
      </c>
      <c r="G523" s="310">
        <v>0</v>
      </c>
      <c r="H523" s="310">
        <v>0</v>
      </c>
      <c r="I523" s="311">
        <v>0</v>
      </c>
    </row>
    <row r="524" spans="1:9">
      <c r="A524" s="281">
        <v>502</v>
      </c>
      <c r="B524" s="310">
        <v>0</v>
      </c>
      <c r="C524" s="310">
        <v>0</v>
      </c>
      <c r="D524" s="310">
        <v>0.96193499999999998</v>
      </c>
      <c r="E524" s="310">
        <v>0</v>
      </c>
      <c r="F524" s="310">
        <v>0</v>
      </c>
      <c r="G524" s="310">
        <v>0</v>
      </c>
      <c r="H524" s="310">
        <v>0</v>
      </c>
      <c r="I524" s="311">
        <v>0</v>
      </c>
    </row>
    <row r="525" spans="1:9">
      <c r="A525" s="281">
        <v>503</v>
      </c>
      <c r="B525" s="310">
        <v>0</v>
      </c>
      <c r="C525" s="310">
        <v>0</v>
      </c>
      <c r="D525" s="310">
        <v>0.92383899999999997</v>
      </c>
      <c r="E525" s="310">
        <v>0</v>
      </c>
      <c r="F525" s="310">
        <v>0</v>
      </c>
      <c r="G525" s="310">
        <v>0</v>
      </c>
      <c r="H525" s="310">
        <v>0</v>
      </c>
      <c r="I525" s="311">
        <v>0</v>
      </c>
    </row>
    <row r="526" spans="1:9">
      <c r="A526" s="281">
        <v>504</v>
      </c>
      <c r="B526" s="310">
        <v>0</v>
      </c>
      <c r="C526" s="310">
        <v>0</v>
      </c>
      <c r="D526" s="310">
        <v>0.88891699999999996</v>
      </c>
      <c r="E526" s="310">
        <v>0</v>
      </c>
      <c r="F526" s="310">
        <v>0</v>
      </c>
      <c r="G526" s="310">
        <v>0</v>
      </c>
      <c r="H526" s="310">
        <v>0</v>
      </c>
      <c r="I526" s="311">
        <v>0</v>
      </c>
    </row>
    <row r="527" spans="1:9">
      <c r="A527" s="281">
        <v>505</v>
      </c>
      <c r="B527" s="310">
        <v>0</v>
      </c>
      <c r="C527" s="310">
        <v>0</v>
      </c>
      <c r="D527" s="310">
        <v>0.85399499999999995</v>
      </c>
      <c r="E527" s="310">
        <v>0</v>
      </c>
      <c r="F527" s="310">
        <v>0</v>
      </c>
      <c r="G527" s="310">
        <v>0</v>
      </c>
      <c r="H527" s="310">
        <v>0</v>
      </c>
      <c r="I527" s="311">
        <v>0</v>
      </c>
    </row>
    <row r="528" spans="1:9">
      <c r="A528" s="281">
        <v>506</v>
      </c>
      <c r="B528" s="310">
        <v>0</v>
      </c>
      <c r="C528" s="310">
        <v>0</v>
      </c>
      <c r="D528" s="310">
        <v>0.82224799999999998</v>
      </c>
      <c r="E528" s="310">
        <v>0</v>
      </c>
      <c r="F528" s="310">
        <v>0</v>
      </c>
      <c r="G528" s="310">
        <v>0</v>
      </c>
      <c r="H528" s="310">
        <v>0</v>
      </c>
      <c r="I528" s="311">
        <v>0</v>
      </c>
    </row>
    <row r="529" spans="1:9">
      <c r="A529" s="281">
        <v>507</v>
      </c>
      <c r="B529" s="310">
        <v>0</v>
      </c>
      <c r="C529" s="310">
        <v>0</v>
      </c>
      <c r="D529" s="310">
        <v>0.787327</v>
      </c>
      <c r="E529" s="310">
        <v>0</v>
      </c>
      <c r="F529" s="310">
        <v>0</v>
      </c>
      <c r="G529" s="310">
        <v>0</v>
      </c>
      <c r="H529" s="310">
        <v>0</v>
      </c>
      <c r="I529" s="311">
        <v>0</v>
      </c>
    </row>
    <row r="530" spans="1:9">
      <c r="A530" s="281">
        <v>508</v>
      </c>
      <c r="B530" s="310">
        <v>0</v>
      </c>
      <c r="C530" s="310">
        <v>0</v>
      </c>
      <c r="D530" s="310">
        <v>0.75558000000000003</v>
      </c>
      <c r="E530" s="310">
        <v>0</v>
      </c>
      <c r="F530" s="310">
        <v>0</v>
      </c>
      <c r="G530" s="310">
        <v>0</v>
      </c>
      <c r="H530" s="310">
        <v>0</v>
      </c>
      <c r="I530" s="311">
        <v>0</v>
      </c>
    </row>
    <row r="531" spans="1:9">
      <c r="A531" s="281">
        <v>509</v>
      </c>
      <c r="B531" s="310">
        <v>0</v>
      </c>
      <c r="C531" s="310">
        <v>0</v>
      </c>
      <c r="D531" s="310">
        <v>0.72065800000000002</v>
      </c>
      <c r="E531" s="310">
        <v>0</v>
      </c>
      <c r="F531" s="310">
        <v>0</v>
      </c>
      <c r="G531" s="310">
        <v>0</v>
      </c>
      <c r="H531" s="310">
        <v>0</v>
      </c>
      <c r="I531" s="311">
        <v>0</v>
      </c>
    </row>
    <row r="532" spans="1:9">
      <c r="A532" s="281">
        <v>510</v>
      </c>
      <c r="B532" s="310">
        <v>0</v>
      </c>
      <c r="C532" s="310">
        <v>0</v>
      </c>
      <c r="D532" s="310">
        <v>0.68891100000000005</v>
      </c>
      <c r="E532" s="310">
        <v>0</v>
      </c>
      <c r="F532" s="310">
        <v>0</v>
      </c>
      <c r="G532" s="310">
        <v>0</v>
      </c>
      <c r="H532" s="310">
        <v>0</v>
      </c>
      <c r="I532" s="311">
        <v>0</v>
      </c>
    </row>
    <row r="533" spans="1:9">
      <c r="A533" s="281">
        <v>511</v>
      </c>
      <c r="B533" s="310">
        <v>0</v>
      </c>
      <c r="C533" s="310">
        <v>0</v>
      </c>
      <c r="D533" s="310">
        <v>0.66033799999999998</v>
      </c>
      <c r="E533" s="310">
        <v>0</v>
      </c>
      <c r="F533" s="310">
        <v>0</v>
      </c>
      <c r="G533" s="310">
        <v>0</v>
      </c>
      <c r="H533" s="310">
        <v>0</v>
      </c>
      <c r="I533" s="311">
        <v>0</v>
      </c>
    </row>
    <row r="534" spans="1:9">
      <c r="A534" s="281">
        <v>512</v>
      </c>
      <c r="B534" s="310">
        <v>0</v>
      </c>
      <c r="C534" s="310">
        <v>0</v>
      </c>
      <c r="D534" s="310">
        <v>0.62859100000000001</v>
      </c>
      <c r="E534" s="310">
        <v>0</v>
      </c>
      <c r="F534" s="310">
        <v>0</v>
      </c>
      <c r="G534" s="310">
        <v>0</v>
      </c>
      <c r="H534" s="310">
        <v>0</v>
      </c>
      <c r="I534" s="311">
        <v>0</v>
      </c>
    </row>
    <row r="535" spans="1:9">
      <c r="A535" s="281">
        <v>513</v>
      </c>
      <c r="B535" s="310">
        <v>0</v>
      </c>
      <c r="C535" s="310">
        <v>0</v>
      </c>
      <c r="D535" s="310">
        <v>0.60001899999999997</v>
      </c>
      <c r="E535" s="310">
        <v>0</v>
      </c>
      <c r="F535" s="310">
        <v>0</v>
      </c>
      <c r="G535" s="310">
        <v>0</v>
      </c>
      <c r="H535" s="310">
        <v>0</v>
      </c>
      <c r="I535" s="311">
        <v>0</v>
      </c>
    </row>
    <row r="536" spans="1:9">
      <c r="A536" s="281">
        <v>514</v>
      </c>
      <c r="B536" s="310">
        <v>0</v>
      </c>
      <c r="C536" s="310">
        <v>0</v>
      </c>
      <c r="D536" s="310">
        <v>0.57144700000000004</v>
      </c>
      <c r="E536" s="310">
        <v>0</v>
      </c>
      <c r="F536" s="310">
        <v>0</v>
      </c>
      <c r="G536" s="310">
        <v>0</v>
      </c>
      <c r="H536" s="310">
        <v>0</v>
      </c>
      <c r="I536" s="311">
        <v>0</v>
      </c>
    </row>
    <row r="537" spans="1:9">
      <c r="A537" s="281">
        <v>515</v>
      </c>
      <c r="B537" s="310">
        <v>0</v>
      </c>
      <c r="C537" s="310">
        <v>0</v>
      </c>
      <c r="D537" s="310">
        <v>0.54287399999999997</v>
      </c>
      <c r="E537" s="310">
        <v>0</v>
      </c>
      <c r="F537" s="310">
        <v>0</v>
      </c>
      <c r="G537" s="310">
        <v>0</v>
      </c>
      <c r="H537" s="310">
        <v>0</v>
      </c>
      <c r="I537" s="311">
        <v>0</v>
      </c>
    </row>
    <row r="538" spans="1:9">
      <c r="A538" s="281">
        <v>516</v>
      </c>
      <c r="B538" s="310">
        <v>0</v>
      </c>
      <c r="C538" s="310">
        <v>0</v>
      </c>
      <c r="D538" s="310">
        <v>0.51430200000000004</v>
      </c>
      <c r="E538" s="310">
        <v>0</v>
      </c>
      <c r="F538" s="310">
        <v>0</v>
      </c>
      <c r="G538" s="310">
        <v>0</v>
      </c>
      <c r="H538" s="310">
        <v>0</v>
      </c>
      <c r="I538" s="311">
        <v>0</v>
      </c>
    </row>
    <row r="539" spans="1:9">
      <c r="A539" s="281">
        <v>517</v>
      </c>
      <c r="B539" s="310">
        <v>0</v>
      </c>
      <c r="C539" s="310">
        <v>0</v>
      </c>
      <c r="D539" s="310">
        <v>0.48890400000000001</v>
      </c>
      <c r="E539" s="310">
        <v>0</v>
      </c>
      <c r="F539" s="310">
        <v>0</v>
      </c>
      <c r="G539" s="310">
        <v>0</v>
      </c>
      <c r="H539" s="310">
        <v>0</v>
      </c>
      <c r="I539" s="311">
        <v>0</v>
      </c>
    </row>
    <row r="540" spans="1:9">
      <c r="A540" s="281">
        <v>518</v>
      </c>
      <c r="B540" s="310">
        <v>0</v>
      </c>
      <c r="C540" s="310">
        <v>0</v>
      </c>
      <c r="D540" s="310">
        <v>0.463507</v>
      </c>
      <c r="E540" s="310">
        <v>0</v>
      </c>
      <c r="F540" s="310">
        <v>0</v>
      </c>
      <c r="G540" s="310">
        <v>0</v>
      </c>
      <c r="H540" s="310">
        <v>0</v>
      </c>
      <c r="I540" s="311">
        <v>0</v>
      </c>
    </row>
    <row r="541" spans="1:9">
      <c r="A541" s="281">
        <v>519</v>
      </c>
      <c r="B541" s="310">
        <v>0</v>
      </c>
      <c r="C541" s="310">
        <v>0</v>
      </c>
      <c r="D541" s="310">
        <v>0.43810900000000003</v>
      </c>
      <c r="E541" s="310">
        <v>0</v>
      </c>
      <c r="F541" s="310">
        <v>0</v>
      </c>
      <c r="G541" s="310">
        <v>0</v>
      </c>
      <c r="H541" s="310">
        <v>0</v>
      </c>
      <c r="I541" s="311">
        <v>0</v>
      </c>
    </row>
    <row r="542" spans="1:9">
      <c r="A542" s="281">
        <v>520</v>
      </c>
      <c r="B542" s="310">
        <v>0</v>
      </c>
      <c r="C542" s="310">
        <v>0</v>
      </c>
      <c r="D542" s="310">
        <v>0.41588599999999998</v>
      </c>
      <c r="E542" s="310">
        <v>0</v>
      </c>
      <c r="F542" s="310">
        <v>0</v>
      </c>
      <c r="G542" s="310">
        <v>0</v>
      </c>
      <c r="H542" s="310">
        <v>0</v>
      </c>
      <c r="I542" s="311">
        <v>0</v>
      </c>
    </row>
    <row r="543" spans="1:9">
      <c r="A543" s="281">
        <v>521</v>
      </c>
      <c r="B543" s="310">
        <v>0</v>
      </c>
      <c r="C543" s="310">
        <v>0</v>
      </c>
      <c r="D543" s="310">
        <v>0.39366299999999999</v>
      </c>
      <c r="E543" s="310">
        <v>0</v>
      </c>
      <c r="F543" s="310">
        <v>0</v>
      </c>
      <c r="G543" s="310">
        <v>0</v>
      </c>
      <c r="H543" s="310">
        <v>0</v>
      </c>
      <c r="I543" s="311">
        <v>0</v>
      </c>
    </row>
    <row r="544" spans="1:9">
      <c r="A544" s="281">
        <v>522</v>
      </c>
      <c r="B544" s="310">
        <v>0</v>
      </c>
      <c r="C544" s="310">
        <v>0</v>
      </c>
      <c r="D544" s="310">
        <v>0.37143999999999999</v>
      </c>
      <c r="E544" s="310">
        <v>0</v>
      </c>
      <c r="F544" s="310">
        <v>0</v>
      </c>
      <c r="G544" s="310">
        <v>0</v>
      </c>
      <c r="H544" s="310">
        <v>0</v>
      </c>
      <c r="I544" s="311">
        <v>0</v>
      </c>
    </row>
    <row r="545" spans="1:9">
      <c r="A545" s="281">
        <v>523</v>
      </c>
      <c r="B545" s="310">
        <v>0</v>
      </c>
      <c r="C545" s="310">
        <v>0</v>
      </c>
      <c r="D545" s="310">
        <v>0.349217</v>
      </c>
      <c r="E545" s="310">
        <v>0</v>
      </c>
      <c r="F545" s="310">
        <v>0</v>
      </c>
      <c r="G545" s="310">
        <v>0</v>
      </c>
      <c r="H545" s="310">
        <v>0</v>
      </c>
      <c r="I545" s="311">
        <v>0</v>
      </c>
    </row>
    <row r="546" spans="1:9">
      <c r="A546" s="281">
        <v>524</v>
      </c>
      <c r="B546" s="310">
        <v>0</v>
      </c>
      <c r="C546" s="310">
        <v>0</v>
      </c>
      <c r="D546" s="310">
        <v>0.33016899999999999</v>
      </c>
      <c r="E546" s="310">
        <v>0</v>
      </c>
      <c r="F546" s="310">
        <v>0</v>
      </c>
      <c r="G546" s="310">
        <v>0</v>
      </c>
      <c r="H546" s="310">
        <v>0</v>
      </c>
      <c r="I546" s="311">
        <v>0</v>
      </c>
    </row>
    <row r="547" spans="1:9">
      <c r="A547" s="281">
        <v>525</v>
      </c>
      <c r="B547" s="310">
        <v>0</v>
      </c>
      <c r="C547" s="310">
        <v>0</v>
      </c>
      <c r="D547" s="310">
        <v>0.31112099999999998</v>
      </c>
      <c r="E547" s="310">
        <v>0</v>
      </c>
      <c r="F547" s="310">
        <v>0</v>
      </c>
      <c r="G547" s="310">
        <v>0</v>
      </c>
      <c r="H547" s="310">
        <v>0</v>
      </c>
      <c r="I547" s="311">
        <v>0</v>
      </c>
    </row>
    <row r="548" spans="1:9">
      <c r="A548" s="281">
        <v>526</v>
      </c>
      <c r="B548" s="310">
        <v>0</v>
      </c>
      <c r="C548" s="310">
        <v>0</v>
      </c>
      <c r="D548" s="310">
        <v>0.29207300000000003</v>
      </c>
      <c r="E548" s="310">
        <v>0</v>
      </c>
      <c r="F548" s="310">
        <v>0</v>
      </c>
      <c r="G548" s="310">
        <v>0</v>
      </c>
      <c r="H548" s="310">
        <v>0</v>
      </c>
      <c r="I548" s="311">
        <v>0</v>
      </c>
    </row>
    <row r="549" spans="1:9">
      <c r="A549" s="281">
        <v>527</v>
      </c>
      <c r="B549" s="310">
        <v>0</v>
      </c>
      <c r="C549" s="310">
        <v>0</v>
      </c>
      <c r="D549" s="310">
        <v>0.27302500000000002</v>
      </c>
      <c r="E549" s="310">
        <v>0</v>
      </c>
      <c r="F549" s="310">
        <v>0</v>
      </c>
      <c r="G549" s="310">
        <v>0</v>
      </c>
      <c r="H549" s="310">
        <v>0</v>
      </c>
      <c r="I549" s="311">
        <v>0</v>
      </c>
    </row>
    <row r="550" spans="1:9">
      <c r="A550" s="281">
        <v>528</v>
      </c>
      <c r="B550" s="310">
        <v>0</v>
      </c>
      <c r="C550" s="310">
        <v>0</v>
      </c>
      <c r="D550" s="310">
        <v>0.25715100000000002</v>
      </c>
      <c r="E550" s="310">
        <v>0</v>
      </c>
      <c r="F550" s="310">
        <v>0</v>
      </c>
      <c r="G550" s="310">
        <v>0</v>
      </c>
      <c r="H550" s="310">
        <v>0</v>
      </c>
      <c r="I550" s="311">
        <v>0</v>
      </c>
    </row>
    <row r="551" spans="1:9">
      <c r="A551" s="281">
        <v>529</v>
      </c>
      <c r="B551" s="310">
        <v>0</v>
      </c>
      <c r="C551" s="310">
        <v>0</v>
      </c>
      <c r="D551" s="310">
        <v>0.24127799999999999</v>
      </c>
      <c r="E551" s="310">
        <v>0</v>
      </c>
      <c r="F551" s="310">
        <v>0</v>
      </c>
      <c r="G551" s="310">
        <v>0</v>
      </c>
      <c r="H551" s="310">
        <v>0</v>
      </c>
      <c r="I551" s="311">
        <v>0</v>
      </c>
    </row>
    <row r="552" spans="1:9">
      <c r="A552" s="281">
        <v>530</v>
      </c>
      <c r="B552" s="310">
        <v>0</v>
      </c>
      <c r="C552" s="310">
        <v>0</v>
      </c>
      <c r="D552" s="310">
        <v>0.22540399999999999</v>
      </c>
      <c r="E552" s="310">
        <v>0</v>
      </c>
      <c r="F552" s="310">
        <v>0</v>
      </c>
      <c r="G552" s="310">
        <v>0</v>
      </c>
      <c r="H552" s="310">
        <v>0</v>
      </c>
      <c r="I552" s="311">
        <v>0</v>
      </c>
    </row>
    <row r="553" spans="1:9">
      <c r="A553" s="281">
        <v>531</v>
      </c>
      <c r="B553" s="310">
        <v>0</v>
      </c>
      <c r="C553" s="310">
        <v>0</v>
      </c>
      <c r="D553" s="310">
        <v>0.21270500000000001</v>
      </c>
      <c r="E553" s="310">
        <v>0</v>
      </c>
      <c r="F553" s="310">
        <v>0</v>
      </c>
      <c r="G553" s="310">
        <v>0</v>
      </c>
      <c r="H553" s="310">
        <v>0</v>
      </c>
      <c r="I553" s="311">
        <v>0</v>
      </c>
    </row>
    <row r="554" spans="1:9">
      <c r="A554" s="281">
        <v>532</v>
      </c>
      <c r="B554" s="310">
        <v>0</v>
      </c>
      <c r="C554" s="310">
        <v>0</v>
      </c>
      <c r="D554" s="310">
        <v>0.19683200000000001</v>
      </c>
      <c r="E554" s="310">
        <v>0</v>
      </c>
      <c r="F554" s="310">
        <v>0</v>
      </c>
      <c r="G554" s="310">
        <v>0</v>
      </c>
      <c r="H554" s="310">
        <v>0</v>
      </c>
      <c r="I554" s="311">
        <v>0</v>
      </c>
    </row>
    <row r="555" spans="1:9">
      <c r="A555" s="281">
        <v>533</v>
      </c>
      <c r="B555" s="310">
        <v>0</v>
      </c>
      <c r="C555" s="310">
        <v>0</v>
      </c>
      <c r="D555" s="310">
        <v>0.18413299999999999</v>
      </c>
      <c r="E555" s="310">
        <v>0</v>
      </c>
      <c r="F555" s="310">
        <v>0</v>
      </c>
      <c r="G555" s="310">
        <v>0</v>
      </c>
      <c r="H555" s="310">
        <v>0</v>
      </c>
      <c r="I555" s="311">
        <v>0</v>
      </c>
    </row>
    <row r="556" spans="1:9">
      <c r="A556" s="281">
        <v>534</v>
      </c>
      <c r="B556" s="310">
        <v>0</v>
      </c>
      <c r="C556" s="310">
        <v>0</v>
      </c>
      <c r="D556" s="310">
        <v>0.171434</v>
      </c>
      <c r="E556" s="310">
        <v>0</v>
      </c>
      <c r="F556" s="310">
        <v>0</v>
      </c>
      <c r="G556" s="310">
        <v>0</v>
      </c>
      <c r="H556" s="310">
        <v>0</v>
      </c>
      <c r="I556" s="311">
        <v>0</v>
      </c>
    </row>
    <row r="557" spans="1:9">
      <c r="A557" s="281">
        <v>535</v>
      </c>
      <c r="B557" s="310">
        <v>0</v>
      </c>
      <c r="C557" s="310">
        <v>0</v>
      </c>
      <c r="D557" s="310">
        <v>0.15873499999999999</v>
      </c>
      <c r="E557" s="310">
        <v>0</v>
      </c>
      <c r="F557" s="310">
        <v>0</v>
      </c>
      <c r="G557" s="310">
        <v>0</v>
      </c>
      <c r="H557" s="310">
        <v>0</v>
      </c>
      <c r="I557" s="311">
        <v>0</v>
      </c>
    </row>
    <row r="558" spans="1:9">
      <c r="A558" s="281">
        <v>536</v>
      </c>
      <c r="B558" s="310">
        <v>0</v>
      </c>
      <c r="C558" s="310">
        <v>0</v>
      </c>
      <c r="D558" s="310">
        <v>0.14921100000000001</v>
      </c>
      <c r="E558" s="310">
        <v>0</v>
      </c>
      <c r="F558" s="310">
        <v>0</v>
      </c>
      <c r="G558" s="310">
        <v>0</v>
      </c>
      <c r="H558" s="310">
        <v>0</v>
      </c>
      <c r="I558" s="311">
        <v>0</v>
      </c>
    </row>
    <row r="559" spans="1:9">
      <c r="A559" s="281">
        <v>537</v>
      </c>
      <c r="B559" s="310">
        <v>0</v>
      </c>
      <c r="C559" s="310">
        <v>0</v>
      </c>
      <c r="D559" s="310">
        <v>0.13968700000000001</v>
      </c>
      <c r="E559" s="310">
        <v>0</v>
      </c>
      <c r="F559" s="310">
        <v>0</v>
      </c>
      <c r="G559" s="310">
        <v>0</v>
      </c>
      <c r="H559" s="310">
        <v>0</v>
      </c>
      <c r="I559" s="311">
        <v>0</v>
      </c>
    </row>
    <row r="560" spans="1:9">
      <c r="A560" s="281">
        <v>538</v>
      </c>
      <c r="B560" s="310">
        <v>0</v>
      </c>
      <c r="C560" s="310">
        <v>0</v>
      </c>
      <c r="D560" s="310">
        <v>0.130163</v>
      </c>
      <c r="E560" s="310">
        <v>0</v>
      </c>
      <c r="F560" s="310">
        <v>0</v>
      </c>
      <c r="G560" s="310">
        <v>0</v>
      </c>
      <c r="H560" s="310">
        <v>0</v>
      </c>
      <c r="I560" s="311">
        <v>0</v>
      </c>
    </row>
    <row r="561" spans="1:9">
      <c r="A561" s="281">
        <v>539</v>
      </c>
      <c r="B561" s="310">
        <v>0</v>
      </c>
      <c r="C561" s="310">
        <v>0</v>
      </c>
      <c r="D561" s="310">
        <v>0.120639</v>
      </c>
      <c r="E561" s="310">
        <v>0</v>
      </c>
      <c r="F561" s="310">
        <v>0</v>
      </c>
      <c r="G561" s="310">
        <v>0</v>
      </c>
      <c r="H561" s="310">
        <v>0</v>
      </c>
      <c r="I561" s="311">
        <v>0</v>
      </c>
    </row>
    <row r="562" spans="1:9">
      <c r="A562" s="281">
        <v>540</v>
      </c>
      <c r="B562" s="310">
        <v>0</v>
      </c>
      <c r="C562" s="310">
        <v>0</v>
      </c>
      <c r="D562" s="310">
        <v>0.11111500000000001</v>
      </c>
      <c r="E562" s="310">
        <v>0</v>
      </c>
      <c r="F562" s="310">
        <v>0</v>
      </c>
      <c r="G562" s="310">
        <v>0</v>
      </c>
      <c r="H562" s="310">
        <v>0</v>
      </c>
      <c r="I562" s="311">
        <v>0</v>
      </c>
    </row>
    <row r="563" spans="1:9">
      <c r="A563" s="281">
        <v>541</v>
      </c>
      <c r="B563" s="310">
        <v>0</v>
      </c>
      <c r="C563" s="310">
        <v>0</v>
      </c>
      <c r="D563" s="310">
        <v>0.101591</v>
      </c>
      <c r="E563" s="310">
        <v>0</v>
      </c>
      <c r="F563" s="310">
        <v>0</v>
      </c>
      <c r="G563" s="310">
        <v>0</v>
      </c>
      <c r="H563" s="310">
        <v>0</v>
      </c>
      <c r="I563" s="311">
        <v>0</v>
      </c>
    </row>
    <row r="564" spans="1:9">
      <c r="A564" s="281">
        <v>542</v>
      </c>
      <c r="B564" s="310">
        <v>0</v>
      </c>
      <c r="C564" s="310">
        <v>0</v>
      </c>
      <c r="D564" s="310">
        <v>9.5241000000000006E-2</v>
      </c>
      <c r="E564" s="310">
        <v>0</v>
      </c>
      <c r="F564" s="310">
        <v>0</v>
      </c>
      <c r="G564" s="310">
        <v>0</v>
      </c>
      <c r="H564" s="310">
        <v>0</v>
      </c>
      <c r="I564" s="311">
        <v>0</v>
      </c>
    </row>
    <row r="565" spans="1:9">
      <c r="A565" s="281">
        <v>543</v>
      </c>
      <c r="B565" s="310">
        <v>0</v>
      </c>
      <c r="C565" s="310">
        <v>0</v>
      </c>
      <c r="D565" s="310">
        <v>8.8891999999999999E-2</v>
      </c>
      <c r="E565" s="310">
        <v>0</v>
      </c>
      <c r="F565" s="310">
        <v>0</v>
      </c>
      <c r="G565" s="310">
        <v>0</v>
      </c>
      <c r="H565" s="310">
        <v>0</v>
      </c>
      <c r="I565" s="311">
        <v>0</v>
      </c>
    </row>
    <row r="566" spans="1:9">
      <c r="A566" s="281">
        <v>544</v>
      </c>
      <c r="B566" s="310">
        <v>0</v>
      </c>
      <c r="C566" s="310">
        <v>0</v>
      </c>
      <c r="D566" s="310">
        <v>7.9367999999999994E-2</v>
      </c>
      <c r="E566" s="310">
        <v>0</v>
      </c>
      <c r="F566" s="310">
        <v>0</v>
      </c>
      <c r="G566" s="310">
        <v>0</v>
      </c>
      <c r="H566" s="310">
        <v>0</v>
      </c>
      <c r="I566" s="311">
        <v>0</v>
      </c>
    </row>
    <row r="567" spans="1:9">
      <c r="A567" s="281">
        <v>545</v>
      </c>
      <c r="B567" s="310">
        <v>0</v>
      </c>
      <c r="C567" s="310">
        <v>0</v>
      </c>
      <c r="D567" s="310">
        <v>7.3018E-2</v>
      </c>
      <c r="E567" s="310">
        <v>0</v>
      </c>
      <c r="F567" s="310">
        <v>0</v>
      </c>
      <c r="G567" s="310">
        <v>0</v>
      </c>
      <c r="H567" s="310">
        <v>0</v>
      </c>
      <c r="I567" s="311">
        <v>0</v>
      </c>
    </row>
    <row r="568" spans="1:9">
      <c r="A568" s="281">
        <v>546</v>
      </c>
      <c r="B568" s="310">
        <v>0</v>
      </c>
      <c r="C568" s="310">
        <v>0</v>
      </c>
      <c r="D568" s="310">
        <v>6.9843000000000002E-2</v>
      </c>
      <c r="E568" s="310">
        <v>0</v>
      </c>
      <c r="F568" s="310">
        <v>0</v>
      </c>
      <c r="G568" s="310">
        <v>0</v>
      </c>
      <c r="H568" s="310">
        <v>0</v>
      </c>
      <c r="I568" s="311">
        <v>0</v>
      </c>
    </row>
    <row r="569" spans="1:9">
      <c r="A569" s="281">
        <v>547</v>
      </c>
      <c r="B569" s="310">
        <v>0</v>
      </c>
      <c r="C569" s="310">
        <v>0</v>
      </c>
      <c r="D569" s="310">
        <v>6.3493999999999995E-2</v>
      </c>
      <c r="E569" s="310">
        <v>0</v>
      </c>
      <c r="F569" s="310">
        <v>0</v>
      </c>
      <c r="G569" s="310">
        <v>0</v>
      </c>
      <c r="H569" s="310">
        <v>0</v>
      </c>
      <c r="I569" s="311">
        <v>0</v>
      </c>
    </row>
    <row r="570" spans="1:9">
      <c r="A570" s="281">
        <v>548</v>
      </c>
      <c r="B570" s="310">
        <v>0</v>
      </c>
      <c r="C570" s="310">
        <v>0</v>
      </c>
      <c r="D570" s="310">
        <v>5.7145000000000001E-2</v>
      </c>
      <c r="E570" s="310">
        <v>0</v>
      </c>
      <c r="F570" s="310">
        <v>0</v>
      </c>
      <c r="G570" s="310">
        <v>0</v>
      </c>
      <c r="H570" s="310">
        <v>0</v>
      </c>
      <c r="I570" s="311">
        <v>0</v>
      </c>
    </row>
    <row r="571" spans="1:9">
      <c r="A571" s="281">
        <v>549</v>
      </c>
      <c r="B571" s="310">
        <v>0</v>
      </c>
      <c r="C571" s="310">
        <v>0</v>
      </c>
      <c r="D571" s="310">
        <v>5.3969999999999997E-2</v>
      </c>
      <c r="E571" s="310">
        <v>0</v>
      </c>
      <c r="F571" s="310">
        <v>0</v>
      </c>
      <c r="G571" s="310">
        <v>0</v>
      </c>
      <c r="H571" s="310">
        <v>0</v>
      </c>
      <c r="I571" s="311">
        <v>0</v>
      </c>
    </row>
    <row r="572" spans="1:9">
      <c r="A572" s="281">
        <v>550</v>
      </c>
      <c r="B572" s="310">
        <v>0</v>
      </c>
      <c r="C572" s="310">
        <v>0</v>
      </c>
      <c r="D572" s="310">
        <v>4.7620999999999997E-2</v>
      </c>
      <c r="E572" s="310">
        <v>0</v>
      </c>
      <c r="F572" s="310">
        <v>0</v>
      </c>
      <c r="G572" s="310">
        <v>0</v>
      </c>
      <c r="H572" s="310">
        <v>0</v>
      </c>
      <c r="I572" s="311">
        <v>0</v>
      </c>
    </row>
    <row r="573" spans="1:9">
      <c r="A573" s="281">
        <v>551</v>
      </c>
      <c r="B573" s="310">
        <v>0</v>
      </c>
      <c r="C573" s="310">
        <v>0</v>
      </c>
      <c r="D573" s="310">
        <v>4.4445999999999999E-2</v>
      </c>
      <c r="E573" s="310">
        <v>0</v>
      </c>
      <c r="F573" s="310">
        <v>0</v>
      </c>
      <c r="G573" s="310">
        <v>0</v>
      </c>
      <c r="H573" s="310">
        <v>0</v>
      </c>
      <c r="I573" s="311">
        <v>0</v>
      </c>
    </row>
    <row r="574" spans="1:9">
      <c r="A574" s="281">
        <v>552</v>
      </c>
      <c r="B574" s="310">
        <v>0</v>
      </c>
      <c r="C574" s="310">
        <v>0</v>
      </c>
      <c r="D574" s="310">
        <v>4.1271000000000002E-2</v>
      </c>
      <c r="E574" s="310">
        <v>0</v>
      </c>
      <c r="F574" s="310">
        <v>0</v>
      </c>
      <c r="G574" s="310">
        <v>0</v>
      </c>
      <c r="H574" s="310">
        <v>0</v>
      </c>
      <c r="I574" s="311">
        <v>0</v>
      </c>
    </row>
    <row r="575" spans="1:9">
      <c r="A575" s="281">
        <v>553</v>
      </c>
      <c r="B575" s="310">
        <v>0</v>
      </c>
      <c r="C575" s="310">
        <v>0</v>
      </c>
      <c r="D575" s="310">
        <v>3.8095999999999998E-2</v>
      </c>
      <c r="E575" s="310">
        <v>0</v>
      </c>
      <c r="F575" s="310">
        <v>0</v>
      </c>
      <c r="G575" s="310">
        <v>0</v>
      </c>
      <c r="H575" s="310">
        <v>0</v>
      </c>
      <c r="I575" s="311">
        <v>0</v>
      </c>
    </row>
    <row r="576" spans="1:9">
      <c r="A576" s="281">
        <v>554</v>
      </c>
      <c r="B576" s="310">
        <v>0</v>
      </c>
      <c r="C576" s="310">
        <v>0</v>
      </c>
      <c r="D576" s="310">
        <v>3.4922000000000002E-2</v>
      </c>
      <c r="E576" s="310">
        <v>0</v>
      </c>
      <c r="F576" s="310">
        <v>0</v>
      </c>
      <c r="G576" s="310">
        <v>0</v>
      </c>
      <c r="H576" s="310">
        <v>0</v>
      </c>
      <c r="I576" s="311">
        <v>0</v>
      </c>
    </row>
    <row r="577" spans="1:9">
      <c r="A577" s="281">
        <v>555</v>
      </c>
      <c r="B577" s="310">
        <v>0</v>
      </c>
      <c r="C577" s="310">
        <v>0</v>
      </c>
      <c r="D577" s="310">
        <v>3.1746999999999997E-2</v>
      </c>
      <c r="E577" s="310">
        <v>0</v>
      </c>
      <c r="F577" s="310">
        <v>0</v>
      </c>
      <c r="G577" s="310">
        <v>0</v>
      </c>
      <c r="H577" s="310">
        <v>0</v>
      </c>
      <c r="I577" s="311">
        <v>0</v>
      </c>
    </row>
    <row r="578" spans="1:9">
      <c r="A578" s="281">
        <v>556</v>
      </c>
      <c r="B578" s="310">
        <v>0</v>
      </c>
      <c r="C578" s="310">
        <v>0</v>
      </c>
      <c r="D578" s="310">
        <v>2.8572E-2</v>
      </c>
      <c r="E578" s="310">
        <v>0</v>
      </c>
      <c r="F578" s="310">
        <v>0</v>
      </c>
      <c r="G578" s="310">
        <v>0</v>
      </c>
      <c r="H578" s="310">
        <v>0</v>
      </c>
      <c r="I578" s="311">
        <v>0</v>
      </c>
    </row>
    <row r="579" spans="1:9">
      <c r="A579" s="281">
        <v>557</v>
      </c>
      <c r="B579" s="310">
        <v>0</v>
      </c>
      <c r="C579" s="310">
        <v>0</v>
      </c>
      <c r="D579" s="310">
        <v>2.5398E-2</v>
      </c>
      <c r="E579" s="310">
        <v>0</v>
      </c>
      <c r="F579" s="310">
        <v>0</v>
      </c>
      <c r="G579" s="310">
        <v>0</v>
      </c>
      <c r="H579" s="310">
        <v>0</v>
      </c>
      <c r="I579" s="311">
        <v>0</v>
      </c>
    </row>
    <row r="580" spans="1:9">
      <c r="A580" s="281">
        <v>558</v>
      </c>
      <c r="B580" s="310">
        <v>0</v>
      </c>
      <c r="C580" s="310">
        <v>0</v>
      </c>
      <c r="D580" s="310">
        <v>2.2223E-2</v>
      </c>
      <c r="E580" s="310">
        <v>0</v>
      </c>
      <c r="F580" s="310">
        <v>0</v>
      </c>
      <c r="G580" s="310">
        <v>0</v>
      </c>
      <c r="H580" s="310">
        <v>0</v>
      </c>
      <c r="I580" s="311">
        <v>0</v>
      </c>
    </row>
    <row r="581" spans="1:9">
      <c r="A581" s="281">
        <v>559</v>
      </c>
      <c r="B581" s="310">
        <v>0</v>
      </c>
      <c r="C581" s="310">
        <v>0</v>
      </c>
      <c r="D581" s="310">
        <v>2.2223E-2</v>
      </c>
      <c r="E581" s="310">
        <v>0</v>
      </c>
      <c r="F581" s="310">
        <v>0</v>
      </c>
      <c r="G581" s="310">
        <v>0</v>
      </c>
      <c r="H581" s="310">
        <v>0</v>
      </c>
      <c r="I581" s="311">
        <v>0</v>
      </c>
    </row>
    <row r="582" spans="1:9">
      <c r="A582" s="281">
        <v>560</v>
      </c>
      <c r="B582" s="310">
        <v>0</v>
      </c>
      <c r="C582" s="310">
        <v>0</v>
      </c>
      <c r="D582" s="310">
        <v>1.9047999999999999E-2</v>
      </c>
      <c r="E582" s="310">
        <v>0</v>
      </c>
      <c r="F582" s="310">
        <v>0</v>
      </c>
      <c r="G582" s="310">
        <v>0</v>
      </c>
      <c r="H582" s="310">
        <v>0</v>
      </c>
      <c r="I582" s="311">
        <v>0</v>
      </c>
    </row>
    <row r="583" spans="1:9">
      <c r="A583" s="281">
        <v>561</v>
      </c>
      <c r="B583" s="310">
        <v>0</v>
      </c>
      <c r="C583" s="310">
        <v>0</v>
      </c>
      <c r="D583" s="310">
        <v>1.9047999999999999E-2</v>
      </c>
      <c r="E583" s="310">
        <v>0</v>
      </c>
      <c r="F583" s="310">
        <v>0</v>
      </c>
      <c r="G583" s="310">
        <v>0</v>
      </c>
      <c r="H583" s="310">
        <v>0</v>
      </c>
      <c r="I583" s="311">
        <v>0</v>
      </c>
    </row>
    <row r="584" spans="1:9">
      <c r="A584" s="281">
        <v>562</v>
      </c>
      <c r="B584" s="310">
        <v>0</v>
      </c>
      <c r="C584" s="310">
        <v>0</v>
      </c>
      <c r="D584" s="310">
        <v>1.5873999999999999E-2</v>
      </c>
      <c r="E584" s="310">
        <v>0</v>
      </c>
      <c r="F584" s="310">
        <v>0</v>
      </c>
      <c r="G584" s="310">
        <v>0</v>
      </c>
      <c r="H584" s="310">
        <v>0</v>
      </c>
      <c r="I584" s="311">
        <v>0</v>
      </c>
    </row>
    <row r="585" spans="1:9">
      <c r="A585" s="281">
        <v>563</v>
      </c>
      <c r="B585" s="310">
        <v>0</v>
      </c>
      <c r="C585" s="310">
        <v>0</v>
      </c>
      <c r="D585" s="310">
        <v>1.5873999999999999E-2</v>
      </c>
      <c r="E585" s="310">
        <v>0</v>
      </c>
      <c r="F585" s="310">
        <v>0</v>
      </c>
      <c r="G585" s="310">
        <v>0</v>
      </c>
      <c r="H585" s="310">
        <v>0</v>
      </c>
      <c r="I585" s="311">
        <v>0</v>
      </c>
    </row>
    <row r="586" spans="1:9">
      <c r="A586" s="281">
        <v>564</v>
      </c>
      <c r="B586" s="310">
        <v>0</v>
      </c>
      <c r="C586" s="310">
        <v>0</v>
      </c>
      <c r="D586" s="310">
        <v>1.2699E-2</v>
      </c>
      <c r="E586" s="310">
        <v>0</v>
      </c>
      <c r="F586" s="310">
        <v>0</v>
      </c>
      <c r="G586" s="310">
        <v>0</v>
      </c>
      <c r="H586" s="310">
        <v>0</v>
      </c>
      <c r="I586" s="311">
        <v>0</v>
      </c>
    </row>
    <row r="587" spans="1:9">
      <c r="A587" s="281">
        <v>565</v>
      </c>
      <c r="B587" s="310">
        <v>0</v>
      </c>
      <c r="C587" s="310">
        <v>0</v>
      </c>
      <c r="D587" s="310">
        <v>1.2699E-2</v>
      </c>
      <c r="E587" s="310">
        <v>0</v>
      </c>
      <c r="F587" s="310">
        <v>0</v>
      </c>
      <c r="G587" s="310">
        <v>0</v>
      </c>
      <c r="H587" s="310">
        <v>0</v>
      </c>
      <c r="I587" s="311">
        <v>0</v>
      </c>
    </row>
    <row r="588" spans="1:9">
      <c r="A588" s="281">
        <v>566</v>
      </c>
      <c r="B588" s="310">
        <v>0</v>
      </c>
      <c r="C588" s="310">
        <v>0</v>
      </c>
      <c r="D588" s="310">
        <v>9.5239999999999995E-3</v>
      </c>
      <c r="E588" s="310">
        <v>0</v>
      </c>
      <c r="F588" s="310">
        <v>0</v>
      </c>
      <c r="G588" s="310">
        <v>0</v>
      </c>
      <c r="H588" s="310">
        <v>0</v>
      </c>
      <c r="I588" s="311">
        <v>0</v>
      </c>
    </row>
    <row r="589" spans="1:9">
      <c r="A589" s="281">
        <v>567</v>
      </c>
      <c r="B589" s="310">
        <v>0</v>
      </c>
      <c r="C589" s="310">
        <v>0</v>
      </c>
      <c r="D589" s="310">
        <v>9.5239999999999995E-3</v>
      </c>
      <c r="E589" s="310">
        <v>0</v>
      </c>
      <c r="F589" s="310">
        <v>0</v>
      </c>
      <c r="G589" s="310">
        <v>0</v>
      </c>
      <c r="H589" s="310">
        <v>0</v>
      </c>
      <c r="I589" s="311">
        <v>0</v>
      </c>
    </row>
    <row r="590" spans="1:9">
      <c r="A590" s="281">
        <v>568</v>
      </c>
      <c r="B590" s="310">
        <v>0</v>
      </c>
      <c r="C590" s="310">
        <v>0</v>
      </c>
      <c r="D590" s="310">
        <v>9.5239999999999995E-3</v>
      </c>
      <c r="E590" s="310">
        <v>0</v>
      </c>
      <c r="F590" s="310">
        <v>0</v>
      </c>
      <c r="G590" s="310">
        <v>0</v>
      </c>
      <c r="H590" s="310">
        <v>0</v>
      </c>
      <c r="I590" s="311">
        <v>0</v>
      </c>
    </row>
    <row r="591" spans="1:9">
      <c r="A591" s="281">
        <v>569</v>
      </c>
      <c r="B591" s="310">
        <v>0</v>
      </c>
      <c r="C591" s="310">
        <v>0</v>
      </c>
      <c r="D591" s="310">
        <v>6.3489999999999996E-3</v>
      </c>
      <c r="E591" s="310">
        <v>0</v>
      </c>
      <c r="F591" s="310">
        <v>0</v>
      </c>
      <c r="G591" s="310">
        <v>0</v>
      </c>
      <c r="H591" s="310">
        <v>0</v>
      </c>
      <c r="I591" s="311">
        <v>0</v>
      </c>
    </row>
    <row r="592" spans="1:9">
      <c r="A592" s="281">
        <v>570</v>
      </c>
      <c r="B592" s="310">
        <v>0</v>
      </c>
      <c r="C592" s="310">
        <v>0</v>
      </c>
      <c r="D592" s="310">
        <v>6.3489999999999996E-3</v>
      </c>
      <c r="E592" s="310">
        <v>0</v>
      </c>
      <c r="F592" s="310">
        <v>0</v>
      </c>
      <c r="G592" s="310">
        <v>0</v>
      </c>
      <c r="H592" s="310">
        <v>0</v>
      </c>
      <c r="I592" s="311">
        <v>0</v>
      </c>
    </row>
    <row r="593" spans="1:9">
      <c r="A593" s="281">
        <v>571</v>
      </c>
      <c r="B593" s="310">
        <v>0</v>
      </c>
      <c r="C593" s="310">
        <v>0</v>
      </c>
      <c r="D593" s="310">
        <v>6.3489999999999996E-3</v>
      </c>
      <c r="E593" s="310">
        <v>0</v>
      </c>
      <c r="F593" s="310">
        <v>0</v>
      </c>
      <c r="G593" s="310">
        <v>0</v>
      </c>
      <c r="H593" s="310">
        <v>0</v>
      </c>
      <c r="I593" s="311">
        <v>0</v>
      </c>
    </row>
    <row r="594" spans="1:9">
      <c r="A594" s="281">
        <v>572</v>
      </c>
      <c r="B594" s="310">
        <v>0</v>
      </c>
      <c r="C594" s="310">
        <v>0</v>
      </c>
      <c r="D594" s="310">
        <v>6.3489999999999996E-3</v>
      </c>
      <c r="E594" s="310">
        <v>0</v>
      </c>
      <c r="F594" s="310">
        <v>0</v>
      </c>
      <c r="G594" s="310">
        <v>0</v>
      </c>
      <c r="H594" s="310">
        <v>0</v>
      </c>
      <c r="I594" s="311">
        <v>0</v>
      </c>
    </row>
    <row r="595" spans="1:9">
      <c r="A595" s="281">
        <v>573</v>
      </c>
      <c r="B595" s="310">
        <v>0</v>
      </c>
      <c r="C595" s="310">
        <v>0</v>
      </c>
      <c r="D595" s="310">
        <v>6.3489999999999996E-3</v>
      </c>
      <c r="E595" s="310">
        <v>0</v>
      </c>
      <c r="F595" s="310">
        <v>0</v>
      </c>
      <c r="G595" s="310">
        <v>0</v>
      </c>
      <c r="H595" s="310">
        <v>0</v>
      </c>
      <c r="I595" s="311">
        <v>0</v>
      </c>
    </row>
    <row r="596" spans="1:9">
      <c r="A596" s="281">
        <v>574</v>
      </c>
      <c r="B596" s="310">
        <v>0</v>
      </c>
      <c r="C596" s="310">
        <v>0</v>
      </c>
      <c r="D596" s="310">
        <v>3.1749999999999999E-3</v>
      </c>
      <c r="E596" s="310">
        <v>0</v>
      </c>
      <c r="F596" s="310">
        <v>0</v>
      </c>
      <c r="G596" s="310">
        <v>0</v>
      </c>
      <c r="H596" s="310">
        <v>0</v>
      </c>
      <c r="I596" s="311">
        <v>0</v>
      </c>
    </row>
    <row r="597" spans="1:9">
      <c r="A597" s="281">
        <v>575</v>
      </c>
      <c r="B597" s="310">
        <v>0</v>
      </c>
      <c r="C597" s="310">
        <v>0</v>
      </c>
      <c r="D597" s="310">
        <v>3.1749999999999999E-3</v>
      </c>
      <c r="E597" s="310">
        <v>0</v>
      </c>
      <c r="F597" s="310">
        <v>0</v>
      </c>
      <c r="G597" s="310">
        <v>0</v>
      </c>
      <c r="H597" s="310">
        <v>0</v>
      </c>
      <c r="I597" s="311">
        <v>0</v>
      </c>
    </row>
    <row r="598" spans="1:9">
      <c r="A598" s="281">
        <v>576</v>
      </c>
      <c r="B598" s="310">
        <v>0</v>
      </c>
      <c r="C598" s="310">
        <v>0</v>
      </c>
      <c r="D598" s="310">
        <v>3.1749999999999999E-3</v>
      </c>
      <c r="E598" s="310">
        <v>0</v>
      </c>
      <c r="F598" s="310">
        <v>0</v>
      </c>
      <c r="G598" s="310">
        <v>0</v>
      </c>
      <c r="H598" s="310">
        <v>0</v>
      </c>
      <c r="I598" s="311">
        <v>0</v>
      </c>
    </row>
    <row r="599" spans="1:9">
      <c r="A599" s="281">
        <v>577</v>
      </c>
      <c r="B599" s="310">
        <v>0</v>
      </c>
      <c r="C599" s="310">
        <v>0</v>
      </c>
      <c r="D599" s="310">
        <v>3.1749999999999999E-3</v>
      </c>
      <c r="E599" s="310">
        <v>0</v>
      </c>
      <c r="F599" s="310">
        <v>0</v>
      </c>
      <c r="G599" s="310">
        <v>0</v>
      </c>
      <c r="H599" s="310">
        <v>0</v>
      </c>
      <c r="I599" s="311">
        <v>0</v>
      </c>
    </row>
    <row r="600" spans="1:9">
      <c r="A600" s="281">
        <v>578</v>
      </c>
      <c r="B600" s="310">
        <v>0</v>
      </c>
      <c r="C600" s="310">
        <v>0</v>
      </c>
      <c r="D600" s="310">
        <v>3.1749999999999999E-3</v>
      </c>
      <c r="E600" s="310">
        <v>0</v>
      </c>
      <c r="F600" s="310">
        <v>0</v>
      </c>
      <c r="G600" s="310">
        <v>0</v>
      </c>
      <c r="H600" s="310">
        <v>0</v>
      </c>
      <c r="I600" s="311">
        <v>0</v>
      </c>
    </row>
    <row r="601" spans="1:9">
      <c r="A601" s="281">
        <v>579</v>
      </c>
      <c r="B601" s="310">
        <v>0</v>
      </c>
      <c r="C601" s="310">
        <v>0</v>
      </c>
      <c r="D601" s="310">
        <v>3.1749999999999999E-3</v>
      </c>
      <c r="E601" s="310">
        <v>0</v>
      </c>
      <c r="F601" s="310">
        <v>0</v>
      </c>
      <c r="G601" s="310">
        <v>0</v>
      </c>
      <c r="H601" s="310">
        <v>0</v>
      </c>
      <c r="I601" s="311">
        <v>0</v>
      </c>
    </row>
    <row r="602" spans="1:9">
      <c r="A602" s="281">
        <v>580</v>
      </c>
      <c r="B602" s="310">
        <v>0</v>
      </c>
      <c r="C602" s="310">
        <v>0</v>
      </c>
      <c r="D602" s="310">
        <v>3.1749999999999999E-3</v>
      </c>
      <c r="E602" s="310">
        <v>0</v>
      </c>
      <c r="F602" s="310">
        <v>0</v>
      </c>
      <c r="G602" s="310">
        <v>0</v>
      </c>
      <c r="H602" s="310">
        <v>0</v>
      </c>
      <c r="I602" s="311">
        <v>0</v>
      </c>
    </row>
    <row r="603" spans="1:9">
      <c r="A603" s="281">
        <v>581</v>
      </c>
      <c r="B603" s="310">
        <v>0</v>
      </c>
      <c r="C603" s="310">
        <v>0</v>
      </c>
      <c r="D603" s="310">
        <v>3.1749999999999999E-3</v>
      </c>
      <c r="E603" s="310">
        <v>0</v>
      </c>
      <c r="F603" s="310">
        <v>0</v>
      </c>
      <c r="G603" s="310">
        <v>0</v>
      </c>
      <c r="H603" s="310">
        <v>0</v>
      </c>
      <c r="I603" s="311">
        <v>0</v>
      </c>
    </row>
    <row r="604" spans="1:9">
      <c r="A604" s="281">
        <v>582</v>
      </c>
      <c r="B604" s="310">
        <v>0</v>
      </c>
      <c r="C604" s="310">
        <v>0</v>
      </c>
      <c r="D604" s="310">
        <v>3.1749999999999999E-3</v>
      </c>
      <c r="E604" s="310">
        <v>0</v>
      </c>
      <c r="F604" s="310">
        <v>0</v>
      </c>
      <c r="G604" s="310">
        <v>0</v>
      </c>
      <c r="H604" s="310">
        <v>0</v>
      </c>
      <c r="I604" s="311">
        <v>0</v>
      </c>
    </row>
    <row r="605" spans="1:9">
      <c r="A605" s="281">
        <v>583</v>
      </c>
      <c r="B605" s="254">
        <v>0</v>
      </c>
      <c r="C605" s="254">
        <v>0</v>
      </c>
      <c r="D605" s="254">
        <v>0</v>
      </c>
      <c r="E605" s="254">
        <v>0</v>
      </c>
      <c r="F605" s="254">
        <v>0</v>
      </c>
      <c r="G605" s="254">
        <v>0</v>
      </c>
      <c r="H605" s="254">
        <v>0</v>
      </c>
      <c r="I605" s="282">
        <v>0</v>
      </c>
    </row>
    <row r="606" spans="1:9">
      <c r="A606" s="281">
        <v>584</v>
      </c>
      <c r="B606" s="254">
        <v>0</v>
      </c>
      <c r="C606" s="254">
        <v>0</v>
      </c>
      <c r="D606" s="254">
        <v>0</v>
      </c>
      <c r="E606" s="254">
        <v>0</v>
      </c>
      <c r="F606" s="254">
        <v>0</v>
      </c>
      <c r="G606" s="254">
        <v>0</v>
      </c>
      <c r="H606" s="254">
        <v>0</v>
      </c>
      <c r="I606" s="282">
        <v>0</v>
      </c>
    </row>
    <row r="607" spans="1:9">
      <c r="A607" s="281">
        <v>585</v>
      </c>
      <c r="B607" s="254">
        <v>0</v>
      </c>
      <c r="C607" s="254">
        <v>0</v>
      </c>
      <c r="D607" s="254">
        <v>0</v>
      </c>
      <c r="E607" s="254">
        <v>0</v>
      </c>
      <c r="F607" s="254">
        <v>0</v>
      </c>
      <c r="G607" s="254">
        <v>0</v>
      </c>
      <c r="H607" s="254">
        <v>0</v>
      </c>
      <c r="I607" s="282">
        <v>0</v>
      </c>
    </row>
    <row r="608" spans="1:9">
      <c r="A608" s="281">
        <v>586</v>
      </c>
      <c r="B608" s="254">
        <v>0</v>
      </c>
      <c r="C608" s="254">
        <v>0</v>
      </c>
      <c r="D608" s="254">
        <v>0</v>
      </c>
      <c r="E608" s="254">
        <v>0</v>
      </c>
      <c r="F608" s="254">
        <v>0</v>
      </c>
      <c r="G608" s="254">
        <v>0</v>
      </c>
      <c r="H608" s="254">
        <v>0</v>
      </c>
      <c r="I608" s="282">
        <v>0</v>
      </c>
    </row>
    <row r="609" spans="1:9">
      <c r="A609" s="281">
        <v>587</v>
      </c>
      <c r="B609" s="254">
        <v>0</v>
      </c>
      <c r="C609" s="254">
        <v>0</v>
      </c>
      <c r="D609" s="254">
        <v>0</v>
      </c>
      <c r="E609" s="254">
        <v>0</v>
      </c>
      <c r="F609" s="254">
        <v>0</v>
      </c>
      <c r="G609" s="254">
        <v>0</v>
      </c>
      <c r="H609" s="254">
        <v>0</v>
      </c>
      <c r="I609" s="282">
        <v>0</v>
      </c>
    </row>
    <row r="610" spans="1:9">
      <c r="A610" s="281">
        <v>588</v>
      </c>
      <c r="B610" s="254">
        <v>0</v>
      </c>
      <c r="C610" s="254">
        <v>0</v>
      </c>
      <c r="D610" s="254">
        <v>0</v>
      </c>
      <c r="E610" s="254">
        <v>0</v>
      </c>
      <c r="F610" s="254">
        <v>0</v>
      </c>
      <c r="G610" s="254">
        <v>0</v>
      </c>
      <c r="H610" s="254">
        <v>0</v>
      </c>
      <c r="I610" s="282">
        <v>0</v>
      </c>
    </row>
    <row r="611" spans="1:9">
      <c r="A611" s="281">
        <v>589</v>
      </c>
      <c r="B611" s="254">
        <v>0</v>
      </c>
      <c r="C611" s="254">
        <v>0</v>
      </c>
      <c r="D611" s="254">
        <v>0</v>
      </c>
      <c r="E611" s="254">
        <v>0</v>
      </c>
      <c r="F611" s="254">
        <v>0</v>
      </c>
      <c r="G611" s="254">
        <v>0</v>
      </c>
      <c r="H611" s="254">
        <v>0</v>
      </c>
      <c r="I611" s="282">
        <v>0</v>
      </c>
    </row>
    <row r="612" spans="1:9">
      <c r="A612" s="281">
        <v>590</v>
      </c>
      <c r="B612" s="254">
        <v>0</v>
      </c>
      <c r="C612" s="254">
        <v>0</v>
      </c>
      <c r="D612" s="254">
        <v>0</v>
      </c>
      <c r="E612" s="254">
        <v>0</v>
      </c>
      <c r="F612" s="254">
        <v>0</v>
      </c>
      <c r="G612" s="254">
        <v>0</v>
      </c>
      <c r="H612" s="254">
        <v>0</v>
      </c>
      <c r="I612" s="282">
        <v>0</v>
      </c>
    </row>
    <row r="613" spans="1:9">
      <c r="A613" s="281">
        <v>591</v>
      </c>
      <c r="B613" s="254">
        <v>0</v>
      </c>
      <c r="C613" s="254">
        <v>0</v>
      </c>
      <c r="D613" s="254">
        <v>0</v>
      </c>
      <c r="E613" s="254">
        <v>0</v>
      </c>
      <c r="F613" s="254">
        <v>0</v>
      </c>
      <c r="G613" s="254">
        <v>0</v>
      </c>
      <c r="H613" s="254">
        <v>0</v>
      </c>
      <c r="I613" s="282">
        <v>0</v>
      </c>
    </row>
    <row r="614" spans="1:9">
      <c r="A614" s="281">
        <v>592</v>
      </c>
      <c r="B614" s="254">
        <v>0</v>
      </c>
      <c r="C614" s="254">
        <v>0</v>
      </c>
      <c r="D614" s="254">
        <v>0</v>
      </c>
      <c r="E614" s="254">
        <v>0</v>
      </c>
      <c r="F614" s="254">
        <v>0</v>
      </c>
      <c r="G614" s="254">
        <v>0</v>
      </c>
      <c r="H614" s="254">
        <v>0</v>
      </c>
      <c r="I614" s="282">
        <v>0</v>
      </c>
    </row>
    <row r="615" spans="1:9">
      <c r="A615" s="281">
        <v>593</v>
      </c>
      <c r="B615" s="254">
        <v>0</v>
      </c>
      <c r="C615" s="254">
        <v>0</v>
      </c>
      <c r="D615" s="254">
        <v>0</v>
      </c>
      <c r="E615" s="254">
        <v>0</v>
      </c>
      <c r="F615" s="254">
        <v>0</v>
      </c>
      <c r="G615" s="254">
        <v>0</v>
      </c>
      <c r="H615" s="254">
        <v>0</v>
      </c>
      <c r="I615" s="282">
        <v>0</v>
      </c>
    </row>
    <row r="616" spans="1:9">
      <c r="A616" s="281">
        <v>594</v>
      </c>
      <c r="B616" s="254">
        <v>0</v>
      </c>
      <c r="C616" s="254">
        <v>0</v>
      </c>
      <c r="D616" s="254">
        <v>0</v>
      </c>
      <c r="E616" s="254">
        <v>0</v>
      </c>
      <c r="F616" s="254">
        <v>0</v>
      </c>
      <c r="G616" s="254">
        <v>0</v>
      </c>
      <c r="H616" s="254">
        <v>0</v>
      </c>
      <c r="I616" s="282">
        <v>0</v>
      </c>
    </row>
    <row r="617" spans="1:9">
      <c r="A617" s="281">
        <v>595</v>
      </c>
      <c r="B617" s="254">
        <v>0</v>
      </c>
      <c r="C617" s="254">
        <v>0</v>
      </c>
      <c r="D617" s="254">
        <v>0</v>
      </c>
      <c r="E617" s="254">
        <v>0</v>
      </c>
      <c r="F617" s="254">
        <v>0</v>
      </c>
      <c r="G617" s="254">
        <v>0</v>
      </c>
      <c r="H617" s="254">
        <v>0</v>
      </c>
      <c r="I617" s="282">
        <v>0</v>
      </c>
    </row>
    <row r="618" spans="1:9">
      <c r="A618" s="281">
        <v>596</v>
      </c>
      <c r="B618" s="254">
        <v>0</v>
      </c>
      <c r="C618" s="254">
        <v>0</v>
      </c>
      <c r="D618" s="254">
        <v>0</v>
      </c>
      <c r="E618" s="254">
        <v>0</v>
      </c>
      <c r="F618" s="254">
        <v>0</v>
      </c>
      <c r="G618" s="254">
        <v>0</v>
      </c>
      <c r="H618" s="254">
        <v>0</v>
      </c>
      <c r="I618" s="282">
        <v>0</v>
      </c>
    </row>
    <row r="619" spans="1:9">
      <c r="A619" s="281">
        <v>597</v>
      </c>
      <c r="B619" s="254">
        <v>0</v>
      </c>
      <c r="C619" s="254">
        <v>0</v>
      </c>
      <c r="D619" s="254">
        <v>0</v>
      </c>
      <c r="E619" s="254">
        <v>0</v>
      </c>
      <c r="F619" s="254">
        <v>0</v>
      </c>
      <c r="G619" s="254">
        <v>0</v>
      </c>
      <c r="H619" s="254">
        <v>0</v>
      </c>
      <c r="I619" s="282">
        <v>0</v>
      </c>
    </row>
    <row r="620" spans="1:9">
      <c r="A620" s="281">
        <v>598</v>
      </c>
      <c r="B620" s="254">
        <v>0</v>
      </c>
      <c r="C620" s="254">
        <v>0</v>
      </c>
      <c r="D620" s="254">
        <v>0</v>
      </c>
      <c r="E620" s="254">
        <v>0</v>
      </c>
      <c r="F620" s="254">
        <v>0</v>
      </c>
      <c r="G620" s="254">
        <v>0</v>
      </c>
      <c r="H620" s="254">
        <v>0</v>
      </c>
      <c r="I620" s="282">
        <v>0</v>
      </c>
    </row>
    <row r="621" spans="1:9">
      <c r="A621" s="281">
        <v>599</v>
      </c>
      <c r="B621" s="254">
        <v>0</v>
      </c>
      <c r="C621" s="254">
        <v>0</v>
      </c>
      <c r="D621" s="254">
        <v>0</v>
      </c>
      <c r="E621" s="254">
        <v>0</v>
      </c>
      <c r="F621" s="254">
        <v>0</v>
      </c>
      <c r="G621" s="254">
        <v>0</v>
      </c>
      <c r="H621" s="254">
        <v>0</v>
      </c>
      <c r="I621" s="282">
        <v>0</v>
      </c>
    </row>
    <row r="622" spans="1:9">
      <c r="A622" s="281">
        <v>600</v>
      </c>
      <c r="B622" s="254">
        <v>0</v>
      </c>
      <c r="C622" s="254">
        <v>0</v>
      </c>
      <c r="D622" s="254">
        <v>0</v>
      </c>
      <c r="E622" s="254">
        <v>0</v>
      </c>
      <c r="F622" s="254">
        <v>0</v>
      </c>
      <c r="G622" s="254">
        <v>0</v>
      </c>
      <c r="H622" s="254">
        <v>0</v>
      </c>
      <c r="I622" s="282">
        <v>0</v>
      </c>
    </row>
    <row r="623" spans="1:9">
      <c r="A623" s="281">
        <v>601</v>
      </c>
      <c r="B623" s="254">
        <v>0</v>
      </c>
      <c r="C623" s="254">
        <v>0</v>
      </c>
      <c r="D623" s="254">
        <v>0</v>
      </c>
      <c r="E623" s="254">
        <v>0</v>
      </c>
      <c r="F623" s="254">
        <v>0</v>
      </c>
      <c r="G623" s="254">
        <v>0</v>
      </c>
      <c r="H623" s="254">
        <v>0</v>
      </c>
      <c r="I623" s="282">
        <v>0</v>
      </c>
    </row>
    <row r="624" spans="1:9">
      <c r="A624" s="281">
        <v>602</v>
      </c>
      <c r="B624" s="254">
        <v>0</v>
      </c>
      <c r="C624" s="254">
        <v>0</v>
      </c>
      <c r="D624" s="254">
        <v>0</v>
      </c>
      <c r="E624" s="254">
        <v>0</v>
      </c>
      <c r="F624" s="254">
        <v>0</v>
      </c>
      <c r="G624" s="254">
        <v>0</v>
      </c>
      <c r="H624" s="254">
        <v>0</v>
      </c>
      <c r="I624" s="282">
        <v>0</v>
      </c>
    </row>
    <row r="625" spans="1:9">
      <c r="A625" s="281">
        <v>603</v>
      </c>
      <c r="B625" s="254">
        <v>0</v>
      </c>
      <c r="C625" s="254">
        <v>0</v>
      </c>
      <c r="D625" s="254">
        <v>0</v>
      </c>
      <c r="E625" s="254">
        <v>0</v>
      </c>
      <c r="F625" s="254">
        <v>0</v>
      </c>
      <c r="G625" s="254">
        <v>0</v>
      </c>
      <c r="H625" s="254">
        <v>0</v>
      </c>
      <c r="I625" s="282">
        <v>0</v>
      </c>
    </row>
    <row r="626" spans="1:9">
      <c r="A626" s="281">
        <v>604</v>
      </c>
      <c r="B626" s="254">
        <v>0</v>
      </c>
      <c r="C626" s="254">
        <v>0</v>
      </c>
      <c r="D626" s="254">
        <v>0</v>
      </c>
      <c r="E626" s="254">
        <v>0</v>
      </c>
      <c r="F626" s="254">
        <v>0</v>
      </c>
      <c r="G626" s="254">
        <v>0</v>
      </c>
      <c r="H626" s="254">
        <v>0</v>
      </c>
      <c r="I626" s="282">
        <v>0</v>
      </c>
    </row>
    <row r="627" spans="1:9">
      <c r="A627" s="281">
        <v>605</v>
      </c>
      <c r="B627" s="254">
        <v>0</v>
      </c>
      <c r="C627" s="254">
        <v>0</v>
      </c>
      <c r="D627" s="254">
        <v>0</v>
      </c>
      <c r="E627" s="254">
        <v>0</v>
      </c>
      <c r="F627" s="254">
        <v>0</v>
      </c>
      <c r="G627" s="254">
        <v>0</v>
      </c>
      <c r="H627" s="254">
        <v>0</v>
      </c>
      <c r="I627" s="282">
        <v>0</v>
      </c>
    </row>
    <row r="628" spans="1:9">
      <c r="A628" s="281">
        <v>606</v>
      </c>
      <c r="B628" s="254">
        <v>0</v>
      </c>
      <c r="C628" s="254">
        <v>0</v>
      </c>
      <c r="D628" s="254">
        <v>0</v>
      </c>
      <c r="E628" s="254">
        <v>0</v>
      </c>
      <c r="F628" s="254">
        <v>0</v>
      </c>
      <c r="G628" s="254">
        <v>0</v>
      </c>
      <c r="H628" s="254">
        <v>0</v>
      </c>
      <c r="I628" s="282">
        <v>0</v>
      </c>
    </row>
    <row r="629" spans="1:9">
      <c r="A629" s="281">
        <v>607</v>
      </c>
      <c r="B629" s="254">
        <v>0</v>
      </c>
      <c r="C629" s="254">
        <v>0</v>
      </c>
      <c r="D629" s="254">
        <v>0</v>
      </c>
      <c r="E629" s="254">
        <v>0</v>
      </c>
      <c r="F629" s="254">
        <v>0</v>
      </c>
      <c r="G629" s="254">
        <v>0</v>
      </c>
      <c r="H629" s="254">
        <v>0</v>
      </c>
      <c r="I629" s="282">
        <v>0</v>
      </c>
    </row>
    <row r="630" spans="1:9">
      <c r="A630" s="281">
        <v>608</v>
      </c>
      <c r="B630" s="254">
        <v>0</v>
      </c>
      <c r="C630" s="254">
        <v>0</v>
      </c>
      <c r="D630" s="254">
        <v>0</v>
      </c>
      <c r="E630" s="254">
        <v>0</v>
      </c>
      <c r="F630" s="254">
        <v>0</v>
      </c>
      <c r="G630" s="254">
        <v>0</v>
      </c>
      <c r="H630" s="254">
        <v>0</v>
      </c>
      <c r="I630" s="282">
        <v>0</v>
      </c>
    </row>
    <row r="631" spans="1:9">
      <c r="A631" s="281">
        <v>609</v>
      </c>
      <c r="B631" s="254">
        <v>0</v>
      </c>
      <c r="C631" s="254">
        <v>0</v>
      </c>
      <c r="D631" s="254">
        <v>0</v>
      </c>
      <c r="E631" s="254">
        <v>0</v>
      </c>
      <c r="F631" s="254">
        <v>0</v>
      </c>
      <c r="G631" s="254">
        <v>0</v>
      </c>
      <c r="H631" s="254">
        <v>0</v>
      </c>
      <c r="I631" s="282">
        <v>0</v>
      </c>
    </row>
    <row r="632" spans="1:9">
      <c r="A632" s="281">
        <v>610</v>
      </c>
      <c r="B632" s="254">
        <v>0</v>
      </c>
      <c r="C632" s="254">
        <v>0</v>
      </c>
      <c r="D632" s="254">
        <v>0</v>
      </c>
      <c r="E632" s="254">
        <v>0</v>
      </c>
      <c r="F632" s="254">
        <v>0</v>
      </c>
      <c r="G632" s="254">
        <v>0</v>
      </c>
      <c r="H632" s="254">
        <v>0</v>
      </c>
      <c r="I632" s="282">
        <v>0</v>
      </c>
    </row>
    <row r="633" spans="1:9">
      <c r="A633" s="281">
        <v>611</v>
      </c>
      <c r="B633" s="254">
        <v>0</v>
      </c>
      <c r="C633" s="254">
        <v>0</v>
      </c>
      <c r="D633" s="254">
        <v>0</v>
      </c>
      <c r="E633" s="254">
        <v>0</v>
      </c>
      <c r="F633" s="254">
        <v>0</v>
      </c>
      <c r="G633" s="254">
        <v>0</v>
      </c>
      <c r="H633" s="254">
        <v>0</v>
      </c>
      <c r="I633" s="282">
        <v>0</v>
      </c>
    </row>
    <row r="634" spans="1:9">
      <c r="A634" s="281">
        <v>612</v>
      </c>
      <c r="B634" s="254">
        <v>0</v>
      </c>
      <c r="C634" s="254">
        <v>0</v>
      </c>
      <c r="D634" s="254">
        <v>0</v>
      </c>
      <c r="E634" s="254">
        <v>0</v>
      </c>
      <c r="F634" s="254">
        <v>0</v>
      </c>
      <c r="G634" s="254">
        <v>0</v>
      </c>
      <c r="H634" s="254">
        <v>0</v>
      </c>
      <c r="I634" s="282">
        <v>0</v>
      </c>
    </row>
    <row r="635" spans="1:9">
      <c r="A635" s="281">
        <v>613</v>
      </c>
      <c r="B635" s="254">
        <v>0</v>
      </c>
      <c r="C635" s="254">
        <v>0</v>
      </c>
      <c r="D635" s="254">
        <v>0</v>
      </c>
      <c r="E635" s="254">
        <v>0</v>
      </c>
      <c r="F635" s="254">
        <v>0</v>
      </c>
      <c r="G635" s="254">
        <v>0</v>
      </c>
      <c r="H635" s="254">
        <v>0</v>
      </c>
      <c r="I635" s="282">
        <v>0</v>
      </c>
    </row>
    <row r="636" spans="1:9">
      <c r="A636" s="281">
        <v>614</v>
      </c>
      <c r="B636" s="254">
        <v>0</v>
      </c>
      <c r="C636" s="254">
        <v>0</v>
      </c>
      <c r="D636" s="254">
        <v>0</v>
      </c>
      <c r="E636" s="254">
        <v>0</v>
      </c>
      <c r="F636" s="254">
        <v>0</v>
      </c>
      <c r="G636" s="254">
        <v>0</v>
      </c>
      <c r="H636" s="254">
        <v>0</v>
      </c>
      <c r="I636" s="282">
        <v>0</v>
      </c>
    </row>
    <row r="637" spans="1:9">
      <c r="A637" s="281">
        <v>615</v>
      </c>
      <c r="B637" s="254">
        <v>0</v>
      </c>
      <c r="C637" s="254">
        <v>0</v>
      </c>
      <c r="D637" s="254">
        <v>0</v>
      </c>
      <c r="E637" s="254">
        <v>0</v>
      </c>
      <c r="F637" s="254">
        <v>0</v>
      </c>
      <c r="G637" s="254">
        <v>0</v>
      </c>
      <c r="H637" s="254">
        <v>0</v>
      </c>
      <c r="I637" s="282">
        <v>0</v>
      </c>
    </row>
    <row r="638" spans="1:9">
      <c r="A638" s="281">
        <v>616</v>
      </c>
      <c r="B638" s="254">
        <v>0</v>
      </c>
      <c r="C638" s="254">
        <v>0</v>
      </c>
      <c r="D638" s="254">
        <v>0</v>
      </c>
      <c r="E638" s="254">
        <v>0</v>
      </c>
      <c r="F638" s="254">
        <v>0</v>
      </c>
      <c r="G638" s="254">
        <v>0</v>
      </c>
      <c r="H638" s="254">
        <v>0</v>
      </c>
      <c r="I638" s="282">
        <v>0</v>
      </c>
    </row>
    <row r="639" spans="1:9">
      <c r="A639" s="281">
        <v>617</v>
      </c>
      <c r="B639" s="254">
        <v>0</v>
      </c>
      <c r="C639" s="254">
        <v>0</v>
      </c>
      <c r="D639" s="254">
        <v>0</v>
      </c>
      <c r="E639" s="254">
        <v>0</v>
      </c>
      <c r="F639" s="254">
        <v>0</v>
      </c>
      <c r="G639" s="254">
        <v>0</v>
      </c>
      <c r="H639" s="254">
        <v>0</v>
      </c>
      <c r="I639" s="282">
        <v>0</v>
      </c>
    </row>
    <row r="640" spans="1:9">
      <c r="A640" s="281">
        <v>618</v>
      </c>
      <c r="B640" s="254">
        <v>0</v>
      </c>
      <c r="C640" s="254">
        <v>0</v>
      </c>
      <c r="D640" s="254">
        <v>0</v>
      </c>
      <c r="E640" s="254">
        <v>0</v>
      </c>
      <c r="F640" s="254">
        <v>0</v>
      </c>
      <c r="G640" s="254">
        <v>0</v>
      </c>
      <c r="H640" s="254">
        <v>0</v>
      </c>
      <c r="I640" s="282">
        <v>0</v>
      </c>
    </row>
    <row r="641" spans="1:9">
      <c r="A641" s="281">
        <v>619</v>
      </c>
      <c r="B641" s="254">
        <v>0</v>
      </c>
      <c r="C641" s="254">
        <v>0</v>
      </c>
      <c r="D641" s="254">
        <v>0</v>
      </c>
      <c r="E641" s="254">
        <v>0</v>
      </c>
      <c r="F641" s="254">
        <v>0</v>
      </c>
      <c r="G641" s="254">
        <v>0</v>
      </c>
      <c r="H641" s="254">
        <v>0</v>
      </c>
      <c r="I641" s="282">
        <v>0</v>
      </c>
    </row>
    <row r="642" spans="1:9">
      <c r="A642" s="281">
        <v>620</v>
      </c>
      <c r="B642" s="254">
        <v>0</v>
      </c>
      <c r="C642" s="254">
        <v>0</v>
      </c>
      <c r="D642" s="254">
        <v>0</v>
      </c>
      <c r="E642" s="254">
        <v>0</v>
      </c>
      <c r="F642" s="254">
        <v>0</v>
      </c>
      <c r="G642" s="254">
        <v>0</v>
      </c>
      <c r="H642" s="254">
        <v>0</v>
      </c>
      <c r="I642" s="282">
        <v>0</v>
      </c>
    </row>
    <row r="643" spans="1:9">
      <c r="A643" s="281">
        <v>621</v>
      </c>
      <c r="B643" s="254">
        <v>0</v>
      </c>
      <c r="C643" s="254">
        <v>0</v>
      </c>
      <c r="D643" s="254">
        <v>0</v>
      </c>
      <c r="E643" s="254">
        <v>0</v>
      </c>
      <c r="F643" s="254">
        <v>0</v>
      </c>
      <c r="G643" s="254">
        <v>0</v>
      </c>
      <c r="H643" s="254">
        <v>0</v>
      </c>
      <c r="I643" s="282">
        <v>0</v>
      </c>
    </row>
    <row r="644" spans="1:9">
      <c r="A644" s="281">
        <v>622</v>
      </c>
      <c r="B644" s="254">
        <v>0</v>
      </c>
      <c r="C644" s="254">
        <v>0</v>
      </c>
      <c r="D644" s="254">
        <v>0</v>
      </c>
      <c r="E644" s="254">
        <v>0</v>
      </c>
      <c r="F644" s="254">
        <v>0</v>
      </c>
      <c r="G644" s="254">
        <v>0</v>
      </c>
      <c r="H644" s="254">
        <v>0</v>
      </c>
      <c r="I644" s="282">
        <v>0</v>
      </c>
    </row>
    <row r="645" spans="1:9">
      <c r="A645" s="281">
        <v>623</v>
      </c>
      <c r="B645" s="254">
        <v>0</v>
      </c>
      <c r="C645" s="254">
        <v>0</v>
      </c>
      <c r="D645" s="254">
        <v>0</v>
      </c>
      <c r="E645" s="254">
        <v>0</v>
      </c>
      <c r="F645" s="254">
        <v>0</v>
      </c>
      <c r="G645" s="254">
        <v>0</v>
      </c>
      <c r="H645" s="254">
        <v>0</v>
      </c>
      <c r="I645" s="282">
        <v>0</v>
      </c>
    </row>
    <row r="646" spans="1:9">
      <c r="A646" s="281">
        <v>624</v>
      </c>
      <c r="B646" s="254">
        <v>0</v>
      </c>
      <c r="C646" s="254">
        <v>0</v>
      </c>
      <c r="D646" s="254">
        <v>0</v>
      </c>
      <c r="E646" s="254">
        <v>0</v>
      </c>
      <c r="F646" s="254">
        <v>0</v>
      </c>
      <c r="G646" s="254">
        <v>0</v>
      </c>
      <c r="H646" s="254">
        <v>0</v>
      </c>
      <c r="I646" s="282">
        <v>0</v>
      </c>
    </row>
    <row r="647" spans="1:9">
      <c r="A647" s="281">
        <v>625</v>
      </c>
      <c r="B647" s="254">
        <v>0</v>
      </c>
      <c r="C647" s="254">
        <v>0</v>
      </c>
      <c r="D647" s="254">
        <v>0</v>
      </c>
      <c r="E647" s="254">
        <v>0</v>
      </c>
      <c r="F647" s="254">
        <v>0</v>
      </c>
      <c r="G647" s="254">
        <v>0</v>
      </c>
      <c r="H647" s="254">
        <v>0</v>
      </c>
      <c r="I647" s="282">
        <v>0</v>
      </c>
    </row>
    <row r="648" spans="1:9">
      <c r="A648" s="281">
        <v>626</v>
      </c>
      <c r="B648" s="254">
        <v>0</v>
      </c>
      <c r="C648" s="254">
        <v>0</v>
      </c>
      <c r="D648" s="254">
        <v>0</v>
      </c>
      <c r="E648" s="254">
        <v>0</v>
      </c>
      <c r="F648" s="254">
        <v>0</v>
      </c>
      <c r="G648" s="254">
        <v>0</v>
      </c>
      <c r="H648" s="254">
        <v>0</v>
      </c>
      <c r="I648" s="282">
        <v>0</v>
      </c>
    </row>
    <row r="649" spans="1:9">
      <c r="A649" s="281">
        <v>627</v>
      </c>
      <c r="B649" s="254">
        <v>0</v>
      </c>
      <c r="C649" s="254">
        <v>0</v>
      </c>
      <c r="D649" s="254">
        <v>0</v>
      </c>
      <c r="E649" s="254">
        <v>0</v>
      </c>
      <c r="F649" s="254">
        <v>0</v>
      </c>
      <c r="G649" s="254">
        <v>0</v>
      </c>
      <c r="H649" s="254">
        <v>0</v>
      </c>
      <c r="I649" s="282">
        <v>0</v>
      </c>
    </row>
    <row r="650" spans="1:9">
      <c r="A650" s="281">
        <v>628</v>
      </c>
      <c r="B650" s="254">
        <v>0</v>
      </c>
      <c r="C650" s="254">
        <v>0</v>
      </c>
      <c r="D650" s="254">
        <v>0</v>
      </c>
      <c r="E650" s="254">
        <v>0</v>
      </c>
      <c r="F650" s="254">
        <v>0</v>
      </c>
      <c r="G650" s="254">
        <v>0</v>
      </c>
      <c r="H650" s="254">
        <v>0</v>
      </c>
      <c r="I650" s="282">
        <v>0</v>
      </c>
    </row>
    <row r="651" spans="1:9">
      <c r="A651" s="281">
        <v>629</v>
      </c>
      <c r="B651" s="254">
        <v>0</v>
      </c>
      <c r="C651" s="254">
        <v>0</v>
      </c>
      <c r="D651" s="254">
        <v>0</v>
      </c>
      <c r="E651" s="254">
        <v>0</v>
      </c>
      <c r="F651" s="254">
        <v>0</v>
      </c>
      <c r="G651" s="254">
        <v>0</v>
      </c>
      <c r="H651" s="254">
        <v>0</v>
      </c>
      <c r="I651" s="282">
        <v>0</v>
      </c>
    </row>
    <row r="652" spans="1:9">
      <c r="A652" s="281">
        <v>630</v>
      </c>
      <c r="B652" s="254">
        <v>0</v>
      </c>
      <c r="C652" s="254">
        <v>0</v>
      </c>
      <c r="D652" s="254">
        <v>0</v>
      </c>
      <c r="E652" s="254">
        <v>0</v>
      </c>
      <c r="F652" s="254">
        <v>0</v>
      </c>
      <c r="G652" s="254">
        <v>0</v>
      </c>
      <c r="H652" s="254">
        <v>0</v>
      </c>
      <c r="I652" s="282">
        <v>0</v>
      </c>
    </row>
    <row r="653" spans="1:9">
      <c r="A653" s="281">
        <v>631</v>
      </c>
      <c r="B653" s="254">
        <v>0</v>
      </c>
      <c r="C653" s="254">
        <v>0</v>
      </c>
      <c r="D653" s="254">
        <v>0</v>
      </c>
      <c r="E653" s="254">
        <v>0</v>
      </c>
      <c r="F653" s="254">
        <v>0</v>
      </c>
      <c r="G653" s="254">
        <v>0</v>
      </c>
      <c r="H653" s="254">
        <v>0</v>
      </c>
      <c r="I653" s="282">
        <v>0</v>
      </c>
    </row>
    <row r="654" spans="1:9">
      <c r="A654" s="281">
        <v>632</v>
      </c>
      <c r="B654" s="254">
        <v>0</v>
      </c>
      <c r="C654" s="254">
        <v>0</v>
      </c>
      <c r="D654" s="254">
        <v>0</v>
      </c>
      <c r="E654" s="254">
        <v>0</v>
      </c>
      <c r="F654" s="254">
        <v>0</v>
      </c>
      <c r="G654" s="254">
        <v>0</v>
      </c>
      <c r="H654" s="254">
        <v>0</v>
      </c>
      <c r="I654" s="282">
        <v>0</v>
      </c>
    </row>
    <row r="655" spans="1:9">
      <c r="A655" s="281">
        <v>633</v>
      </c>
      <c r="B655" s="254">
        <v>0</v>
      </c>
      <c r="C655" s="254">
        <v>0</v>
      </c>
      <c r="D655" s="254">
        <v>0</v>
      </c>
      <c r="E655" s="254">
        <v>0</v>
      </c>
      <c r="F655" s="254">
        <v>0</v>
      </c>
      <c r="G655" s="254">
        <v>0</v>
      </c>
      <c r="H655" s="254">
        <v>0</v>
      </c>
      <c r="I655" s="282">
        <v>0</v>
      </c>
    </row>
    <row r="656" spans="1:9">
      <c r="A656" s="281">
        <v>634</v>
      </c>
      <c r="B656" s="254">
        <v>0</v>
      </c>
      <c r="C656" s="254">
        <v>0</v>
      </c>
      <c r="D656" s="254">
        <v>0</v>
      </c>
      <c r="E656" s="254">
        <v>0</v>
      </c>
      <c r="F656" s="254">
        <v>0</v>
      </c>
      <c r="G656" s="254">
        <v>0</v>
      </c>
      <c r="H656" s="254">
        <v>0</v>
      </c>
      <c r="I656" s="282">
        <v>0</v>
      </c>
    </row>
    <row r="657" spans="1:9">
      <c r="A657" s="281">
        <v>635</v>
      </c>
      <c r="B657" s="254">
        <v>0</v>
      </c>
      <c r="C657" s="254">
        <v>0</v>
      </c>
      <c r="D657" s="254">
        <v>0</v>
      </c>
      <c r="E657" s="254">
        <v>0</v>
      </c>
      <c r="F657" s="254">
        <v>0</v>
      </c>
      <c r="G657" s="254">
        <v>0</v>
      </c>
      <c r="H657" s="254">
        <v>0</v>
      </c>
      <c r="I657" s="282">
        <v>0</v>
      </c>
    </row>
    <row r="658" spans="1:9">
      <c r="A658" s="281">
        <v>636</v>
      </c>
      <c r="B658" s="254">
        <v>0</v>
      </c>
      <c r="C658" s="254">
        <v>0</v>
      </c>
      <c r="D658" s="254">
        <v>0</v>
      </c>
      <c r="E658" s="254">
        <v>0</v>
      </c>
      <c r="F658" s="254">
        <v>0</v>
      </c>
      <c r="G658" s="254">
        <v>0</v>
      </c>
      <c r="H658" s="254">
        <v>0</v>
      </c>
      <c r="I658" s="282">
        <v>0</v>
      </c>
    </row>
    <row r="659" spans="1:9">
      <c r="A659" s="281">
        <v>637</v>
      </c>
      <c r="B659" s="254">
        <v>0</v>
      </c>
      <c r="C659" s="254">
        <v>0</v>
      </c>
      <c r="D659" s="254">
        <v>0</v>
      </c>
      <c r="E659" s="254">
        <v>0</v>
      </c>
      <c r="F659" s="254">
        <v>0</v>
      </c>
      <c r="G659" s="254">
        <v>0</v>
      </c>
      <c r="H659" s="254">
        <v>0</v>
      </c>
      <c r="I659" s="282">
        <v>0</v>
      </c>
    </row>
    <row r="660" spans="1:9">
      <c r="A660" s="281">
        <v>638</v>
      </c>
      <c r="B660" s="254">
        <v>0</v>
      </c>
      <c r="C660" s="254">
        <v>0</v>
      </c>
      <c r="D660" s="254">
        <v>0</v>
      </c>
      <c r="E660" s="254">
        <v>0</v>
      </c>
      <c r="F660" s="254">
        <v>0</v>
      </c>
      <c r="G660" s="254">
        <v>0</v>
      </c>
      <c r="H660" s="254">
        <v>0</v>
      </c>
      <c r="I660" s="282">
        <v>0</v>
      </c>
    </row>
    <row r="661" spans="1:9">
      <c r="A661" s="281">
        <v>639</v>
      </c>
      <c r="B661" s="254">
        <v>0</v>
      </c>
      <c r="C661" s="254">
        <v>0</v>
      </c>
      <c r="D661" s="254">
        <v>0</v>
      </c>
      <c r="E661" s="254">
        <v>0</v>
      </c>
      <c r="F661" s="254">
        <v>0</v>
      </c>
      <c r="G661" s="254">
        <v>0</v>
      </c>
      <c r="H661" s="254">
        <v>0</v>
      </c>
      <c r="I661" s="282">
        <v>0</v>
      </c>
    </row>
    <row r="662" spans="1:9">
      <c r="A662" s="281">
        <v>640</v>
      </c>
      <c r="B662" s="254">
        <v>0</v>
      </c>
      <c r="C662" s="254">
        <v>0</v>
      </c>
      <c r="D662" s="254">
        <v>0</v>
      </c>
      <c r="E662" s="254">
        <v>0</v>
      </c>
      <c r="F662" s="254">
        <v>0</v>
      </c>
      <c r="G662" s="254">
        <v>0</v>
      </c>
      <c r="H662" s="254">
        <v>0</v>
      </c>
      <c r="I662" s="282">
        <v>0</v>
      </c>
    </row>
    <row r="663" spans="1:9">
      <c r="A663" s="281">
        <v>641</v>
      </c>
      <c r="B663" s="254">
        <v>0</v>
      </c>
      <c r="C663" s="254">
        <v>0</v>
      </c>
      <c r="D663" s="254">
        <v>0</v>
      </c>
      <c r="E663" s="254">
        <v>0</v>
      </c>
      <c r="F663" s="254">
        <v>0</v>
      </c>
      <c r="G663" s="254">
        <v>0</v>
      </c>
      <c r="H663" s="254">
        <v>0</v>
      </c>
      <c r="I663" s="282">
        <v>0</v>
      </c>
    </row>
    <row r="664" spans="1:9">
      <c r="A664" s="281">
        <v>642</v>
      </c>
      <c r="B664" s="254">
        <v>0</v>
      </c>
      <c r="C664" s="254">
        <v>0</v>
      </c>
      <c r="D664" s="254">
        <v>0</v>
      </c>
      <c r="E664" s="254">
        <v>0</v>
      </c>
      <c r="F664" s="254">
        <v>0</v>
      </c>
      <c r="G664" s="254">
        <v>0</v>
      </c>
      <c r="H664" s="254">
        <v>0</v>
      </c>
      <c r="I664" s="282">
        <v>0</v>
      </c>
    </row>
    <row r="665" spans="1:9">
      <c r="A665" s="281">
        <v>643</v>
      </c>
      <c r="B665" s="254">
        <v>0</v>
      </c>
      <c r="C665" s="254">
        <v>0</v>
      </c>
      <c r="D665" s="254">
        <v>0</v>
      </c>
      <c r="E665" s="254">
        <v>0</v>
      </c>
      <c r="F665" s="254">
        <v>0</v>
      </c>
      <c r="G665" s="254">
        <v>0</v>
      </c>
      <c r="H665" s="254">
        <v>0</v>
      </c>
      <c r="I665" s="282">
        <v>0</v>
      </c>
    </row>
    <row r="666" spans="1:9">
      <c r="A666" s="281">
        <v>644</v>
      </c>
      <c r="B666" s="254">
        <v>0</v>
      </c>
      <c r="C666" s="254">
        <v>0</v>
      </c>
      <c r="D666" s="254">
        <v>0</v>
      </c>
      <c r="E666" s="254">
        <v>0</v>
      </c>
      <c r="F666" s="254">
        <v>0</v>
      </c>
      <c r="G666" s="254">
        <v>0</v>
      </c>
      <c r="H666" s="254">
        <v>0</v>
      </c>
      <c r="I666" s="282">
        <v>0</v>
      </c>
    </row>
    <row r="667" spans="1:9">
      <c r="A667" s="281">
        <v>645</v>
      </c>
      <c r="B667" s="254">
        <v>0</v>
      </c>
      <c r="C667" s="254">
        <v>0</v>
      </c>
      <c r="D667" s="254">
        <v>0</v>
      </c>
      <c r="E667" s="254">
        <v>0</v>
      </c>
      <c r="F667" s="254">
        <v>0</v>
      </c>
      <c r="G667" s="254">
        <v>0</v>
      </c>
      <c r="H667" s="254">
        <v>0</v>
      </c>
      <c r="I667" s="282">
        <v>0</v>
      </c>
    </row>
    <row r="668" spans="1:9">
      <c r="A668" s="281">
        <v>646</v>
      </c>
      <c r="B668" s="254">
        <v>0</v>
      </c>
      <c r="C668" s="254">
        <v>0</v>
      </c>
      <c r="D668" s="254">
        <v>0</v>
      </c>
      <c r="E668" s="254">
        <v>0</v>
      </c>
      <c r="F668" s="254">
        <v>0</v>
      </c>
      <c r="G668" s="254">
        <v>0</v>
      </c>
      <c r="H668" s="254">
        <v>0</v>
      </c>
      <c r="I668" s="282">
        <v>0</v>
      </c>
    </row>
    <row r="669" spans="1:9">
      <c r="A669" s="281">
        <v>647</v>
      </c>
      <c r="B669" s="254">
        <v>0</v>
      </c>
      <c r="C669" s="254">
        <v>0</v>
      </c>
      <c r="D669" s="254">
        <v>0</v>
      </c>
      <c r="E669" s="254">
        <v>0</v>
      </c>
      <c r="F669" s="254">
        <v>0</v>
      </c>
      <c r="G669" s="254">
        <v>0</v>
      </c>
      <c r="H669" s="254">
        <v>0</v>
      </c>
      <c r="I669" s="282">
        <v>0</v>
      </c>
    </row>
    <row r="670" spans="1:9">
      <c r="A670" s="281">
        <v>648</v>
      </c>
      <c r="B670" s="254">
        <v>0</v>
      </c>
      <c r="C670" s="254">
        <v>0</v>
      </c>
      <c r="D670" s="254">
        <v>0</v>
      </c>
      <c r="E670" s="254">
        <v>0</v>
      </c>
      <c r="F670" s="254">
        <v>0</v>
      </c>
      <c r="G670" s="254">
        <v>0</v>
      </c>
      <c r="H670" s="254">
        <v>0</v>
      </c>
      <c r="I670" s="282">
        <v>0</v>
      </c>
    </row>
    <row r="671" spans="1:9">
      <c r="A671" s="281">
        <v>649</v>
      </c>
      <c r="B671" s="254">
        <v>0</v>
      </c>
      <c r="C671" s="254">
        <v>0</v>
      </c>
      <c r="D671" s="254">
        <v>0</v>
      </c>
      <c r="E671" s="254">
        <v>0</v>
      </c>
      <c r="F671" s="254">
        <v>0</v>
      </c>
      <c r="G671" s="254">
        <v>0</v>
      </c>
      <c r="H671" s="254">
        <v>0</v>
      </c>
      <c r="I671" s="282">
        <v>0</v>
      </c>
    </row>
    <row r="672" spans="1:9">
      <c r="A672" s="281">
        <v>650</v>
      </c>
      <c r="B672" s="254">
        <v>0</v>
      </c>
      <c r="C672" s="254">
        <v>0</v>
      </c>
      <c r="D672" s="254">
        <v>0</v>
      </c>
      <c r="E672" s="254">
        <v>0</v>
      </c>
      <c r="F672" s="254">
        <v>0</v>
      </c>
      <c r="G672" s="254">
        <v>0</v>
      </c>
      <c r="H672" s="254">
        <v>0</v>
      </c>
      <c r="I672" s="282">
        <v>0</v>
      </c>
    </row>
    <row r="673" spans="1:9">
      <c r="A673" s="281">
        <v>651</v>
      </c>
      <c r="B673" s="254">
        <v>0</v>
      </c>
      <c r="C673" s="254">
        <v>0</v>
      </c>
      <c r="D673" s="254">
        <v>0</v>
      </c>
      <c r="E673" s="254">
        <v>0</v>
      </c>
      <c r="F673" s="254">
        <v>0</v>
      </c>
      <c r="G673" s="254">
        <v>0</v>
      </c>
      <c r="H673" s="254">
        <v>0</v>
      </c>
      <c r="I673" s="282">
        <v>0</v>
      </c>
    </row>
    <row r="674" spans="1:9">
      <c r="A674" s="281">
        <v>652</v>
      </c>
      <c r="B674" s="254">
        <v>0</v>
      </c>
      <c r="C674" s="254">
        <v>0</v>
      </c>
      <c r="D674" s="254">
        <v>0</v>
      </c>
      <c r="E674" s="254">
        <v>0</v>
      </c>
      <c r="F674" s="254">
        <v>0</v>
      </c>
      <c r="G674" s="254">
        <v>0</v>
      </c>
      <c r="H674" s="254">
        <v>0</v>
      </c>
      <c r="I674" s="282">
        <v>0</v>
      </c>
    </row>
    <row r="675" spans="1:9">
      <c r="A675" s="281">
        <v>653</v>
      </c>
      <c r="B675" s="254">
        <v>0</v>
      </c>
      <c r="C675" s="254">
        <v>0</v>
      </c>
      <c r="D675" s="254">
        <v>0</v>
      </c>
      <c r="E675" s="254">
        <v>0</v>
      </c>
      <c r="F675" s="254">
        <v>0</v>
      </c>
      <c r="G675" s="254">
        <v>0</v>
      </c>
      <c r="H675" s="254">
        <v>0</v>
      </c>
      <c r="I675" s="282">
        <v>0</v>
      </c>
    </row>
    <row r="676" spans="1:9">
      <c r="A676" s="281">
        <v>654</v>
      </c>
      <c r="B676" s="254">
        <v>0</v>
      </c>
      <c r="C676" s="254">
        <v>0</v>
      </c>
      <c r="D676" s="254">
        <v>0</v>
      </c>
      <c r="E676" s="254">
        <v>0</v>
      </c>
      <c r="F676" s="254">
        <v>0</v>
      </c>
      <c r="G676" s="254">
        <v>0</v>
      </c>
      <c r="H676" s="254">
        <v>0</v>
      </c>
      <c r="I676" s="282">
        <v>0</v>
      </c>
    </row>
    <row r="677" spans="1:9">
      <c r="A677" s="281">
        <v>655</v>
      </c>
      <c r="B677" s="254">
        <v>0</v>
      </c>
      <c r="C677" s="254">
        <v>0</v>
      </c>
      <c r="D677" s="254">
        <v>0</v>
      </c>
      <c r="E677" s="254">
        <v>0</v>
      </c>
      <c r="F677" s="254">
        <v>0</v>
      </c>
      <c r="G677" s="254">
        <v>0</v>
      </c>
      <c r="H677" s="254">
        <v>0</v>
      </c>
      <c r="I677" s="282">
        <v>0</v>
      </c>
    </row>
    <row r="678" spans="1:9">
      <c r="A678" s="281">
        <v>656</v>
      </c>
      <c r="B678" s="254">
        <v>0</v>
      </c>
      <c r="C678" s="254">
        <v>0</v>
      </c>
      <c r="D678" s="254">
        <v>0</v>
      </c>
      <c r="E678" s="254">
        <v>0</v>
      </c>
      <c r="F678" s="254">
        <v>0</v>
      </c>
      <c r="G678" s="254">
        <v>0</v>
      </c>
      <c r="H678" s="254">
        <v>0</v>
      </c>
      <c r="I678" s="282">
        <v>0</v>
      </c>
    </row>
    <row r="679" spans="1:9">
      <c r="A679" s="281">
        <v>657</v>
      </c>
      <c r="B679" s="254">
        <v>0</v>
      </c>
      <c r="C679" s="254">
        <v>0</v>
      </c>
      <c r="D679" s="254">
        <v>0</v>
      </c>
      <c r="E679" s="254">
        <v>0</v>
      </c>
      <c r="F679" s="254">
        <v>0</v>
      </c>
      <c r="G679" s="254">
        <v>0</v>
      </c>
      <c r="H679" s="254">
        <v>0</v>
      </c>
      <c r="I679" s="282">
        <v>0</v>
      </c>
    </row>
    <row r="680" spans="1:9">
      <c r="A680" s="281">
        <v>658</v>
      </c>
      <c r="B680" s="254">
        <v>0</v>
      </c>
      <c r="C680" s="254">
        <v>0</v>
      </c>
      <c r="D680" s="254">
        <v>0</v>
      </c>
      <c r="E680" s="254">
        <v>0</v>
      </c>
      <c r="F680" s="254">
        <v>0</v>
      </c>
      <c r="G680" s="254">
        <v>0</v>
      </c>
      <c r="H680" s="254">
        <v>0</v>
      </c>
      <c r="I680" s="282">
        <v>0</v>
      </c>
    </row>
    <row r="681" spans="1:9">
      <c r="A681" s="281">
        <v>659</v>
      </c>
      <c r="B681" s="254">
        <v>0</v>
      </c>
      <c r="C681" s="254">
        <v>0</v>
      </c>
      <c r="D681" s="254">
        <v>0</v>
      </c>
      <c r="E681" s="254">
        <v>0</v>
      </c>
      <c r="F681" s="254">
        <v>0</v>
      </c>
      <c r="G681" s="254">
        <v>0</v>
      </c>
      <c r="H681" s="254">
        <v>0</v>
      </c>
      <c r="I681" s="282">
        <v>0</v>
      </c>
    </row>
    <row r="682" spans="1:9">
      <c r="A682" s="281">
        <v>660</v>
      </c>
      <c r="B682" s="254">
        <v>0</v>
      </c>
      <c r="C682" s="254">
        <v>0</v>
      </c>
      <c r="D682" s="254">
        <v>0</v>
      </c>
      <c r="E682" s="254">
        <v>0</v>
      </c>
      <c r="F682" s="254">
        <v>0</v>
      </c>
      <c r="G682" s="254">
        <v>0</v>
      </c>
      <c r="H682" s="254">
        <v>0</v>
      </c>
      <c r="I682" s="282">
        <v>0</v>
      </c>
    </row>
    <row r="683" spans="1:9">
      <c r="A683" s="281">
        <v>661</v>
      </c>
      <c r="B683" s="254">
        <v>0</v>
      </c>
      <c r="C683" s="254">
        <v>0</v>
      </c>
      <c r="D683" s="254">
        <v>0</v>
      </c>
      <c r="E683" s="254">
        <v>0</v>
      </c>
      <c r="F683" s="254">
        <v>0</v>
      </c>
      <c r="G683" s="254">
        <v>0</v>
      </c>
      <c r="H683" s="254">
        <v>0</v>
      </c>
      <c r="I683" s="282">
        <v>0</v>
      </c>
    </row>
    <row r="684" spans="1:9">
      <c r="A684" s="281">
        <v>662</v>
      </c>
      <c r="B684" s="254">
        <v>0</v>
      </c>
      <c r="C684" s="254">
        <v>0</v>
      </c>
      <c r="D684" s="254">
        <v>0</v>
      </c>
      <c r="E684" s="254">
        <v>0</v>
      </c>
      <c r="F684" s="254">
        <v>0</v>
      </c>
      <c r="G684" s="254">
        <v>0</v>
      </c>
      <c r="H684" s="254">
        <v>0</v>
      </c>
      <c r="I684" s="282">
        <v>0</v>
      </c>
    </row>
    <row r="685" spans="1:9">
      <c r="A685" s="281">
        <v>663</v>
      </c>
      <c r="B685" s="254">
        <v>0</v>
      </c>
      <c r="C685" s="254">
        <v>0</v>
      </c>
      <c r="D685" s="254">
        <v>0</v>
      </c>
      <c r="E685" s="254">
        <v>0</v>
      </c>
      <c r="F685" s="254">
        <v>0</v>
      </c>
      <c r="G685" s="254">
        <v>0</v>
      </c>
      <c r="H685" s="254">
        <v>0</v>
      </c>
      <c r="I685" s="282">
        <v>0</v>
      </c>
    </row>
    <row r="686" spans="1:9">
      <c r="A686" s="281">
        <v>664</v>
      </c>
      <c r="B686" s="254">
        <v>0</v>
      </c>
      <c r="C686" s="254">
        <v>0</v>
      </c>
      <c r="D686" s="254">
        <v>0</v>
      </c>
      <c r="E686" s="254">
        <v>0</v>
      </c>
      <c r="F686" s="254">
        <v>0</v>
      </c>
      <c r="G686" s="254">
        <v>0</v>
      </c>
      <c r="H686" s="254">
        <v>0</v>
      </c>
      <c r="I686" s="282">
        <v>0</v>
      </c>
    </row>
    <row r="687" spans="1:9">
      <c r="A687" s="281">
        <v>665</v>
      </c>
      <c r="B687" s="254">
        <v>0</v>
      </c>
      <c r="C687" s="254">
        <v>0</v>
      </c>
      <c r="D687" s="254">
        <v>0</v>
      </c>
      <c r="E687" s="254">
        <v>0</v>
      </c>
      <c r="F687" s="254">
        <v>0</v>
      </c>
      <c r="G687" s="254">
        <v>0</v>
      </c>
      <c r="H687" s="254">
        <v>0</v>
      </c>
      <c r="I687" s="282">
        <v>0</v>
      </c>
    </row>
    <row r="688" spans="1:9">
      <c r="A688" s="281">
        <v>666</v>
      </c>
      <c r="B688" s="254">
        <v>0</v>
      </c>
      <c r="C688" s="254">
        <v>0</v>
      </c>
      <c r="D688" s="254">
        <v>0</v>
      </c>
      <c r="E688" s="254">
        <v>0</v>
      </c>
      <c r="F688" s="254">
        <v>0</v>
      </c>
      <c r="G688" s="254">
        <v>0</v>
      </c>
      <c r="H688" s="254">
        <v>0</v>
      </c>
      <c r="I688" s="282">
        <v>0</v>
      </c>
    </row>
    <row r="689" spans="1:9">
      <c r="A689" s="281">
        <v>667</v>
      </c>
      <c r="B689" s="254">
        <v>0</v>
      </c>
      <c r="C689" s="254">
        <v>0</v>
      </c>
      <c r="D689" s="254">
        <v>0</v>
      </c>
      <c r="E689" s="254">
        <v>0</v>
      </c>
      <c r="F689" s="254">
        <v>0</v>
      </c>
      <c r="G689" s="254">
        <v>0</v>
      </c>
      <c r="H689" s="254">
        <v>0</v>
      </c>
      <c r="I689" s="282">
        <v>0</v>
      </c>
    </row>
    <row r="690" spans="1:9">
      <c r="A690" s="281">
        <v>668</v>
      </c>
      <c r="B690" s="254">
        <v>0</v>
      </c>
      <c r="C690" s="254">
        <v>0</v>
      </c>
      <c r="D690" s="254">
        <v>0</v>
      </c>
      <c r="E690" s="254">
        <v>0</v>
      </c>
      <c r="F690" s="254">
        <v>0</v>
      </c>
      <c r="G690" s="254">
        <v>0</v>
      </c>
      <c r="H690" s="254">
        <v>0</v>
      </c>
      <c r="I690" s="282">
        <v>0</v>
      </c>
    </row>
    <row r="691" spans="1:9">
      <c r="A691" s="281">
        <v>669</v>
      </c>
      <c r="B691" s="254">
        <v>0</v>
      </c>
      <c r="C691" s="254">
        <v>0</v>
      </c>
      <c r="D691" s="254">
        <v>0</v>
      </c>
      <c r="E691" s="254">
        <v>0</v>
      </c>
      <c r="F691" s="254">
        <v>0</v>
      </c>
      <c r="G691" s="254">
        <v>0</v>
      </c>
      <c r="H691" s="254">
        <v>0</v>
      </c>
      <c r="I691" s="282">
        <v>0</v>
      </c>
    </row>
    <row r="692" spans="1:9">
      <c r="A692" s="281">
        <v>670</v>
      </c>
      <c r="B692" s="254">
        <v>0</v>
      </c>
      <c r="C692" s="254">
        <v>0</v>
      </c>
      <c r="D692" s="254">
        <v>0</v>
      </c>
      <c r="E692" s="254">
        <v>0</v>
      </c>
      <c r="F692" s="254">
        <v>0</v>
      </c>
      <c r="G692" s="254">
        <v>0</v>
      </c>
      <c r="H692" s="254">
        <v>0</v>
      </c>
      <c r="I692" s="282">
        <v>0</v>
      </c>
    </row>
    <row r="693" spans="1:9">
      <c r="A693" s="281">
        <v>671</v>
      </c>
      <c r="B693" s="254">
        <v>0</v>
      </c>
      <c r="C693" s="254">
        <v>0</v>
      </c>
      <c r="D693" s="254">
        <v>0</v>
      </c>
      <c r="E693" s="254">
        <v>0</v>
      </c>
      <c r="F693" s="254">
        <v>0</v>
      </c>
      <c r="G693" s="254">
        <v>0</v>
      </c>
      <c r="H693" s="254">
        <v>0</v>
      </c>
      <c r="I693" s="282">
        <v>0</v>
      </c>
    </row>
    <row r="694" spans="1:9">
      <c r="A694" s="281">
        <v>672</v>
      </c>
      <c r="B694" s="254">
        <v>0</v>
      </c>
      <c r="C694" s="254">
        <v>0</v>
      </c>
      <c r="D694" s="254">
        <v>0</v>
      </c>
      <c r="E694" s="254">
        <v>0</v>
      </c>
      <c r="F694" s="254">
        <v>0</v>
      </c>
      <c r="G694" s="254">
        <v>0</v>
      </c>
      <c r="H694" s="254">
        <v>0</v>
      </c>
      <c r="I694" s="282">
        <v>0</v>
      </c>
    </row>
    <row r="695" spans="1:9">
      <c r="A695" s="281">
        <v>673</v>
      </c>
      <c r="B695" s="254">
        <v>0</v>
      </c>
      <c r="C695" s="254">
        <v>0</v>
      </c>
      <c r="D695" s="254">
        <v>0</v>
      </c>
      <c r="E695" s="254">
        <v>0</v>
      </c>
      <c r="F695" s="254">
        <v>0</v>
      </c>
      <c r="G695" s="254">
        <v>0</v>
      </c>
      <c r="H695" s="254">
        <v>0</v>
      </c>
      <c r="I695" s="282">
        <v>0</v>
      </c>
    </row>
    <row r="696" spans="1:9">
      <c r="A696" s="281">
        <v>674</v>
      </c>
      <c r="B696" s="254">
        <v>0</v>
      </c>
      <c r="C696" s="254">
        <v>0</v>
      </c>
      <c r="D696" s="254">
        <v>0</v>
      </c>
      <c r="E696" s="254">
        <v>0</v>
      </c>
      <c r="F696" s="254">
        <v>0</v>
      </c>
      <c r="G696" s="254">
        <v>0</v>
      </c>
      <c r="H696" s="254">
        <v>0</v>
      </c>
      <c r="I696" s="282">
        <v>0</v>
      </c>
    </row>
    <row r="697" spans="1:9">
      <c r="A697" s="281">
        <v>675</v>
      </c>
      <c r="B697" s="254">
        <v>0</v>
      </c>
      <c r="C697" s="254">
        <v>0</v>
      </c>
      <c r="D697" s="254">
        <v>0</v>
      </c>
      <c r="E697" s="254">
        <v>0</v>
      </c>
      <c r="F697" s="254">
        <v>0</v>
      </c>
      <c r="G697" s="254">
        <v>0</v>
      </c>
      <c r="H697" s="254">
        <v>0</v>
      </c>
      <c r="I697" s="282">
        <v>0</v>
      </c>
    </row>
    <row r="698" spans="1:9">
      <c r="A698" s="281">
        <v>676</v>
      </c>
      <c r="B698" s="254">
        <v>0</v>
      </c>
      <c r="C698" s="254">
        <v>0</v>
      </c>
      <c r="D698" s="254">
        <v>0</v>
      </c>
      <c r="E698" s="254">
        <v>0</v>
      </c>
      <c r="F698" s="254">
        <v>0</v>
      </c>
      <c r="G698" s="254">
        <v>0</v>
      </c>
      <c r="H698" s="254">
        <v>0</v>
      </c>
      <c r="I698" s="282">
        <v>0</v>
      </c>
    </row>
    <row r="699" spans="1:9">
      <c r="A699" s="281">
        <v>677</v>
      </c>
      <c r="B699" s="254">
        <v>0</v>
      </c>
      <c r="C699" s="254">
        <v>0</v>
      </c>
      <c r="D699" s="254">
        <v>0</v>
      </c>
      <c r="E699" s="254">
        <v>0</v>
      </c>
      <c r="F699" s="254">
        <v>0</v>
      </c>
      <c r="G699" s="254">
        <v>0</v>
      </c>
      <c r="H699" s="254">
        <v>0</v>
      </c>
      <c r="I699" s="282">
        <v>0</v>
      </c>
    </row>
    <row r="700" spans="1:9">
      <c r="A700" s="281">
        <v>678</v>
      </c>
      <c r="B700" s="254">
        <v>0</v>
      </c>
      <c r="C700" s="254">
        <v>0</v>
      </c>
      <c r="D700" s="254">
        <v>0</v>
      </c>
      <c r="E700" s="254">
        <v>0</v>
      </c>
      <c r="F700" s="254">
        <v>0</v>
      </c>
      <c r="G700" s="254">
        <v>0</v>
      </c>
      <c r="H700" s="254">
        <v>0</v>
      </c>
      <c r="I700" s="282">
        <v>0</v>
      </c>
    </row>
    <row r="701" spans="1:9">
      <c r="A701" s="281">
        <v>679</v>
      </c>
      <c r="B701" s="254">
        <v>0</v>
      </c>
      <c r="C701" s="254">
        <v>0</v>
      </c>
      <c r="D701" s="254">
        <v>0</v>
      </c>
      <c r="E701" s="254">
        <v>0</v>
      </c>
      <c r="F701" s="254">
        <v>0</v>
      </c>
      <c r="G701" s="254">
        <v>0</v>
      </c>
      <c r="H701" s="254">
        <v>0</v>
      </c>
      <c r="I701" s="282">
        <v>0</v>
      </c>
    </row>
    <row r="702" spans="1:9">
      <c r="A702" s="281">
        <v>680</v>
      </c>
      <c r="B702" s="254">
        <v>0</v>
      </c>
      <c r="C702" s="254">
        <v>0</v>
      </c>
      <c r="D702" s="254">
        <v>0</v>
      </c>
      <c r="E702" s="254">
        <v>0</v>
      </c>
      <c r="F702" s="254">
        <v>0</v>
      </c>
      <c r="G702" s="254">
        <v>0</v>
      </c>
      <c r="H702" s="254">
        <v>0</v>
      </c>
      <c r="I702" s="282">
        <v>0</v>
      </c>
    </row>
    <row r="703" spans="1:9">
      <c r="A703" s="281">
        <v>681</v>
      </c>
      <c r="B703" s="254">
        <v>0</v>
      </c>
      <c r="C703" s="254">
        <v>0</v>
      </c>
      <c r="D703" s="254">
        <v>0</v>
      </c>
      <c r="E703" s="254">
        <v>0</v>
      </c>
      <c r="F703" s="254">
        <v>0</v>
      </c>
      <c r="G703" s="254">
        <v>0</v>
      </c>
      <c r="H703" s="254">
        <v>0</v>
      </c>
      <c r="I703" s="282">
        <v>0</v>
      </c>
    </row>
    <row r="704" spans="1:9">
      <c r="A704" s="281">
        <v>682</v>
      </c>
      <c r="B704" s="254">
        <v>0</v>
      </c>
      <c r="C704" s="254">
        <v>0</v>
      </c>
      <c r="D704" s="254">
        <v>0</v>
      </c>
      <c r="E704" s="254">
        <v>0</v>
      </c>
      <c r="F704" s="254">
        <v>0</v>
      </c>
      <c r="G704" s="254">
        <v>0</v>
      </c>
      <c r="H704" s="254">
        <v>0</v>
      </c>
      <c r="I704" s="282">
        <v>0</v>
      </c>
    </row>
    <row r="705" spans="1:9">
      <c r="A705" s="281">
        <v>683</v>
      </c>
      <c r="B705" s="254">
        <v>0</v>
      </c>
      <c r="C705" s="254">
        <v>0</v>
      </c>
      <c r="D705" s="254">
        <v>0</v>
      </c>
      <c r="E705" s="254">
        <v>0</v>
      </c>
      <c r="F705" s="254">
        <v>0</v>
      </c>
      <c r="G705" s="254">
        <v>0</v>
      </c>
      <c r="H705" s="254">
        <v>0</v>
      </c>
      <c r="I705" s="282">
        <v>0</v>
      </c>
    </row>
    <row r="706" spans="1:9">
      <c r="A706" s="281">
        <v>684</v>
      </c>
      <c r="B706" s="254">
        <v>0</v>
      </c>
      <c r="C706" s="254">
        <v>0</v>
      </c>
      <c r="D706" s="254">
        <v>0</v>
      </c>
      <c r="E706" s="254">
        <v>0</v>
      </c>
      <c r="F706" s="254">
        <v>0</v>
      </c>
      <c r="G706" s="254">
        <v>0</v>
      </c>
      <c r="H706" s="254">
        <v>0</v>
      </c>
      <c r="I706" s="282">
        <v>0</v>
      </c>
    </row>
    <row r="707" spans="1:9">
      <c r="A707" s="281">
        <v>685</v>
      </c>
      <c r="B707" s="254">
        <v>0</v>
      </c>
      <c r="C707" s="254">
        <v>0</v>
      </c>
      <c r="D707" s="254">
        <v>0</v>
      </c>
      <c r="E707" s="254">
        <v>0</v>
      </c>
      <c r="F707" s="254">
        <v>0</v>
      </c>
      <c r="G707" s="254">
        <v>0</v>
      </c>
      <c r="H707" s="254">
        <v>0</v>
      </c>
      <c r="I707" s="282">
        <v>0</v>
      </c>
    </row>
    <row r="708" spans="1:9">
      <c r="A708" s="281">
        <v>686</v>
      </c>
      <c r="B708" s="254">
        <v>0</v>
      </c>
      <c r="C708" s="254">
        <v>0</v>
      </c>
      <c r="D708" s="254">
        <v>0</v>
      </c>
      <c r="E708" s="254">
        <v>0</v>
      </c>
      <c r="F708" s="254">
        <v>0</v>
      </c>
      <c r="G708" s="254">
        <v>0</v>
      </c>
      <c r="H708" s="254">
        <v>0</v>
      </c>
      <c r="I708" s="282">
        <v>0</v>
      </c>
    </row>
    <row r="709" spans="1:9">
      <c r="A709" s="281">
        <v>687</v>
      </c>
      <c r="B709" s="254">
        <v>0</v>
      </c>
      <c r="C709" s="254">
        <v>0</v>
      </c>
      <c r="D709" s="254">
        <v>0</v>
      </c>
      <c r="E709" s="254">
        <v>0</v>
      </c>
      <c r="F709" s="254">
        <v>0</v>
      </c>
      <c r="G709" s="254">
        <v>0</v>
      </c>
      <c r="H709" s="254">
        <v>0</v>
      </c>
      <c r="I709" s="282">
        <v>0</v>
      </c>
    </row>
    <row r="710" spans="1:9">
      <c r="A710" s="281">
        <v>688</v>
      </c>
      <c r="B710" s="254">
        <v>0</v>
      </c>
      <c r="C710" s="254">
        <v>0</v>
      </c>
      <c r="D710" s="254">
        <v>0</v>
      </c>
      <c r="E710" s="254">
        <v>0</v>
      </c>
      <c r="F710" s="254">
        <v>0</v>
      </c>
      <c r="G710" s="254">
        <v>0</v>
      </c>
      <c r="H710" s="254">
        <v>0</v>
      </c>
      <c r="I710" s="282">
        <v>0</v>
      </c>
    </row>
    <row r="711" spans="1:9">
      <c r="A711" s="281">
        <v>689</v>
      </c>
      <c r="B711" s="254">
        <v>0</v>
      </c>
      <c r="C711" s="254">
        <v>0</v>
      </c>
      <c r="D711" s="254">
        <v>0</v>
      </c>
      <c r="E711" s="254">
        <v>0</v>
      </c>
      <c r="F711" s="254">
        <v>0</v>
      </c>
      <c r="G711" s="254">
        <v>0</v>
      </c>
      <c r="H711" s="254">
        <v>0</v>
      </c>
      <c r="I711" s="282">
        <v>0</v>
      </c>
    </row>
    <row r="712" spans="1:9">
      <c r="A712" s="281">
        <v>690</v>
      </c>
      <c r="B712" s="254">
        <v>0</v>
      </c>
      <c r="C712" s="254">
        <v>0</v>
      </c>
      <c r="D712" s="254">
        <v>0</v>
      </c>
      <c r="E712" s="254">
        <v>0</v>
      </c>
      <c r="F712" s="254">
        <v>0</v>
      </c>
      <c r="G712" s="254">
        <v>0</v>
      </c>
      <c r="H712" s="254">
        <v>0</v>
      </c>
      <c r="I712" s="282">
        <v>0</v>
      </c>
    </row>
    <row r="713" spans="1:9">
      <c r="A713" s="281">
        <v>691</v>
      </c>
      <c r="B713" s="254">
        <v>0</v>
      </c>
      <c r="C713" s="254">
        <v>0</v>
      </c>
      <c r="D713" s="254">
        <v>0</v>
      </c>
      <c r="E713" s="254">
        <v>0</v>
      </c>
      <c r="F713" s="254">
        <v>0</v>
      </c>
      <c r="G713" s="254">
        <v>0</v>
      </c>
      <c r="H713" s="254">
        <v>0</v>
      </c>
      <c r="I713" s="282">
        <v>0</v>
      </c>
    </row>
    <row r="714" spans="1:9">
      <c r="A714" s="281">
        <v>692</v>
      </c>
      <c r="B714" s="254">
        <v>0</v>
      </c>
      <c r="C714" s="254">
        <v>0</v>
      </c>
      <c r="D714" s="254">
        <v>0</v>
      </c>
      <c r="E714" s="254">
        <v>0</v>
      </c>
      <c r="F714" s="254">
        <v>0</v>
      </c>
      <c r="G714" s="254">
        <v>0</v>
      </c>
      <c r="H714" s="254">
        <v>0</v>
      </c>
      <c r="I714" s="282">
        <v>0</v>
      </c>
    </row>
    <row r="715" spans="1:9">
      <c r="A715" s="281">
        <v>693</v>
      </c>
      <c r="B715" s="254">
        <v>0</v>
      </c>
      <c r="C715" s="254">
        <v>0</v>
      </c>
      <c r="D715" s="254">
        <v>0</v>
      </c>
      <c r="E715" s="254">
        <v>0</v>
      </c>
      <c r="F715" s="254">
        <v>0</v>
      </c>
      <c r="G715" s="254">
        <v>0</v>
      </c>
      <c r="H715" s="254">
        <v>0</v>
      </c>
      <c r="I715" s="282">
        <v>0</v>
      </c>
    </row>
    <row r="716" spans="1:9">
      <c r="A716" s="281">
        <v>694</v>
      </c>
      <c r="B716" s="254">
        <v>0</v>
      </c>
      <c r="C716" s="254">
        <v>0</v>
      </c>
      <c r="D716" s="254">
        <v>0</v>
      </c>
      <c r="E716" s="254">
        <v>0</v>
      </c>
      <c r="F716" s="254">
        <v>0</v>
      </c>
      <c r="G716" s="254">
        <v>0</v>
      </c>
      <c r="H716" s="254">
        <v>0</v>
      </c>
      <c r="I716" s="282">
        <v>0</v>
      </c>
    </row>
    <row r="717" spans="1:9">
      <c r="A717" s="281">
        <v>695</v>
      </c>
      <c r="B717" s="254">
        <v>0</v>
      </c>
      <c r="C717" s="254">
        <v>0</v>
      </c>
      <c r="D717" s="254">
        <v>0</v>
      </c>
      <c r="E717" s="254">
        <v>0</v>
      </c>
      <c r="F717" s="254">
        <v>0</v>
      </c>
      <c r="G717" s="254">
        <v>0</v>
      </c>
      <c r="H717" s="254">
        <v>0</v>
      </c>
      <c r="I717" s="282">
        <v>0</v>
      </c>
    </row>
    <row r="718" spans="1:9">
      <c r="A718" s="281">
        <v>696</v>
      </c>
      <c r="B718" s="254">
        <v>0</v>
      </c>
      <c r="C718" s="254">
        <v>0</v>
      </c>
      <c r="D718" s="254">
        <v>0</v>
      </c>
      <c r="E718" s="254">
        <v>0</v>
      </c>
      <c r="F718" s="254">
        <v>0</v>
      </c>
      <c r="G718" s="254">
        <v>0</v>
      </c>
      <c r="H718" s="254">
        <v>0</v>
      </c>
      <c r="I718" s="282">
        <v>0</v>
      </c>
    </row>
    <row r="719" spans="1:9">
      <c r="A719" s="281">
        <v>697</v>
      </c>
      <c r="B719" s="254">
        <v>0</v>
      </c>
      <c r="C719" s="254">
        <v>0</v>
      </c>
      <c r="D719" s="254">
        <v>0</v>
      </c>
      <c r="E719" s="254">
        <v>0</v>
      </c>
      <c r="F719" s="254">
        <v>0</v>
      </c>
      <c r="G719" s="254">
        <v>0</v>
      </c>
      <c r="H719" s="254">
        <v>0</v>
      </c>
      <c r="I719" s="282">
        <v>0</v>
      </c>
    </row>
    <row r="720" spans="1:9">
      <c r="A720" s="281">
        <v>698</v>
      </c>
      <c r="B720" s="254">
        <v>0</v>
      </c>
      <c r="C720" s="254">
        <v>0</v>
      </c>
      <c r="D720" s="254">
        <v>0</v>
      </c>
      <c r="E720" s="254">
        <v>0</v>
      </c>
      <c r="F720" s="254">
        <v>0</v>
      </c>
      <c r="G720" s="254">
        <v>0</v>
      </c>
      <c r="H720" s="254">
        <v>0</v>
      </c>
      <c r="I720" s="282">
        <v>0</v>
      </c>
    </row>
    <row r="721" spans="1:9">
      <c r="A721" s="281">
        <v>699</v>
      </c>
      <c r="B721" s="254">
        <v>0</v>
      </c>
      <c r="C721" s="254">
        <v>0</v>
      </c>
      <c r="D721" s="254">
        <v>0</v>
      </c>
      <c r="E721" s="254">
        <v>0</v>
      </c>
      <c r="F721" s="254">
        <v>0</v>
      </c>
      <c r="G721" s="254">
        <v>0</v>
      </c>
      <c r="H721" s="254">
        <v>0</v>
      </c>
      <c r="I721" s="282">
        <v>0</v>
      </c>
    </row>
    <row r="722" spans="1:9">
      <c r="A722" s="281">
        <v>700</v>
      </c>
      <c r="B722" s="254">
        <v>0</v>
      </c>
      <c r="C722" s="254">
        <v>0</v>
      </c>
      <c r="D722" s="254">
        <v>0</v>
      </c>
      <c r="E722" s="254">
        <v>0</v>
      </c>
      <c r="F722" s="254">
        <v>0</v>
      </c>
      <c r="G722" s="254">
        <v>0</v>
      </c>
      <c r="H722" s="254">
        <v>0</v>
      </c>
      <c r="I722" s="282">
        <v>0</v>
      </c>
    </row>
    <row r="723" spans="1:9">
      <c r="A723" s="281">
        <v>701</v>
      </c>
      <c r="B723" s="254">
        <v>0</v>
      </c>
      <c r="C723" s="254">
        <v>0</v>
      </c>
      <c r="D723" s="254">
        <v>0</v>
      </c>
      <c r="E723" s="254">
        <v>0</v>
      </c>
      <c r="F723" s="254">
        <v>0</v>
      </c>
      <c r="G723" s="254">
        <v>0</v>
      </c>
      <c r="H723" s="254">
        <v>0</v>
      </c>
      <c r="I723" s="282">
        <v>0</v>
      </c>
    </row>
    <row r="724" spans="1:9">
      <c r="A724" s="281">
        <v>702</v>
      </c>
      <c r="B724" s="254">
        <v>0</v>
      </c>
      <c r="C724" s="254">
        <v>0</v>
      </c>
      <c r="D724" s="254">
        <v>0</v>
      </c>
      <c r="E724" s="254">
        <v>0</v>
      </c>
      <c r="F724" s="254">
        <v>0</v>
      </c>
      <c r="G724" s="254">
        <v>0</v>
      </c>
      <c r="H724" s="254">
        <v>0</v>
      </c>
      <c r="I724" s="282">
        <v>0</v>
      </c>
    </row>
    <row r="725" spans="1:9">
      <c r="A725" s="281">
        <v>703</v>
      </c>
      <c r="B725" s="254">
        <v>0</v>
      </c>
      <c r="C725" s="254">
        <v>0</v>
      </c>
      <c r="D725" s="254">
        <v>0</v>
      </c>
      <c r="E725" s="254">
        <v>0</v>
      </c>
      <c r="F725" s="254">
        <v>0</v>
      </c>
      <c r="G725" s="254">
        <v>0</v>
      </c>
      <c r="H725" s="254">
        <v>0</v>
      </c>
      <c r="I725" s="282">
        <v>0</v>
      </c>
    </row>
    <row r="726" spans="1:9">
      <c r="A726" s="281">
        <v>704</v>
      </c>
      <c r="B726" s="254">
        <v>0</v>
      </c>
      <c r="C726" s="254">
        <v>0</v>
      </c>
      <c r="D726" s="254">
        <v>0</v>
      </c>
      <c r="E726" s="254">
        <v>0</v>
      </c>
      <c r="F726" s="254">
        <v>0</v>
      </c>
      <c r="G726" s="254">
        <v>0</v>
      </c>
      <c r="H726" s="254">
        <v>0</v>
      </c>
      <c r="I726" s="282">
        <v>0</v>
      </c>
    </row>
    <row r="727" spans="1:9">
      <c r="A727" s="281">
        <v>705</v>
      </c>
      <c r="B727" s="254">
        <v>0</v>
      </c>
      <c r="C727" s="254">
        <v>0</v>
      </c>
      <c r="D727" s="254">
        <v>0</v>
      </c>
      <c r="E727" s="254">
        <v>0</v>
      </c>
      <c r="F727" s="254">
        <v>0</v>
      </c>
      <c r="G727" s="254">
        <v>0</v>
      </c>
      <c r="H727" s="254">
        <v>0</v>
      </c>
      <c r="I727" s="282">
        <v>0</v>
      </c>
    </row>
    <row r="728" spans="1:9">
      <c r="A728" s="281">
        <v>706</v>
      </c>
      <c r="B728" s="254">
        <v>0</v>
      </c>
      <c r="C728" s="254">
        <v>0</v>
      </c>
      <c r="D728" s="254">
        <v>0</v>
      </c>
      <c r="E728" s="254">
        <v>0</v>
      </c>
      <c r="F728" s="254">
        <v>0</v>
      </c>
      <c r="G728" s="254">
        <v>0</v>
      </c>
      <c r="H728" s="254">
        <v>0</v>
      </c>
      <c r="I728" s="282">
        <v>0</v>
      </c>
    </row>
    <row r="729" spans="1:9">
      <c r="A729" s="281">
        <v>707</v>
      </c>
      <c r="B729" s="254">
        <v>0</v>
      </c>
      <c r="C729" s="254">
        <v>0</v>
      </c>
      <c r="D729" s="254">
        <v>0</v>
      </c>
      <c r="E729" s="254">
        <v>0</v>
      </c>
      <c r="F729" s="254">
        <v>0</v>
      </c>
      <c r="G729" s="254">
        <v>0</v>
      </c>
      <c r="H729" s="254">
        <v>0</v>
      </c>
      <c r="I729" s="282">
        <v>0</v>
      </c>
    </row>
    <row r="730" spans="1:9">
      <c r="A730" s="281">
        <v>708</v>
      </c>
      <c r="B730" s="254">
        <v>0</v>
      </c>
      <c r="C730" s="254">
        <v>0</v>
      </c>
      <c r="D730" s="254">
        <v>0</v>
      </c>
      <c r="E730" s="254">
        <v>0</v>
      </c>
      <c r="F730" s="254">
        <v>0</v>
      </c>
      <c r="G730" s="254">
        <v>0</v>
      </c>
      <c r="H730" s="254">
        <v>0</v>
      </c>
      <c r="I730" s="282">
        <v>0</v>
      </c>
    </row>
    <row r="731" spans="1:9">
      <c r="A731" s="281">
        <v>709</v>
      </c>
      <c r="B731" s="254">
        <v>0</v>
      </c>
      <c r="C731" s="254">
        <v>0</v>
      </c>
      <c r="D731" s="254">
        <v>0</v>
      </c>
      <c r="E731" s="254">
        <v>0</v>
      </c>
      <c r="F731" s="254">
        <v>0</v>
      </c>
      <c r="G731" s="254">
        <v>0</v>
      </c>
      <c r="H731" s="254">
        <v>0</v>
      </c>
      <c r="I731" s="282">
        <v>0</v>
      </c>
    </row>
    <row r="732" spans="1:9">
      <c r="A732" s="281">
        <v>710</v>
      </c>
      <c r="B732" s="254">
        <v>0</v>
      </c>
      <c r="C732" s="254">
        <v>0</v>
      </c>
      <c r="D732" s="254">
        <v>0</v>
      </c>
      <c r="E732" s="254">
        <v>0</v>
      </c>
      <c r="F732" s="254">
        <v>0</v>
      </c>
      <c r="G732" s="254">
        <v>0</v>
      </c>
      <c r="H732" s="254">
        <v>0</v>
      </c>
      <c r="I732" s="282">
        <v>0</v>
      </c>
    </row>
    <row r="733" spans="1:9">
      <c r="A733" s="281">
        <v>711</v>
      </c>
      <c r="B733" s="254">
        <v>0</v>
      </c>
      <c r="C733" s="254">
        <v>0</v>
      </c>
      <c r="D733" s="254">
        <v>0</v>
      </c>
      <c r="E733" s="254">
        <v>0</v>
      </c>
      <c r="F733" s="254">
        <v>0</v>
      </c>
      <c r="G733" s="254">
        <v>0</v>
      </c>
      <c r="H733" s="254">
        <v>0</v>
      </c>
      <c r="I733" s="282">
        <v>0</v>
      </c>
    </row>
    <row r="734" spans="1:9">
      <c r="A734" s="281">
        <v>712</v>
      </c>
      <c r="B734" s="254">
        <v>0</v>
      </c>
      <c r="C734" s="254">
        <v>0</v>
      </c>
      <c r="D734" s="254">
        <v>0</v>
      </c>
      <c r="E734" s="254">
        <v>0</v>
      </c>
      <c r="F734" s="254">
        <v>0</v>
      </c>
      <c r="G734" s="254">
        <v>0</v>
      </c>
      <c r="H734" s="254">
        <v>0</v>
      </c>
      <c r="I734" s="282">
        <v>0</v>
      </c>
    </row>
    <row r="735" spans="1:9">
      <c r="A735" s="281">
        <v>713</v>
      </c>
      <c r="B735" s="254">
        <v>0</v>
      </c>
      <c r="C735" s="254">
        <v>0</v>
      </c>
      <c r="D735" s="254">
        <v>0</v>
      </c>
      <c r="E735" s="254">
        <v>0</v>
      </c>
      <c r="F735" s="254">
        <v>0</v>
      </c>
      <c r="G735" s="254">
        <v>0</v>
      </c>
      <c r="H735" s="254">
        <v>0</v>
      </c>
      <c r="I735" s="282">
        <v>0</v>
      </c>
    </row>
    <row r="736" spans="1:9">
      <c r="A736" s="281">
        <v>714</v>
      </c>
      <c r="B736" s="254">
        <v>0</v>
      </c>
      <c r="C736" s="254">
        <v>0</v>
      </c>
      <c r="D736" s="254">
        <v>0</v>
      </c>
      <c r="E736" s="254">
        <v>0</v>
      </c>
      <c r="F736" s="254">
        <v>0</v>
      </c>
      <c r="G736" s="254">
        <v>0</v>
      </c>
      <c r="H736" s="254">
        <v>0</v>
      </c>
      <c r="I736" s="282">
        <v>0</v>
      </c>
    </row>
    <row r="737" spans="1:9">
      <c r="A737" s="281">
        <v>715</v>
      </c>
      <c r="B737" s="254">
        <v>0</v>
      </c>
      <c r="C737" s="254">
        <v>0</v>
      </c>
      <c r="D737" s="254">
        <v>0</v>
      </c>
      <c r="E737" s="254">
        <v>0</v>
      </c>
      <c r="F737" s="254">
        <v>0</v>
      </c>
      <c r="G737" s="254">
        <v>0</v>
      </c>
      <c r="H737" s="254">
        <v>0</v>
      </c>
      <c r="I737" s="282">
        <v>0</v>
      </c>
    </row>
    <row r="738" spans="1:9">
      <c r="A738" s="281">
        <v>716</v>
      </c>
      <c r="B738" s="254">
        <v>0</v>
      </c>
      <c r="C738" s="254">
        <v>0</v>
      </c>
      <c r="D738" s="254">
        <v>0</v>
      </c>
      <c r="E738" s="254">
        <v>0</v>
      </c>
      <c r="F738" s="254">
        <v>0</v>
      </c>
      <c r="G738" s="254">
        <v>0</v>
      </c>
      <c r="H738" s="254">
        <v>0</v>
      </c>
      <c r="I738" s="282">
        <v>0</v>
      </c>
    </row>
    <row r="739" spans="1:9">
      <c r="A739" s="281">
        <v>717</v>
      </c>
      <c r="B739" s="254">
        <v>0</v>
      </c>
      <c r="C739" s="254">
        <v>0</v>
      </c>
      <c r="D739" s="254">
        <v>0</v>
      </c>
      <c r="E739" s="254">
        <v>0</v>
      </c>
      <c r="F739" s="254">
        <v>0</v>
      </c>
      <c r="G739" s="254">
        <v>0</v>
      </c>
      <c r="H739" s="254">
        <v>0</v>
      </c>
      <c r="I739" s="282">
        <v>0</v>
      </c>
    </row>
    <row r="740" spans="1:9">
      <c r="A740" s="281">
        <v>718</v>
      </c>
      <c r="B740" s="254">
        <v>0</v>
      </c>
      <c r="C740" s="254">
        <v>0</v>
      </c>
      <c r="D740" s="254">
        <v>0</v>
      </c>
      <c r="E740" s="254">
        <v>0</v>
      </c>
      <c r="F740" s="254">
        <v>0</v>
      </c>
      <c r="G740" s="254">
        <v>0</v>
      </c>
      <c r="H740" s="254">
        <v>0</v>
      </c>
      <c r="I740" s="282">
        <v>0</v>
      </c>
    </row>
    <row r="741" spans="1:9">
      <c r="A741" s="281">
        <v>719</v>
      </c>
      <c r="B741" s="254">
        <v>0</v>
      </c>
      <c r="C741" s="254">
        <v>0</v>
      </c>
      <c r="D741" s="254">
        <v>0</v>
      </c>
      <c r="E741" s="254">
        <v>0</v>
      </c>
      <c r="F741" s="254">
        <v>0</v>
      </c>
      <c r="G741" s="254">
        <v>0</v>
      </c>
      <c r="H741" s="254">
        <v>0</v>
      </c>
      <c r="I741" s="282">
        <v>0</v>
      </c>
    </row>
    <row r="742" spans="1:9">
      <c r="A742" s="281">
        <v>720</v>
      </c>
      <c r="B742" s="254">
        <v>0</v>
      </c>
      <c r="C742" s="254">
        <v>0</v>
      </c>
      <c r="D742" s="254">
        <v>0</v>
      </c>
      <c r="E742" s="254">
        <v>0</v>
      </c>
      <c r="F742" s="254">
        <v>0</v>
      </c>
      <c r="G742" s="254">
        <v>0</v>
      </c>
      <c r="H742" s="254">
        <v>0</v>
      </c>
      <c r="I742" s="282">
        <v>0</v>
      </c>
    </row>
    <row r="743" spans="1:9">
      <c r="A743" s="281">
        <v>721</v>
      </c>
      <c r="B743" s="254">
        <v>0</v>
      </c>
      <c r="C743" s="254">
        <v>0</v>
      </c>
      <c r="D743" s="254">
        <v>0</v>
      </c>
      <c r="E743" s="254">
        <v>0</v>
      </c>
      <c r="F743" s="254">
        <v>0</v>
      </c>
      <c r="G743" s="254">
        <v>0</v>
      </c>
      <c r="H743" s="254">
        <v>0</v>
      </c>
      <c r="I743" s="282">
        <v>0</v>
      </c>
    </row>
    <row r="744" spans="1:9">
      <c r="A744" s="281">
        <v>722</v>
      </c>
      <c r="B744" s="254">
        <v>0</v>
      </c>
      <c r="C744" s="254">
        <v>0</v>
      </c>
      <c r="D744" s="254">
        <v>0</v>
      </c>
      <c r="E744" s="254">
        <v>0</v>
      </c>
      <c r="F744" s="254">
        <v>0</v>
      </c>
      <c r="G744" s="254">
        <v>0</v>
      </c>
      <c r="H744" s="254">
        <v>0</v>
      </c>
      <c r="I744" s="282">
        <v>0</v>
      </c>
    </row>
    <row r="745" spans="1:9">
      <c r="A745" s="281">
        <v>723</v>
      </c>
      <c r="B745" s="254">
        <v>0</v>
      </c>
      <c r="C745" s="254">
        <v>0</v>
      </c>
      <c r="D745" s="254">
        <v>0</v>
      </c>
      <c r="E745" s="254">
        <v>0</v>
      </c>
      <c r="F745" s="254">
        <v>0</v>
      </c>
      <c r="G745" s="254">
        <v>0</v>
      </c>
      <c r="H745" s="254">
        <v>0</v>
      </c>
      <c r="I745" s="282">
        <v>0</v>
      </c>
    </row>
    <row r="746" spans="1:9">
      <c r="A746" s="281">
        <v>724</v>
      </c>
      <c r="B746" s="254">
        <v>0</v>
      </c>
      <c r="C746" s="254">
        <v>0</v>
      </c>
      <c r="D746" s="254">
        <v>0</v>
      </c>
      <c r="E746" s="254">
        <v>0</v>
      </c>
      <c r="F746" s="254">
        <v>0</v>
      </c>
      <c r="G746" s="254">
        <v>0</v>
      </c>
      <c r="H746" s="254">
        <v>0</v>
      </c>
      <c r="I746" s="282">
        <v>0</v>
      </c>
    </row>
    <row r="747" spans="1:9">
      <c r="A747" s="281">
        <v>725</v>
      </c>
      <c r="B747" s="254">
        <v>0</v>
      </c>
      <c r="C747" s="254">
        <v>0</v>
      </c>
      <c r="D747" s="254">
        <v>0</v>
      </c>
      <c r="E747" s="254">
        <v>0</v>
      </c>
      <c r="F747" s="254">
        <v>0</v>
      </c>
      <c r="G747" s="254">
        <v>0</v>
      </c>
      <c r="H747" s="254">
        <v>0</v>
      </c>
      <c r="I747" s="282">
        <v>0</v>
      </c>
    </row>
    <row r="748" spans="1:9">
      <c r="A748" s="281">
        <v>726</v>
      </c>
      <c r="B748" s="254">
        <v>0</v>
      </c>
      <c r="C748" s="254">
        <v>0</v>
      </c>
      <c r="D748" s="254">
        <v>0</v>
      </c>
      <c r="E748" s="254">
        <v>0</v>
      </c>
      <c r="F748" s="254">
        <v>0</v>
      </c>
      <c r="G748" s="254">
        <v>0</v>
      </c>
      <c r="H748" s="254">
        <v>0</v>
      </c>
      <c r="I748" s="282">
        <v>0</v>
      </c>
    </row>
    <row r="749" spans="1:9">
      <c r="A749" s="281">
        <v>727</v>
      </c>
      <c r="B749" s="254">
        <v>0</v>
      </c>
      <c r="C749" s="254">
        <v>0</v>
      </c>
      <c r="D749" s="254">
        <v>0</v>
      </c>
      <c r="E749" s="254">
        <v>0</v>
      </c>
      <c r="F749" s="254">
        <v>0</v>
      </c>
      <c r="G749" s="254">
        <v>0</v>
      </c>
      <c r="H749" s="254">
        <v>0</v>
      </c>
      <c r="I749" s="282">
        <v>0</v>
      </c>
    </row>
    <row r="750" spans="1:9">
      <c r="A750" s="281">
        <v>728</v>
      </c>
      <c r="B750" s="254">
        <v>0</v>
      </c>
      <c r="C750" s="254">
        <v>0</v>
      </c>
      <c r="D750" s="254">
        <v>0</v>
      </c>
      <c r="E750" s="254">
        <v>0</v>
      </c>
      <c r="F750" s="254">
        <v>0</v>
      </c>
      <c r="G750" s="254">
        <v>0</v>
      </c>
      <c r="H750" s="254">
        <v>0</v>
      </c>
      <c r="I750" s="282">
        <v>0</v>
      </c>
    </row>
    <row r="751" spans="1:9">
      <c r="A751" s="281">
        <v>729</v>
      </c>
      <c r="B751" s="254">
        <v>0</v>
      </c>
      <c r="C751" s="254">
        <v>0</v>
      </c>
      <c r="D751" s="254">
        <v>0</v>
      </c>
      <c r="E751" s="254">
        <v>0</v>
      </c>
      <c r="F751" s="254">
        <v>0</v>
      </c>
      <c r="G751" s="254">
        <v>0</v>
      </c>
      <c r="H751" s="254">
        <v>0</v>
      </c>
      <c r="I751" s="282">
        <v>0</v>
      </c>
    </row>
    <row r="752" spans="1:9">
      <c r="A752" s="281">
        <v>730</v>
      </c>
      <c r="B752" s="254">
        <v>0</v>
      </c>
      <c r="C752" s="254">
        <v>0</v>
      </c>
      <c r="D752" s="254">
        <v>0</v>
      </c>
      <c r="E752" s="254">
        <v>0</v>
      </c>
      <c r="F752" s="254">
        <v>0</v>
      </c>
      <c r="G752" s="254">
        <v>0</v>
      </c>
      <c r="H752" s="254">
        <v>0</v>
      </c>
      <c r="I752" s="282">
        <v>0</v>
      </c>
    </row>
    <row r="753" spans="1:9">
      <c r="A753" s="281">
        <v>731</v>
      </c>
      <c r="B753" s="254">
        <v>0</v>
      </c>
      <c r="C753" s="254">
        <v>0</v>
      </c>
      <c r="D753" s="254">
        <v>0</v>
      </c>
      <c r="E753" s="254">
        <v>0</v>
      </c>
      <c r="F753" s="254">
        <v>0</v>
      </c>
      <c r="G753" s="254">
        <v>0</v>
      </c>
      <c r="H753" s="254">
        <v>0</v>
      </c>
      <c r="I753" s="282">
        <v>0</v>
      </c>
    </row>
    <row r="754" spans="1:9">
      <c r="A754" s="281">
        <v>732</v>
      </c>
      <c r="B754" s="254">
        <v>0</v>
      </c>
      <c r="C754" s="254">
        <v>0</v>
      </c>
      <c r="D754" s="254">
        <v>0</v>
      </c>
      <c r="E754" s="254">
        <v>0</v>
      </c>
      <c r="F754" s="254">
        <v>0</v>
      </c>
      <c r="G754" s="254">
        <v>0</v>
      </c>
      <c r="H754" s="254">
        <v>0</v>
      </c>
      <c r="I754" s="282">
        <v>0</v>
      </c>
    </row>
    <row r="755" spans="1:9">
      <c r="A755" s="281">
        <v>733</v>
      </c>
      <c r="B755" s="254">
        <v>0</v>
      </c>
      <c r="C755" s="254">
        <v>0</v>
      </c>
      <c r="D755" s="254">
        <v>0</v>
      </c>
      <c r="E755" s="254">
        <v>0</v>
      </c>
      <c r="F755" s="254">
        <v>0</v>
      </c>
      <c r="G755" s="254">
        <v>0</v>
      </c>
      <c r="H755" s="254">
        <v>0</v>
      </c>
      <c r="I755" s="282">
        <v>0</v>
      </c>
    </row>
    <row r="756" spans="1:9">
      <c r="A756" s="281">
        <v>734</v>
      </c>
      <c r="B756" s="254">
        <v>0</v>
      </c>
      <c r="C756" s="254">
        <v>0</v>
      </c>
      <c r="D756" s="254">
        <v>0</v>
      </c>
      <c r="E756" s="254">
        <v>0</v>
      </c>
      <c r="F756" s="254">
        <v>0</v>
      </c>
      <c r="G756" s="254">
        <v>0</v>
      </c>
      <c r="H756" s="254">
        <v>0</v>
      </c>
      <c r="I756" s="282">
        <v>0</v>
      </c>
    </row>
    <row r="757" spans="1:9">
      <c r="A757" s="281">
        <v>735</v>
      </c>
      <c r="B757" s="254">
        <v>0</v>
      </c>
      <c r="C757" s="254">
        <v>0</v>
      </c>
      <c r="D757" s="254">
        <v>0</v>
      </c>
      <c r="E757" s="254">
        <v>0</v>
      </c>
      <c r="F757" s="254">
        <v>0</v>
      </c>
      <c r="G757" s="254">
        <v>0</v>
      </c>
      <c r="H757" s="254">
        <v>0</v>
      </c>
      <c r="I757" s="282">
        <v>0</v>
      </c>
    </row>
    <row r="758" spans="1:9">
      <c r="A758" s="281">
        <v>736</v>
      </c>
      <c r="B758" s="254">
        <v>0</v>
      </c>
      <c r="C758" s="254">
        <v>0</v>
      </c>
      <c r="D758" s="254">
        <v>0</v>
      </c>
      <c r="E758" s="254">
        <v>0</v>
      </c>
      <c r="F758" s="254">
        <v>0</v>
      </c>
      <c r="G758" s="254">
        <v>0</v>
      </c>
      <c r="H758" s="254">
        <v>0</v>
      </c>
      <c r="I758" s="282">
        <v>0</v>
      </c>
    </row>
    <row r="759" spans="1:9">
      <c r="A759" s="281">
        <v>737</v>
      </c>
      <c r="B759" s="254">
        <v>0</v>
      </c>
      <c r="C759" s="254">
        <v>0</v>
      </c>
      <c r="D759" s="254">
        <v>0</v>
      </c>
      <c r="E759" s="254">
        <v>0</v>
      </c>
      <c r="F759" s="254">
        <v>0</v>
      </c>
      <c r="G759" s="254">
        <v>0</v>
      </c>
      <c r="H759" s="254">
        <v>0</v>
      </c>
      <c r="I759" s="282">
        <v>0</v>
      </c>
    </row>
    <row r="760" spans="1:9">
      <c r="A760" s="281">
        <v>738</v>
      </c>
      <c r="B760" s="254">
        <v>0</v>
      </c>
      <c r="C760" s="254">
        <v>0</v>
      </c>
      <c r="D760" s="254">
        <v>0</v>
      </c>
      <c r="E760" s="254">
        <v>0</v>
      </c>
      <c r="F760" s="254">
        <v>0</v>
      </c>
      <c r="G760" s="254">
        <v>0</v>
      </c>
      <c r="H760" s="254">
        <v>0</v>
      </c>
      <c r="I760" s="282">
        <v>0</v>
      </c>
    </row>
    <row r="761" spans="1:9">
      <c r="A761" s="281">
        <v>739</v>
      </c>
      <c r="B761" s="254">
        <v>0</v>
      </c>
      <c r="C761" s="254">
        <v>0</v>
      </c>
      <c r="D761" s="254">
        <v>0</v>
      </c>
      <c r="E761" s="254">
        <v>0</v>
      </c>
      <c r="F761" s="254">
        <v>0</v>
      </c>
      <c r="G761" s="254">
        <v>0</v>
      </c>
      <c r="H761" s="254">
        <v>0</v>
      </c>
      <c r="I761" s="282">
        <v>0</v>
      </c>
    </row>
    <row r="762" spans="1:9">
      <c r="A762" s="281">
        <v>740</v>
      </c>
      <c r="B762" s="254">
        <v>0</v>
      </c>
      <c r="C762" s="254">
        <v>0</v>
      </c>
      <c r="D762" s="254">
        <v>0</v>
      </c>
      <c r="E762" s="254">
        <v>0</v>
      </c>
      <c r="F762" s="254">
        <v>0</v>
      </c>
      <c r="G762" s="254">
        <v>0</v>
      </c>
      <c r="H762" s="254">
        <v>0</v>
      </c>
      <c r="I762" s="282">
        <v>0</v>
      </c>
    </row>
    <row r="763" spans="1:9">
      <c r="A763" s="281">
        <v>741</v>
      </c>
      <c r="B763" s="254">
        <v>0</v>
      </c>
      <c r="C763" s="254">
        <v>0</v>
      </c>
      <c r="D763" s="254">
        <v>0</v>
      </c>
      <c r="E763" s="254">
        <v>0</v>
      </c>
      <c r="F763" s="254">
        <v>0</v>
      </c>
      <c r="G763" s="254">
        <v>0</v>
      </c>
      <c r="H763" s="254">
        <v>0</v>
      </c>
      <c r="I763" s="282">
        <v>0</v>
      </c>
    </row>
    <row r="764" spans="1:9">
      <c r="A764" s="281">
        <v>742</v>
      </c>
      <c r="B764" s="254">
        <v>0</v>
      </c>
      <c r="C764" s="254">
        <v>0</v>
      </c>
      <c r="D764" s="254">
        <v>0</v>
      </c>
      <c r="E764" s="254">
        <v>0</v>
      </c>
      <c r="F764" s="254">
        <v>0</v>
      </c>
      <c r="G764" s="254">
        <v>0</v>
      </c>
      <c r="H764" s="254">
        <v>0</v>
      </c>
      <c r="I764" s="282">
        <v>0</v>
      </c>
    </row>
    <row r="765" spans="1:9">
      <c r="A765" s="281">
        <v>743</v>
      </c>
      <c r="B765" s="254">
        <v>0</v>
      </c>
      <c r="C765" s="254">
        <v>0</v>
      </c>
      <c r="D765" s="254">
        <v>0</v>
      </c>
      <c r="E765" s="254">
        <v>0</v>
      </c>
      <c r="F765" s="254">
        <v>0</v>
      </c>
      <c r="G765" s="254">
        <v>0</v>
      </c>
      <c r="H765" s="254">
        <v>0</v>
      </c>
      <c r="I765" s="282">
        <v>0</v>
      </c>
    </row>
    <row r="766" spans="1:9">
      <c r="A766" s="281">
        <v>744</v>
      </c>
      <c r="B766" s="254">
        <v>0</v>
      </c>
      <c r="C766" s="254">
        <v>0</v>
      </c>
      <c r="D766" s="254">
        <v>0</v>
      </c>
      <c r="E766" s="254">
        <v>0</v>
      </c>
      <c r="F766" s="254">
        <v>0</v>
      </c>
      <c r="G766" s="254">
        <v>0</v>
      </c>
      <c r="H766" s="254">
        <v>0</v>
      </c>
      <c r="I766" s="282">
        <v>0</v>
      </c>
    </row>
    <row r="767" spans="1:9">
      <c r="A767" s="281">
        <v>745</v>
      </c>
      <c r="B767" s="254">
        <v>0</v>
      </c>
      <c r="C767" s="254">
        <v>0</v>
      </c>
      <c r="D767" s="254">
        <v>0</v>
      </c>
      <c r="E767" s="254">
        <v>0</v>
      </c>
      <c r="F767" s="254">
        <v>0</v>
      </c>
      <c r="G767" s="254">
        <v>0</v>
      </c>
      <c r="H767" s="254">
        <v>0</v>
      </c>
      <c r="I767" s="282">
        <v>0</v>
      </c>
    </row>
    <row r="768" spans="1:9">
      <c r="A768" s="281">
        <v>746</v>
      </c>
      <c r="B768" s="254">
        <v>0</v>
      </c>
      <c r="C768" s="254">
        <v>0</v>
      </c>
      <c r="D768" s="254">
        <v>0</v>
      </c>
      <c r="E768" s="254">
        <v>0</v>
      </c>
      <c r="F768" s="254">
        <v>0</v>
      </c>
      <c r="G768" s="254">
        <v>0</v>
      </c>
      <c r="H768" s="254">
        <v>0</v>
      </c>
      <c r="I768" s="282">
        <v>0</v>
      </c>
    </row>
    <row r="769" spans="1:9">
      <c r="A769" s="281">
        <v>747</v>
      </c>
      <c r="B769" s="254">
        <v>0</v>
      </c>
      <c r="C769" s="254">
        <v>0</v>
      </c>
      <c r="D769" s="254">
        <v>0</v>
      </c>
      <c r="E769" s="254">
        <v>0</v>
      </c>
      <c r="F769" s="254">
        <v>0</v>
      </c>
      <c r="G769" s="254">
        <v>0</v>
      </c>
      <c r="H769" s="254">
        <v>0</v>
      </c>
      <c r="I769" s="282">
        <v>0</v>
      </c>
    </row>
    <row r="770" spans="1:9">
      <c r="A770" s="281">
        <v>748</v>
      </c>
      <c r="B770" s="254">
        <v>0</v>
      </c>
      <c r="C770" s="254">
        <v>0</v>
      </c>
      <c r="D770" s="254">
        <v>0</v>
      </c>
      <c r="E770" s="254">
        <v>0</v>
      </c>
      <c r="F770" s="254">
        <v>0</v>
      </c>
      <c r="G770" s="254">
        <v>0</v>
      </c>
      <c r="H770" s="254">
        <v>0</v>
      </c>
      <c r="I770" s="282">
        <v>0</v>
      </c>
    </row>
    <row r="771" spans="1:9">
      <c r="A771" s="281">
        <v>749</v>
      </c>
      <c r="B771" s="254">
        <v>0</v>
      </c>
      <c r="C771" s="254">
        <v>0</v>
      </c>
      <c r="D771" s="254">
        <v>0</v>
      </c>
      <c r="E771" s="254">
        <v>0</v>
      </c>
      <c r="F771" s="254">
        <v>0</v>
      </c>
      <c r="G771" s="254">
        <v>0</v>
      </c>
      <c r="H771" s="254">
        <v>0</v>
      </c>
      <c r="I771" s="282">
        <v>0</v>
      </c>
    </row>
    <row r="772" spans="1:9">
      <c r="A772" s="281">
        <v>750</v>
      </c>
      <c r="B772" s="254">
        <v>0</v>
      </c>
      <c r="C772" s="254">
        <v>0</v>
      </c>
      <c r="D772" s="254">
        <v>0</v>
      </c>
      <c r="E772" s="254">
        <v>0</v>
      </c>
      <c r="F772" s="254">
        <v>0</v>
      </c>
      <c r="G772" s="254">
        <v>0</v>
      </c>
      <c r="H772" s="254">
        <v>0</v>
      </c>
      <c r="I772" s="282">
        <v>0</v>
      </c>
    </row>
    <row r="773" spans="1:9">
      <c r="A773" s="281">
        <v>751</v>
      </c>
      <c r="B773" s="254">
        <v>0</v>
      </c>
      <c r="C773" s="254">
        <v>0</v>
      </c>
      <c r="D773" s="254">
        <v>0</v>
      </c>
      <c r="E773" s="254">
        <v>0</v>
      </c>
      <c r="F773" s="254">
        <v>0</v>
      </c>
      <c r="G773" s="254">
        <v>0</v>
      </c>
      <c r="H773" s="254">
        <v>0</v>
      </c>
      <c r="I773" s="282">
        <v>0</v>
      </c>
    </row>
    <row r="774" spans="1:9">
      <c r="A774" s="281">
        <v>752</v>
      </c>
      <c r="B774" s="254">
        <v>0</v>
      </c>
      <c r="C774" s="254">
        <v>0</v>
      </c>
      <c r="D774" s="254">
        <v>0</v>
      </c>
      <c r="E774" s="254">
        <v>0</v>
      </c>
      <c r="F774" s="254">
        <v>0</v>
      </c>
      <c r="G774" s="254">
        <v>0</v>
      </c>
      <c r="H774" s="254">
        <v>0</v>
      </c>
      <c r="I774" s="282">
        <v>0</v>
      </c>
    </row>
    <row r="775" spans="1:9">
      <c r="A775" s="281">
        <v>753</v>
      </c>
      <c r="B775" s="254">
        <v>0</v>
      </c>
      <c r="C775" s="254">
        <v>0</v>
      </c>
      <c r="D775" s="254">
        <v>0</v>
      </c>
      <c r="E775" s="254">
        <v>0</v>
      </c>
      <c r="F775" s="254">
        <v>0</v>
      </c>
      <c r="G775" s="254">
        <v>0</v>
      </c>
      <c r="H775" s="254">
        <v>0</v>
      </c>
      <c r="I775" s="282">
        <v>0</v>
      </c>
    </row>
    <row r="776" spans="1:9">
      <c r="A776" s="281">
        <v>754</v>
      </c>
      <c r="B776" s="254">
        <v>0</v>
      </c>
      <c r="C776" s="254">
        <v>0</v>
      </c>
      <c r="D776" s="254">
        <v>0</v>
      </c>
      <c r="E776" s="254">
        <v>0</v>
      </c>
      <c r="F776" s="254">
        <v>0</v>
      </c>
      <c r="G776" s="254">
        <v>0</v>
      </c>
      <c r="H776" s="254">
        <v>0</v>
      </c>
      <c r="I776" s="282">
        <v>0</v>
      </c>
    </row>
    <row r="777" spans="1:9">
      <c r="A777" s="281">
        <v>755</v>
      </c>
      <c r="B777" s="254">
        <v>0</v>
      </c>
      <c r="C777" s="254">
        <v>0</v>
      </c>
      <c r="D777" s="254">
        <v>0</v>
      </c>
      <c r="E777" s="254">
        <v>0</v>
      </c>
      <c r="F777" s="254">
        <v>0</v>
      </c>
      <c r="G777" s="254">
        <v>0</v>
      </c>
      <c r="H777" s="254">
        <v>0</v>
      </c>
      <c r="I777" s="282">
        <v>0</v>
      </c>
    </row>
    <row r="778" spans="1:9">
      <c r="A778" s="281">
        <v>756</v>
      </c>
      <c r="B778" s="254">
        <v>0</v>
      </c>
      <c r="C778" s="254">
        <v>0</v>
      </c>
      <c r="D778" s="254">
        <v>0</v>
      </c>
      <c r="E778" s="254">
        <v>0</v>
      </c>
      <c r="F778" s="254">
        <v>0</v>
      </c>
      <c r="G778" s="254">
        <v>0</v>
      </c>
      <c r="H778" s="254">
        <v>0</v>
      </c>
      <c r="I778" s="282">
        <v>0</v>
      </c>
    </row>
    <row r="779" spans="1:9">
      <c r="A779" s="281">
        <v>757</v>
      </c>
      <c r="B779" s="254">
        <v>0</v>
      </c>
      <c r="C779" s="254">
        <v>0</v>
      </c>
      <c r="D779" s="254">
        <v>0</v>
      </c>
      <c r="E779" s="254">
        <v>0</v>
      </c>
      <c r="F779" s="254">
        <v>0</v>
      </c>
      <c r="G779" s="254">
        <v>0</v>
      </c>
      <c r="H779" s="254">
        <v>0</v>
      </c>
      <c r="I779" s="282">
        <v>0</v>
      </c>
    </row>
    <row r="780" spans="1:9">
      <c r="A780" s="281">
        <v>758</v>
      </c>
      <c r="B780" s="254">
        <v>0</v>
      </c>
      <c r="C780" s="254">
        <v>0</v>
      </c>
      <c r="D780" s="254">
        <v>0</v>
      </c>
      <c r="E780" s="254">
        <v>0</v>
      </c>
      <c r="F780" s="254">
        <v>0</v>
      </c>
      <c r="G780" s="254">
        <v>0</v>
      </c>
      <c r="H780" s="254">
        <v>0</v>
      </c>
      <c r="I780" s="282">
        <v>0</v>
      </c>
    </row>
    <row r="781" spans="1:9">
      <c r="A781" s="281">
        <v>759</v>
      </c>
      <c r="B781" s="254">
        <v>0</v>
      </c>
      <c r="C781" s="254">
        <v>0</v>
      </c>
      <c r="D781" s="254">
        <v>0</v>
      </c>
      <c r="E781" s="254">
        <v>0</v>
      </c>
      <c r="F781" s="254">
        <v>0</v>
      </c>
      <c r="G781" s="254">
        <v>0</v>
      </c>
      <c r="H781" s="254">
        <v>0</v>
      </c>
      <c r="I781" s="282">
        <v>0</v>
      </c>
    </row>
    <row r="782" spans="1:9">
      <c r="A782" s="281">
        <v>760</v>
      </c>
      <c r="B782" s="254">
        <v>0</v>
      </c>
      <c r="C782" s="254">
        <v>0</v>
      </c>
      <c r="D782" s="254">
        <v>0</v>
      </c>
      <c r="E782" s="254">
        <v>0</v>
      </c>
      <c r="F782" s="254">
        <v>0</v>
      </c>
      <c r="G782" s="254">
        <v>0</v>
      </c>
      <c r="H782" s="254">
        <v>0</v>
      </c>
      <c r="I782" s="282">
        <v>0</v>
      </c>
    </row>
    <row r="783" spans="1:9">
      <c r="A783" s="281">
        <v>761</v>
      </c>
      <c r="B783" s="254">
        <v>0</v>
      </c>
      <c r="C783" s="254">
        <v>0</v>
      </c>
      <c r="D783" s="254">
        <v>0</v>
      </c>
      <c r="E783" s="254">
        <v>0</v>
      </c>
      <c r="F783" s="254">
        <v>0</v>
      </c>
      <c r="G783" s="254">
        <v>0</v>
      </c>
      <c r="H783" s="254">
        <v>0</v>
      </c>
      <c r="I783" s="282">
        <v>0</v>
      </c>
    </row>
    <row r="784" spans="1:9">
      <c r="A784" s="281">
        <v>762</v>
      </c>
      <c r="B784" s="254">
        <v>0</v>
      </c>
      <c r="C784" s="254">
        <v>0</v>
      </c>
      <c r="D784" s="254">
        <v>0</v>
      </c>
      <c r="E784" s="254">
        <v>0</v>
      </c>
      <c r="F784" s="254">
        <v>0</v>
      </c>
      <c r="G784" s="254">
        <v>0</v>
      </c>
      <c r="H784" s="254">
        <v>0</v>
      </c>
      <c r="I784" s="282">
        <v>0</v>
      </c>
    </row>
    <row r="785" spans="1:9">
      <c r="A785" s="281">
        <v>763</v>
      </c>
      <c r="B785" s="254">
        <v>0</v>
      </c>
      <c r="C785" s="254">
        <v>0</v>
      </c>
      <c r="D785" s="254">
        <v>0</v>
      </c>
      <c r="E785" s="254">
        <v>0</v>
      </c>
      <c r="F785" s="254">
        <v>0</v>
      </c>
      <c r="G785" s="254">
        <v>0</v>
      </c>
      <c r="H785" s="254">
        <v>0</v>
      </c>
      <c r="I785" s="282">
        <v>0</v>
      </c>
    </row>
    <row r="786" spans="1:9">
      <c r="A786" s="281">
        <v>764</v>
      </c>
      <c r="B786" s="254">
        <v>0</v>
      </c>
      <c r="C786" s="254">
        <v>0</v>
      </c>
      <c r="D786" s="254">
        <v>0</v>
      </c>
      <c r="E786" s="254">
        <v>0</v>
      </c>
      <c r="F786" s="254">
        <v>0</v>
      </c>
      <c r="G786" s="254">
        <v>0</v>
      </c>
      <c r="H786" s="254">
        <v>0</v>
      </c>
      <c r="I786" s="282">
        <v>0</v>
      </c>
    </row>
    <row r="787" spans="1:9">
      <c r="A787" s="281">
        <v>765</v>
      </c>
      <c r="B787" s="254">
        <v>0</v>
      </c>
      <c r="C787" s="254">
        <v>0</v>
      </c>
      <c r="D787" s="254">
        <v>0</v>
      </c>
      <c r="E787" s="254">
        <v>0</v>
      </c>
      <c r="F787" s="254">
        <v>0</v>
      </c>
      <c r="G787" s="254">
        <v>0</v>
      </c>
      <c r="H787" s="254">
        <v>0</v>
      </c>
      <c r="I787" s="282">
        <v>0</v>
      </c>
    </row>
    <row r="788" spans="1:9">
      <c r="A788" s="281">
        <v>766</v>
      </c>
      <c r="B788" s="254">
        <v>0</v>
      </c>
      <c r="C788" s="254">
        <v>0</v>
      </c>
      <c r="D788" s="254">
        <v>0</v>
      </c>
      <c r="E788" s="254">
        <v>0</v>
      </c>
      <c r="F788" s="254">
        <v>0</v>
      </c>
      <c r="G788" s="254">
        <v>0</v>
      </c>
      <c r="H788" s="254">
        <v>0</v>
      </c>
      <c r="I788" s="282">
        <v>0</v>
      </c>
    </row>
    <row r="789" spans="1:9">
      <c r="A789" s="281">
        <v>767</v>
      </c>
      <c r="B789" s="254">
        <v>0</v>
      </c>
      <c r="C789" s="254">
        <v>0</v>
      </c>
      <c r="D789" s="254">
        <v>0</v>
      </c>
      <c r="E789" s="254">
        <v>0</v>
      </c>
      <c r="F789" s="254">
        <v>0</v>
      </c>
      <c r="G789" s="254">
        <v>0</v>
      </c>
      <c r="H789" s="254">
        <v>0</v>
      </c>
      <c r="I789" s="282">
        <v>0</v>
      </c>
    </row>
    <row r="790" spans="1:9">
      <c r="A790" s="281">
        <v>768</v>
      </c>
      <c r="B790" s="254">
        <v>0</v>
      </c>
      <c r="C790" s="254">
        <v>0</v>
      </c>
      <c r="D790" s="254">
        <v>0</v>
      </c>
      <c r="E790" s="254">
        <v>0</v>
      </c>
      <c r="F790" s="254">
        <v>0</v>
      </c>
      <c r="G790" s="254">
        <v>0</v>
      </c>
      <c r="H790" s="254">
        <v>0</v>
      </c>
      <c r="I790" s="282">
        <v>0</v>
      </c>
    </row>
    <row r="791" spans="1:9">
      <c r="A791" s="281">
        <v>769</v>
      </c>
      <c r="B791" s="254">
        <v>0</v>
      </c>
      <c r="C791" s="254">
        <v>0</v>
      </c>
      <c r="D791" s="254">
        <v>0</v>
      </c>
      <c r="E791" s="254">
        <v>0</v>
      </c>
      <c r="F791" s="254">
        <v>0</v>
      </c>
      <c r="G791" s="254">
        <v>0</v>
      </c>
      <c r="H791" s="254">
        <v>0</v>
      </c>
      <c r="I791" s="282">
        <v>0</v>
      </c>
    </row>
    <row r="792" spans="1:9">
      <c r="A792" s="281">
        <v>770</v>
      </c>
      <c r="B792" s="254">
        <v>0</v>
      </c>
      <c r="C792" s="254">
        <v>0</v>
      </c>
      <c r="D792" s="254">
        <v>0</v>
      </c>
      <c r="E792" s="254">
        <v>0</v>
      </c>
      <c r="F792" s="254">
        <v>0</v>
      </c>
      <c r="G792" s="254">
        <v>0</v>
      </c>
      <c r="H792" s="254">
        <v>0</v>
      </c>
      <c r="I792" s="282">
        <v>0</v>
      </c>
    </row>
    <row r="793" spans="1:9">
      <c r="A793" s="281">
        <v>771</v>
      </c>
      <c r="B793" s="254">
        <v>0</v>
      </c>
      <c r="C793" s="254">
        <v>0</v>
      </c>
      <c r="D793" s="254">
        <v>0</v>
      </c>
      <c r="E793" s="254">
        <v>0</v>
      </c>
      <c r="F793" s="254">
        <v>0</v>
      </c>
      <c r="G793" s="254">
        <v>0</v>
      </c>
      <c r="H793" s="254">
        <v>0</v>
      </c>
      <c r="I793" s="282">
        <v>0</v>
      </c>
    </row>
    <row r="794" spans="1:9">
      <c r="A794" s="281">
        <v>772</v>
      </c>
      <c r="B794" s="254">
        <v>0</v>
      </c>
      <c r="C794" s="254">
        <v>0</v>
      </c>
      <c r="D794" s="254">
        <v>0</v>
      </c>
      <c r="E794" s="254">
        <v>0</v>
      </c>
      <c r="F794" s="254">
        <v>0</v>
      </c>
      <c r="G794" s="254">
        <v>0</v>
      </c>
      <c r="H794" s="254">
        <v>0</v>
      </c>
      <c r="I794" s="282">
        <v>0</v>
      </c>
    </row>
    <row r="795" spans="1:9">
      <c r="A795" s="281">
        <v>773</v>
      </c>
      <c r="B795" s="254">
        <v>0</v>
      </c>
      <c r="C795" s="254">
        <v>0</v>
      </c>
      <c r="D795" s="254">
        <v>0</v>
      </c>
      <c r="E795" s="254">
        <v>0</v>
      </c>
      <c r="F795" s="254">
        <v>0</v>
      </c>
      <c r="G795" s="254">
        <v>0</v>
      </c>
      <c r="H795" s="254">
        <v>0</v>
      </c>
      <c r="I795" s="282">
        <v>0</v>
      </c>
    </row>
    <row r="796" spans="1:9">
      <c r="A796" s="281">
        <v>774</v>
      </c>
      <c r="B796" s="254">
        <v>0</v>
      </c>
      <c r="C796" s="254">
        <v>0</v>
      </c>
      <c r="D796" s="254">
        <v>0</v>
      </c>
      <c r="E796" s="254">
        <v>0</v>
      </c>
      <c r="F796" s="254">
        <v>0</v>
      </c>
      <c r="G796" s="254">
        <v>0</v>
      </c>
      <c r="H796" s="254">
        <v>0</v>
      </c>
      <c r="I796" s="282">
        <v>0</v>
      </c>
    </row>
    <row r="797" spans="1:9">
      <c r="A797" s="281">
        <v>775</v>
      </c>
      <c r="B797" s="254">
        <v>0</v>
      </c>
      <c r="C797" s="254">
        <v>0</v>
      </c>
      <c r="D797" s="254">
        <v>0</v>
      </c>
      <c r="E797" s="254">
        <v>0</v>
      </c>
      <c r="F797" s="254">
        <v>0</v>
      </c>
      <c r="G797" s="254">
        <v>0</v>
      </c>
      <c r="H797" s="254">
        <v>0</v>
      </c>
      <c r="I797" s="282">
        <v>0</v>
      </c>
    </row>
    <row r="798" spans="1:9">
      <c r="A798" s="281">
        <v>776</v>
      </c>
      <c r="B798" s="254">
        <v>0</v>
      </c>
      <c r="C798" s="254">
        <v>0</v>
      </c>
      <c r="D798" s="254">
        <v>0</v>
      </c>
      <c r="E798" s="254">
        <v>0</v>
      </c>
      <c r="F798" s="254">
        <v>0</v>
      </c>
      <c r="G798" s="254">
        <v>0</v>
      </c>
      <c r="H798" s="254">
        <v>0</v>
      </c>
      <c r="I798" s="282">
        <v>0</v>
      </c>
    </row>
    <row r="799" spans="1:9">
      <c r="A799" s="281">
        <v>777</v>
      </c>
      <c r="B799" s="254">
        <v>0</v>
      </c>
      <c r="C799" s="254">
        <v>0</v>
      </c>
      <c r="D799" s="254">
        <v>0</v>
      </c>
      <c r="E799" s="254">
        <v>0</v>
      </c>
      <c r="F799" s="254">
        <v>0</v>
      </c>
      <c r="G799" s="254">
        <v>0</v>
      </c>
      <c r="H799" s="254">
        <v>0</v>
      </c>
      <c r="I799" s="282">
        <v>0</v>
      </c>
    </row>
    <row r="800" spans="1:9">
      <c r="A800" s="281">
        <v>778</v>
      </c>
      <c r="B800" s="254">
        <v>0</v>
      </c>
      <c r="C800" s="254">
        <v>0</v>
      </c>
      <c r="D800" s="254">
        <v>0</v>
      </c>
      <c r="E800" s="254">
        <v>0</v>
      </c>
      <c r="F800" s="254">
        <v>0</v>
      </c>
      <c r="G800" s="254">
        <v>0</v>
      </c>
      <c r="H800" s="254">
        <v>0</v>
      </c>
      <c r="I800" s="282">
        <v>0</v>
      </c>
    </row>
    <row r="801" spans="1:9">
      <c r="A801" s="281">
        <v>779</v>
      </c>
      <c r="B801" s="254">
        <v>0</v>
      </c>
      <c r="C801" s="254">
        <v>0</v>
      </c>
      <c r="D801" s="254">
        <v>0</v>
      </c>
      <c r="E801" s="254">
        <v>0</v>
      </c>
      <c r="F801" s="254">
        <v>0</v>
      </c>
      <c r="G801" s="254">
        <v>0</v>
      </c>
      <c r="H801" s="254">
        <v>0</v>
      </c>
      <c r="I801" s="282">
        <v>0</v>
      </c>
    </row>
    <row r="802" spans="1:9">
      <c r="A802" s="281">
        <v>780</v>
      </c>
      <c r="B802" s="254">
        <v>0</v>
      </c>
      <c r="C802" s="254">
        <v>0</v>
      </c>
      <c r="D802" s="254">
        <v>0</v>
      </c>
      <c r="E802" s="254">
        <v>0</v>
      </c>
      <c r="F802" s="254">
        <v>0</v>
      </c>
      <c r="G802" s="254">
        <v>0</v>
      </c>
      <c r="H802" s="254">
        <v>0</v>
      </c>
      <c r="I802" s="282">
        <v>0</v>
      </c>
    </row>
    <row r="803" spans="1:9">
      <c r="A803" s="281">
        <v>781</v>
      </c>
      <c r="B803" s="254">
        <v>0</v>
      </c>
      <c r="C803" s="254">
        <v>0</v>
      </c>
      <c r="D803" s="254">
        <v>0</v>
      </c>
      <c r="E803" s="254">
        <v>0</v>
      </c>
      <c r="F803" s="254">
        <v>0</v>
      </c>
      <c r="G803" s="254">
        <v>0</v>
      </c>
      <c r="H803" s="254">
        <v>0</v>
      </c>
      <c r="I803" s="282">
        <v>0</v>
      </c>
    </row>
    <row r="804" spans="1:9">
      <c r="A804" s="281">
        <v>782</v>
      </c>
      <c r="B804" s="254">
        <v>0</v>
      </c>
      <c r="C804" s="254">
        <v>0</v>
      </c>
      <c r="D804" s="254">
        <v>0</v>
      </c>
      <c r="E804" s="254">
        <v>0</v>
      </c>
      <c r="F804" s="254">
        <v>0</v>
      </c>
      <c r="G804" s="254">
        <v>0</v>
      </c>
      <c r="H804" s="254">
        <v>0</v>
      </c>
      <c r="I804" s="282">
        <v>0</v>
      </c>
    </row>
    <row r="805" spans="1:9">
      <c r="A805" s="281">
        <v>783</v>
      </c>
      <c r="B805" s="254">
        <v>0</v>
      </c>
      <c r="C805" s="254">
        <v>0</v>
      </c>
      <c r="D805" s="254">
        <v>0</v>
      </c>
      <c r="E805" s="254">
        <v>0</v>
      </c>
      <c r="F805" s="254">
        <v>0</v>
      </c>
      <c r="G805" s="254">
        <v>0</v>
      </c>
      <c r="H805" s="254">
        <v>0</v>
      </c>
      <c r="I805" s="282">
        <v>0</v>
      </c>
    </row>
    <row r="806" spans="1:9">
      <c r="A806" s="281">
        <v>784</v>
      </c>
      <c r="B806" s="254">
        <v>0</v>
      </c>
      <c r="C806" s="254">
        <v>0</v>
      </c>
      <c r="D806" s="254">
        <v>0</v>
      </c>
      <c r="E806" s="254">
        <v>0</v>
      </c>
      <c r="F806" s="254">
        <v>0</v>
      </c>
      <c r="G806" s="254">
        <v>0</v>
      </c>
      <c r="H806" s="254">
        <v>0</v>
      </c>
      <c r="I806" s="282">
        <v>0</v>
      </c>
    </row>
    <row r="807" spans="1:9">
      <c r="A807" s="281">
        <v>785</v>
      </c>
      <c r="B807" s="254">
        <v>0</v>
      </c>
      <c r="C807" s="254">
        <v>0</v>
      </c>
      <c r="D807" s="254">
        <v>0</v>
      </c>
      <c r="E807" s="254">
        <v>0</v>
      </c>
      <c r="F807" s="254">
        <v>0</v>
      </c>
      <c r="G807" s="254">
        <v>0</v>
      </c>
      <c r="H807" s="254">
        <v>0</v>
      </c>
      <c r="I807" s="282">
        <v>0</v>
      </c>
    </row>
    <row r="808" spans="1:9">
      <c r="A808" s="281">
        <v>786</v>
      </c>
      <c r="B808" s="254">
        <v>0</v>
      </c>
      <c r="C808" s="254">
        <v>0</v>
      </c>
      <c r="D808" s="254">
        <v>0</v>
      </c>
      <c r="E808" s="254">
        <v>0</v>
      </c>
      <c r="F808" s="254">
        <v>0</v>
      </c>
      <c r="G808" s="254">
        <v>0</v>
      </c>
      <c r="H808" s="254">
        <v>0</v>
      </c>
      <c r="I808" s="282">
        <v>0</v>
      </c>
    </row>
    <row r="809" spans="1:9">
      <c r="A809" s="281">
        <v>787</v>
      </c>
      <c r="B809" s="254">
        <v>0</v>
      </c>
      <c r="C809" s="254">
        <v>0</v>
      </c>
      <c r="D809" s="254">
        <v>0</v>
      </c>
      <c r="E809" s="254">
        <v>0</v>
      </c>
      <c r="F809" s="254">
        <v>0</v>
      </c>
      <c r="G809" s="254">
        <v>0</v>
      </c>
      <c r="H809" s="254">
        <v>0</v>
      </c>
      <c r="I809" s="282">
        <v>0</v>
      </c>
    </row>
    <row r="810" spans="1:9">
      <c r="A810" s="281">
        <v>788</v>
      </c>
      <c r="B810" s="254">
        <v>0</v>
      </c>
      <c r="C810" s="254">
        <v>0</v>
      </c>
      <c r="D810" s="254">
        <v>0</v>
      </c>
      <c r="E810" s="254">
        <v>0</v>
      </c>
      <c r="F810" s="254">
        <v>0</v>
      </c>
      <c r="G810" s="254">
        <v>0</v>
      </c>
      <c r="H810" s="254">
        <v>0</v>
      </c>
      <c r="I810" s="282">
        <v>0</v>
      </c>
    </row>
    <row r="811" spans="1:9">
      <c r="A811" s="281">
        <v>789</v>
      </c>
      <c r="B811" s="254">
        <v>0</v>
      </c>
      <c r="C811" s="254">
        <v>0</v>
      </c>
      <c r="D811" s="254">
        <v>0</v>
      </c>
      <c r="E811" s="254">
        <v>0</v>
      </c>
      <c r="F811" s="254">
        <v>0</v>
      </c>
      <c r="G811" s="254">
        <v>0</v>
      </c>
      <c r="H811" s="254">
        <v>0</v>
      </c>
      <c r="I811" s="282">
        <v>0</v>
      </c>
    </row>
    <row r="812" spans="1:9">
      <c r="A812" s="281">
        <v>790</v>
      </c>
      <c r="B812" s="254">
        <v>0</v>
      </c>
      <c r="C812" s="254">
        <v>0</v>
      </c>
      <c r="D812" s="254">
        <v>0</v>
      </c>
      <c r="E812" s="254">
        <v>0</v>
      </c>
      <c r="F812" s="254">
        <v>0</v>
      </c>
      <c r="G812" s="254">
        <v>0</v>
      </c>
      <c r="H812" s="254">
        <v>0</v>
      </c>
      <c r="I812" s="282">
        <v>0</v>
      </c>
    </row>
    <row r="813" spans="1:9">
      <c r="A813" s="281">
        <v>791</v>
      </c>
      <c r="B813" s="254">
        <v>0</v>
      </c>
      <c r="C813" s="254">
        <v>0</v>
      </c>
      <c r="D813" s="254">
        <v>0</v>
      </c>
      <c r="E813" s="254">
        <v>0</v>
      </c>
      <c r="F813" s="254">
        <v>0</v>
      </c>
      <c r="G813" s="254">
        <v>0</v>
      </c>
      <c r="H813" s="254">
        <v>0</v>
      </c>
      <c r="I813" s="282">
        <v>0</v>
      </c>
    </row>
    <row r="814" spans="1:9">
      <c r="A814" s="281">
        <v>792</v>
      </c>
      <c r="B814" s="254">
        <v>0</v>
      </c>
      <c r="C814" s="254">
        <v>0</v>
      </c>
      <c r="D814" s="254">
        <v>0</v>
      </c>
      <c r="E814" s="254">
        <v>0</v>
      </c>
      <c r="F814" s="254">
        <v>0</v>
      </c>
      <c r="G814" s="254">
        <v>0</v>
      </c>
      <c r="H814" s="254">
        <v>0</v>
      </c>
      <c r="I814" s="282">
        <v>0</v>
      </c>
    </row>
    <row r="815" spans="1:9">
      <c r="A815" s="281">
        <v>793</v>
      </c>
      <c r="B815" s="254">
        <v>0</v>
      </c>
      <c r="C815" s="254">
        <v>0</v>
      </c>
      <c r="D815" s="254">
        <v>0</v>
      </c>
      <c r="E815" s="254">
        <v>0</v>
      </c>
      <c r="F815" s="254">
        <v>0</v>
      </c>
      <c r="G815" s="254">
        <v>0</v>
      </c>
      <c r="H815" s="254">
        <v>0</v>
      </c>
      <c r="I815" s="282">
        <v>0</v>
      </c>
    </row>
    <row r="816" spans="1:9">
      <c r="A816" s="281">
        <v>794</v>
      </c>
      <c r="B816" s="254">
        <v>0</v>
      </c>
      <c r="C816" s="254">
        <v>0</v>
      </c>
      <c r="D816" s="254">
        <v>0</v>
      </c>
      <c r="E816" s="254">
        <v>0</v>
      </c>
      <c r="F816" s="254">
        <v>0</v>
      </c>
      <c r="G816" s="254">
        <v>0</v>
      </c>
      <c r="H816" s="254">
        <v>0</v>
      </c>
      <c r="I816" s="282">
        <v>0</v>
      </c>
    </row>
    <row r="817" spans="1:9">
      <c r="A817" s="281">
        <v>795</v>
      </c>
      <c r="B817" s="254">
        <v>0</v>
      </c>
      <c r="C817" s="254">
        <v>0</v>
      </c>
      <c r="D817" s="254">
        <v>0</v>
      </c>
      <c r="E817" s="254">
        <v>0</v>
      </c>
      <c r="F817" s="254">
        <v>0</v>
      </c>
      <c r="G817" s="254">
        <v>0</v>
      </c>
      <c r="H817" s="254">
        <v>0</v>
      </c>
      <c r="I817" s="282">
        <v>0</v>
      </c>
    </row>
    <row r="818" spans="1:9">
      <c r="A818" s="281">
        <v>796</v>
      </c>
      <c r="B818" s="254">
        <v>0</v>
      </c>
      <c r="C818" s="254">
        <v>0</v>
      </c>
      <c r="D818" s="254">
        <v>0</v>
      </c>
      <c r="E818" s="254">
        <v>0</v>
      </c>
      <c r="F818" s="254">
        <v>0</v>
      </c>
      <c r="G818" s="254">
        <v>0</v>
      </c>
      <c r="H818" s="254">
        <v>0</v>
      </c>
      <c r="I818" s="282">
        <v>0</v>
      </c>
    </row>
    <row r="819" spans="1:9">
      <c r="A819" s="281">
        <v>797</v>
      </c>
      <c r="B819" s="254">
        <v>0</v>
      </c>
      <c r="C819" s="254">
        <v>0</v>
      </c>
      <c r="D819" s="254">
        <v>0</v>
      </c>
      <c r="E819" s="254">
        <v>0</v>
      </c>
      <c r="F819" s="254">
        <v>0</v>
      </c>
      <c r="G819" s="254">
        <v>0</v>
      </c>
      <c r="H819" s="254">
        <v>0</v>
      </c>
      <c r="I819" s="282">
        <v>0</v>
      </c>
    </row>
    <row r="820" spans="1:9">
      <c r="A820" s="281">
        <v>798</v>
      </c>
      <c r="B820" s="254">
        <v>0</v>
      </c>
      <c r="C820" s="254">
        <v>0</v>
      </c>
      <c r="D820" s="254">
        <v>0</v>
      </c>
      <c r="E820" s="254">
        <v>0</v>
      </c>
      <c r="F820" s="254">
        <v>0</v>
      </c>
      <c r="G820" s="254">
        <v>0</v>
      </c>
      <c r="H820" s="254">
        <v>0</v>
      </c>
      <c r="I820" s="282">
        <v>0</v>
      </c>
    </row>
    <row r="821" spans="1:9">
      <c r="A821" s="281">
        <v>799</v>
      </c>
      <c r="B821" s="254">
        <v>0</v>
      </c>
      <c r="C821" s="254">
        <v>0</v>
      </c>
      <c r="D821" s="254">
        <v>0</v>
      </c>
      <c r="E821" s="254">
        <v>0</v>
      </c>
      <c r="F821" s="254">
        <v>0</v>
      </c>
      <c r="G821" s="254">
        <v>0</v>
      </c>
      <c r="H821" s="254">
        <v>0</v>
      </c>
      <c r="I821" s="282">
        <v>0</v>
      </c>
    </row>
    <row r="822" spans="1:9">
      <c r="A822" s="281">
        <v>800</v>
      </c>
      <c r="B822" s="254">
        <v>0</v>
      </c>
      <c r="C822" s="254">
        <v>0</v>
      </c>
      <c r="D822" s="254">
        <v>0</v>
      </c>
      <c r="E822" s="254">
        <v>0</v>
      </c>
      <c r="F822" s="254">
        <v>0</v>
      </c>
      <c r="G822" s="254">
        <v>0</v>
      </c>
      <c r="H822" s="254">
        <v>0</v>
      </c>
      <c r="I822" s="282">
        <v>0</v>
      </c>
    </row>
    <row r="823" spans="1:9">
      <c r="A823" s="281">
        <v>801</v>
      </c>
      <c r="B823" s="254">
        <v>0</v>
      </c>
      <c r="C823" s="254">
        <v>0</v>
      </c>
      <c r="D823" s="254">
        <v>0</v>
      </c>
      <c r="E823" s="254">
        <v>0</v>
      </c>
      <c r="F823" s="254">
        <v>0</v>
      </c>
      <c r="G823" s="254">
        <v>0</v>
      </c>
      <c r="H823" s="254">
        <v>0</v>
      </c>
      <c r="I823" s="282">
        <v>0</v>
      </c>
    </row>
    <row r="824" spans="1:9">
      <c r="A824" s="281">
        <v>802</v>
      </c>
      <c r="B824" s="254">
        <v>0</v>
      </c>
      <c r="C824" s="254">
        <v>0</v>
      </c>
      <c r="D824" s="254">
        <v>0</v>
      </c>
      <c r="E824" s="254">
        <v>0</v>
      </c>
      <c r="F824" s="254">
        <v>0</v>
      </c>
      <c r="G824" s="254">
        <v>0</v>
      </c>
      <c r="H824" s="254">
        <v>0</v>
      </c>
      <c r="I824" s="282">
        <v>0</v>
      </c>
    </row>
    <row r="825" spans="1:9">
      <c r="A825" s="281">
        <v>803</v>
      </c>
      <c r="B825" s="254">
        <v>0</v>
      </c>
      <c r="C825" s="254">
        <v>0</v>
      </c>
      <c r="D825" s="254">
        <v>0</v>
      </c>
      <c r="E825" s="254">
        <v>0</v>
      </c>
      <c r="F825" s="254">
        <v>0</v>
      </c>
      <c r="G825" s="254">
        <v>0</v>
      </c>
      <c r="H825" s="254">
        <v>0</v>
      </c>
      <c r="I825" s="282">
        <v>0</v>
      </c>
    </row>
    <row r="826" spans="1:9">
      <c r="A826" s="281">
        <v>804</v>
      </c>
      <c r="B826" s="254">
        <v>0</v>
      </c>
      <c r="C826" s="254">
        <v>0</v>
      </c>
      <c r="D826" s="254">
        <v>0</v>
      </c>
      <c r="E826" s="254">
        <v>0</v>
      </c>
      <c r="F826" s="254">
        <v>0</v>
      </c>
      <c r="G826" s="254">
        <v>0</v>
      </c>
      <c r="H826" s="254">
        <v>0</v>
      </c>
      <c r="I826" s="282">
        <v>0</v>
      </c>
    </row>
    <row r="827" spans="1:9">
      <c r="A827" s="281">
        <v>805</v>
      </c>
      <c r="B827" s="254">
        <v>0</v>
      </c>
      <c r="C827" s="254">
        <v>0</v>
      </c>
      <c r="D827" s="254">
        <v>0</v>
      </c>
      <c r="E827" s="254">
        <v>0</v>
      </c>
      <c r="F827" s="254">
        <v>0</v>
      </c>
      <c r="G827" s="254">
        <v>0</v>
      </c>
      <c r="H827" s="254">
        <v>0</v>
      </c>
      <c r="I827" s="282">
        <v>0</v>
      </c>
    </row>
    <row r="828" spans="1:9">
      <c r="A828" s="281">
        <v>806</v>
      </c>
      <c r="B828" s="254">
        <v>0</v>
      </c>
      <c r="C828" s="254">
        <v>0</v>
      </c>
      <c r="D828" s="254">
        <v>0</v>
      </c>
      <c r="E828" s="254">
        <v>0</v>
      </c>
      <c r="F828" s="254">
        <v>0</v>
      </c>
      <c r="G828" s="254">
        <v>0</v>
      </c>
      <c r="H828" s="254">
        <v>0</v>
      </c>
      <c r="I828" s="282">
        <v>0</v>
      </c>
    </row>
    <row r="829" spans="1:9">
      <c r="A829" s="281">
        <v>807</v>
      </c>
      <c r="B829" s="254">
        <v>0</v>
      </c>
      <c r="C829" s="254">
        <v>0</v>
      </c>
      <c r="D829" s="254">
        <v>0</v>
      </c>
      <c r="E829" s="254">
        <v>0</v>
      </c>
      <c r="F829" s="254">
        <v>0</v>
      </c>
      <c r="G829" s="254">
        <v>0</v>
      </c>
      <c r="H829" s="254">
        <v>0</v>
      </c>
      <c r="I829" s="282">
        <v>0</v>
      </c>
    </row>
    <row r="830" spans="1:9">
      <c r="A830" s="281">
        <v>808</v>
      </c>
      <c r="B830" s="254">
        <v>0</v>
      </c>
      <c r="C830" s="254">
        <v>0</v>
      </c>
      <c r="D830" s="254">
        <v>0</v>
      </c>
      <c r="E830" s="254">
        <v>0</v>
      </c>
      <c r="F830" s="254">
        <v>0</v>
      </c>
      <c r="G830" s="254">
        <v>0</v>
      </c>
      <c r="H830" s="254">
        <v>0</v>
      </c>
      <c r="I830" s="282">
        <v>0</v>
      </c>
    </row>
    <row r="831" spans="1:9">
      <c r="A831" s="281">
        <v>809</v>
      </c>
      <c r="B831" s="254">
        <v>0</v>
      </c>
      <c r="C831" s="254">
        <v>0</v>
      </c>
      <c r="D831" s="254">
        <v>0</v>
      </c>
      <c r="E831" s="254">
        <v>0</v>
      </c>
      <c r="F831" s="254">
        <v>0</v>
      </c>
      <c r="G831" s="254">
        <v>0</v>
      </c>
      <c r="H831" s="254">
        <v>0</v>
      </c>
      <c r="I831" s="282">
        <v>0</v>
      </c>
    </row>
    <row r="832" spans="1:9">
      <c r="A832" s="281">
        <v>810</v>
      </c>
      <c r="B832" s="254">
        <v>0</v>
      </c>
      <c r="C832" s="254">
        <v>0</v>
      </c>
      <c r="D832" s="254">
        <v>0</v>
      </c>
      <c r="E832" s="254">
        <v>0</v>
      </c>
      <c r="F832" s="254">
        <v>0</v>
      </c>
      <c r="G832" s="254">
        <v>0</v>
      </c>
      <c r="H832" s="254">
        <v>0</v>
      </c>
      <c r="I832" s="282">
        <v>0</v>
      </c>
    </row>
    <row r="833" spans="1:9">
      <c r="A833" s="281">
        <v>811</v>
      </c>
      <c r="B833" s="254">
        <v>0</v>
      </c>
      <c r="C833" s="254">
        <v>0</v>
      </c>
      <c r="D833" s="254">
        <v>0</v>
      </c>
      <c r="E833" s="254">
        <v>0</v>
      </c>
      <c r="F833" s="254">
        <v>0</v>
      </c>
      <c r="G833" s="254">
        <v>0</v>
      </c>
      <c r="H833" s="254">
        <v>0</v>
      </c>
      <c r="I833" s="282">
        <v>0</v>
      </c>
    </row>
    <row r="834" spans="1:9">
      <c r="A834" s="281">
        <v>812</v>
      </c>
      <c r="B834" s="254">
        <v>0</v>
      </c>
      <c r="C834" s="254">
        <v>0</v>
      </c>
      <c r="D834" s="254">
        <v>0</v>
      </c>
      <c r="E834" s="254">
        <v>0</v>
      </c>
      <c r="F834" s="254">
        <v>0</v>
      </c>
      <c r="G834" s="254">
        <v>0</v>
      </c>
      <c r="H834" s="254">
        <v>0</v>
      </c>
      <c r="I834" s="282">
        <v>0</v>
      </c>
    </row>
    <row r="835" spans="1:9">
      <c r="A835" s="281">
        <v>813</v>
      </c>
      <c r="B835" s="254">
        <v>0</v>
      </c>
      <c r="C835" s="254">
        <v>0</v>
      </c>
      <c r="D835" s="254">
        <v>0</v>
      </c>
      <c r="E835" s="254">
        <v>0</v>
      </c>
      <c r="F835" s="254">
        <v>0</v>
      </c>
      <c r="G835" s="254">
        <v>0</v>
      </c>
      <c r="H835" s="254">
        <v>0</v>
      </c>
      <c r="I835" s="282">
        <v>0</v>
      </c>
    </row>
    <row r="836" spans="1:9">
      <c r="A836" s="281">
        <v>814</v>
      </c>
      <c r="B836" s="254">
        <v>0</v>
      </c>
      <c r="C836" s="254">
        <v>0</v>
      </c>
      <c r="D836" s="254">
        <v>0</v>
      </c>
      <c r="E836" s="254">
        <v>0</v>
      </c>
      <c r="F836" s="254">
        <v>0</v>
      </c>
      <c r="G836" s="254">
        <v>0</v>
      </c>
      <c r="H836" s="254">
        <v>0</v>
      </c>
      <c r="I836" s="282">
        <v>0</v>
      </c>
    </row>
    <row r="837" spans="1:9">
      <c r="A837" s="281">
        <v>815</v>
      </c>
      <c r="B837" s="254">
        <v>0</v>
      </c>
      <c r="C837" s="254">
        <v>0</v>
      </c>
      <c r="D837" s="254">
        <v>0</v>
      </c>
      <c r="E837" s="254">
        <v>0</v>
      </c>
      <c r="F837" s="254">
        <v>0</v>
      </c>
      <c r="G837" s="254">
        <v>0</v>
      </c>
      <c r="H837" s="254">
        <v>0</v>
      </c>
      <c r="I837" s="282">
        <v>0</v>
      </c>
    </row>
    <row r="838" spans="1:9">
      <c r="A838" s="281">
        <v>816</v>
      </c>
      <c r="B838" s="254">
        <v>0</v>
      </c>
      <c r="C838" s="254">
        <v>0</v>
      </c>
      <c r="D838" s="254">
        <v>0</v>
      </c>
      <c r="E838" s="254">
        <v>0</v>
      </c>
      <c r="F838" s="254">
        <v>0</v>
      </c>
      <c r="G838" s="254">
        <v>0</v>
      </c>
      <c r="H838" s="254">
        <v>0</v>
      </c>
      <c r="I838" s="282">
        <v>0</v>
      </c>
    </row>
    <row r="839" spans="1:9">
      <c r="A839" s="281">
        <v>817</v>
      </c>
      <c r="B839" s="254">
        <v>0</v>
      </c>
      <c r="C839" s="254">
        <v>0</v>
      </c>
      <c r="D839" s="254">
        <v>0</v>
      </c>
      <c r="E839" s="254">
        <v>0</v>
      </c>
      <c r="F839" s="254">
        <v>0</v>
      </c>
      <c r="G839" s="254">
        <v>0</v>
      </c>
      <c r="H839" s="254">
        <v>0</v>
      </c>
      <c r="I839" s="282">
        <v>0</v>
      </c>
    </row>
    <row r="840" spans="1:9">
      <c r="A840" s="281">
        <v>818</v>
      </c>
      <c r="B840" s="254">
        <v>0</v>
      </c>
      <c r="C840" s="254">
        <v>0</v>
      </c>
      <c r="D840" s="254">
        <v>0</v>
      </c>
      <c r="E840" s="254">
        <v>0</v>
      </c>
      <c r="F840" s="254">
        <v>0</v>
      </c>
      <c r="G840" s="254">
        <v>0</v>
      </c>
      <c r="H840" s="254">
        <v>0</v>
      </c>
      <c r="I840" s="282">
        <v>0</v>
      </c>
    </row>
    <row r="841" spans="1:9">
      <c r="A841" s="281">
        <v>819</v>
      </c>
      <c r="B841" s="254">
        <v>0</v>
      </c>
      <c r="C841" s="254">
        <v>0</v>
      </c>
      <c r="D841" s="254">
        <v>0</v>
      </c>
      <c r="E841" s="254">
        <v>0</v>
      </c>
      <c r="F841" s="254">
        <v>0</v>
      </c>
      <c r="G841" s="254">
        <v>0</v>
      </c>
      <c r="H841" s="254">
        <v>0</v>
      </c>
      <c r="I841" s="282">
        <v>0</v>
      </c>
    </row>
    <row r="842" spans="1:9">
      <c r="A842" s="281">
        <v>820</v>
      </c>
      <c r="B842" s="254">
        <v>0</v>
      </c>
      <c r="C842" s="254">
        <v>0</v>
      </c>
      <c r="D842" s="254">
        <v>0</v>
      </c>
      <c r="E842" s="254">
        <v>0</v>
      </c>
      <c r="F842" s="254">
        <v>0</v>
      </c>
      <c r="G842" s="254">
        <v>0</v>
      </c>
      <c r="H842" s="254">
        <v>0</v>
      </c>
      <c r="I842" s="282">
        <v>0</v>
      </c>
    </row>
    <row r="843" spans="1:9">
      <c r="A843" s="281">
        <v>821</v>
      </c>
      <c r="B843" s="254">
        <v>0</v>
      </c>
      <c r="C843" s="254">
        <v>0</v>
      </c>
      <c r="D843" s="254">
        <v>0</v>
      </c>
      <c r="E843" s="254">
        <v>0</v>
      </c>
      <c r="F843" s="254">
        <v>0</v>
      </c>
      <c r="G843" s="254">
        <v>0</v>
      </c>
      <c r="H843" s="254">
        <v>0</v>
      </c>
      <c r="I843" s="282">
        <v>0</v>
      </c>
    </row>
    <row r="844" spans="1:9">
      <c r="A844" s="281">
        <v>822</v>
      </c>
      <c r="B844" s="254">
        <v>0</v>
      </c>
      <c r="C844" s="254">
        <v>0</v>
      </c>
      <c r="D844" s="254">
        <v>0</v>
      </c>
      <c r="E844" s="254">
        <v>0</v>
      </c>
      <c r="F844" s="254">
        <v>0</v>
      </c>
      <c r="G844" s="254">
        <v>0</v>
      </c>
      <c r="H844" s="254">
        <v>0</v>
      </c>
      <c r="I844" s="282">
        <v>0</v>
      </c>
    </row>
    <row r="845" spans="1:9">
      <c r="A845" s="281">
        <v>823</v>
      </c>
      <c r="B845" s="254">
        <v>0</v>
      </c>
      <c r="C845" s="254">
        <v>0</v>
      </c>
      <c r="D845" s="254">
        <v>0</v>
      </c>
      <c r="E845" s="254">
        <v>0</v>
      </c>
      <c r="F845" s="254">
        <v>0</v>
      </c>
      <c r="G845" s="254">
        <v>0</v>
      </c>
      <c r="H845" s="254">
        <v>0</v>
      </c>
      <c r="I845" s="282">
        <v>0</v>
      </c>
    </row>
    <row r="846" spans="1:9">
      <c r="A846" s="281">
        <v>824</v>
      </c>
      <c r="B846" s="254">
        <v>0</v>
      </c>
      <c r="C846" s="254">
        <v>0</v>
      </c>
      <c r="D846" s="254">
        <v>0</v>
      </c>
      <c r="E846" s="254">
        <v>0</v>
      </c>
      <c r="F846" s="254">
        <v>0</v>
      </c>
      <c r="G846" s="254">
        <v>0</v>
      </c>
      <c r="H846" s="254">
        <v>0</v>
      </c>
      <c r="I846" s="282">
        <v>0</v>
      </c>
    </row>
    <row r="847" spans="1:9">
      <c r="A847" s="281">
        <v>825</v>
      </c>
      <c r="B847" s="254">
        <v>0</v>
      </c>
      <c r="C847" s="254">
        <v>0</v>
      </c>
      <c r="D847" s="254">
        <v>0</v>
      </c>
      <c r="E847" s="254">
        <v>0</v>
      </c>
      <c r="F847" s="254">
        <v>0</v>
      </c>
      <c r="G847" s="254">
        <v>0</v>
      </c>
      <c r="H847" s="254">
        <v>0</v>
      </c>
      <c r="I847" s="282">
        <v>0</v>
      </c>
    </row>
    <row r="848" spans="1:9">
      <c r="A848" s="281">
        <v>826</v>
      </c>
      <c r="B848" s="254">
        <v>0</v>
      </c>
      <c r="C848" s="254">
        <v>0</v>
      </c>
      <c r="D848" s="254">
        <v>0</v>
      </c>
      <c r="E848" s="254">
        <v>0</v>
      </c>
      <c r="F848" s="254">
        <v>0</v>
      </c>
      <c r="G848" s="254">
        <v>0</v>
      </c>
      <c r="H848" s="254">
        <v>0</v>
      </c>
      <c r="I848" s="282">
        <v>0</v>
      </c>
    </row>
    <row r="849" spans="1:9">
      <c r="A849" s="281">
        <v>827</v>
      </c>
      <c r="B849" s="254">
        <v>0</v>
      </c>
      <c r="C849" s="254">
        <v>0</v>
      </c>
      <c r="D849" s="254">
        <v>0</v>
      </c>
      <c r="E849" s="254">
        <v>0</v>
      </c>
      <c r="F849" s="254">
        <v>0</v>
      </c>
      <c r="G849" s="254">
        <v>0</v>
      </c>
      <c r="H849" s="254">
        <v>0</v>
      </c>
      <c r="I849" s="282">
        <v>0</v>
      </c>
    </row>
    <row r="850" spans="1:9">
      <c r="A850" s="281">
        <v>828</v>
      </c>
      <c r="B850" s="254">
        <v>0</v>
      </c>
      <c r="C850" s="254">
        <v>0</v>
      </c>
      <c r="D850" s="254">
        <v>0</v>
      </c>
      <c r="E850" s="254">
        <v>0</v>
      </c>
      <c r="F850" s="254">
        <v>0</v>
      </c>
      <c r="G850" s="254">
        <v>0</v>
      </c>
      <c r="H850" s="254">
        <v>0</v>
      </c>
      <c r="I850" s="282">
        <v>0</v>
      </c>
    </row>
    <row r="851" spans="1:9">
      <c r="A851" s="281">
        <v>829</v>
      </c>
      <c r="B851" s="254">
        <v>0</v>
      </c>
      <c r="C851" s="254">
        <v>0</v>
      </c>
      <c r="D851" s="254">
        <v>0</v>
      </c>
      <c r="E851" s="254">
        <v>0</v>
      </c>
      <c r="F851" s="254">
        <v>0</v>
      </c>
      <c r="G851" s="254">
        <v>0</v>
      </c>
      <c r="H851" s="254">
        <v>0</v>
      </c>
      <c r="I851" s="282">
        <v>0</v>
      </c>
    </row>
    <row r="852" spans="1:9">
      <c r="A852" s="281">
        <v>830</v>
      </c>
      <c r="B852" s="254">
        <v>0</v>
      </c>
      <c r="C852" s="254">
        <v>0</v>
      </c>
      <c r="D852" s="254">
        <v>0</v>
      </c>
      <c r="E852" s="254">
        <v>0</v>
      </c>
      <c r="F852" s="254">
        <v>0</v>
      </c>
      <c r="G852" s="254">
        <v>0</v>
      </c>
      <c r="H852" s="254">
        <v>0</v>
      </c>
      <c r="I852" s="282">
        <v>0</v>
      </c>
    </row>
    <row r="853" spans="1:9">
      <c r="A853" s="281">
        <v>831</v>
      </c>
      <c r="B853" s="254">
        <v>0</v>
      </c>
      <c r="C853" s="254">
        <v>0</v>
      </c>
      <c r="D853" s="254">
        <v>0</v>
      </c>
      <c r="E853" s="254">
        <v>0</v>
      </c>
      <c r="F853" s="254">
        <v>0</v>
      </c>
      <c r="G853" s="254">
        <v>0</v>
      </c>
      <c r="H853" s="254">
        <v>0</v>
      </c>
      <c r="I853" s="282">
        <v>0</v>
      </c>
    </row>
    <row r="854" spans="1:9">
      <c r="A854" s="281">
        <v>832</v>
      </c>
      <c r="B854" s="254">
        <v>0</v>
      </c>
      <c r="C854" s="254">
        <v>0</v>
      </c>
      <c r="D854" s="254">
        <v>0</v>
      </c>
      <c r="E854" s="254">
        <v>0</v>
      </c>
      <c r="F854" s="254">
        <v>0</v>
      </c>
      <c r="G854" s="254">
        <v>0</v>
      </c>
      <c r="H854" s="254">
        <v>0</v>
      </c>
      <c r="I854" s="282">
        <v>0</v>
      </c>
    </row>
    <row r="855" spans="1:9">
      <c r="A855" s="281">
        <v>833</v>
      </c>
      <c r="B855" s="254">
        <v>0</v>
      </c>
      <c r="C855" s="254">
        <v>0</v>
      </c>
      <c r="D855" s="254">
        <v>0</v>
      </c>
      <c r="E855" s="254">
        <v>0</v>
      </c>
      <c r="F855" s="254">
        <v>0</v>
      </c>
      <c r="G855" s="254">
        <v>0</v>
      </c>
      <c r="H855" s="254">
        <v>0</v>
      </c>
      <c r="I855" s="282">
        <v>0</v>
      </c>
    </row>
    <row r="856" spans="1:9">
      <c r="A856" s="281">
        <v>834</v>
      </c>
      <c r="B856" s="254">
        <v>0</v>
      </c>
      <c r="C856" s="254">
        <v>0</v>
      </c>
      <c r="D856" s="254">
        <v>0</v>
      </c>
      <c r="E856" s="254">
        <v>0</v>
      </c>
      <c r="F856" s="254">
        <v>0</v>
      </c>
      <c r="G856" s="254">
        <v>0</v>
      </c>
      <c r="H856" s="254">
        <v>0</v>
      </c>
      <c r="I856" s="282">
        <v>0</v>
      </c>
    </row>
    <row r="857" spans="1:9">
      <c r="A857" s="281">
        <v>835</v>
      </c>
      <c r="B857" s="254">
        <v>0</v>
      </c>
      <c r="C857" s="254">
        <v>0</v>
      </c>
      <c r="D857" s="254">
        <v>0</v>
      </c>
      <c r="E857" s="254">
        <v>0</v>
      </c>
      <c r="F857" s="254">
        <v>0</v>
      </c>
      <c r="G857" s="254">
        <v>0</v>
      </c>
      <c r="H857" s="254">
        <v>0</v>
      </c>
      <c r="I857" s="282">
        <v>0</v>
      </c>
    </row>
    <row r="858" spans="1:9">
      <c r="A858" s="281">
        <v>836</v>
      </c>
      <c r="B858" s="254">
        <v>0</v>
      </c>
      <c r="C858" s="254">
        <v>0</v>
      </c>
      <c r="D858" s="254">
        <v>0</v>
      </c>
      <c r="E858" s="254">
        <v>0</v>
      </c>
      <c r="F858" s="254">
        <v>0</v>
      </c>
      <c r="G858" s="254">
        <v>0</v>
      </c>
      <c r="H858" s="254">
        <v>0</v>
      </c>
      <c r="I858" s="282">
        <v>0</v>
      </c>
    </row>
    <row r="859" spans="1:9">
      <c r="A859" s="281">
        <v>837</v>
      </c>
      <c r="B859" s="254">
        <v>0</v>
      </c>
      <c r="C859" s="254">
        <v>0</v>
      </c>
      <c r="D859" s="254">
        <v>0</v>
      </c>
      <c r="E859" s="254">
        <v>0</v>
      </c>
      <c r="F859" s="254">
        <v>0</v>
      </c>
      <c r="G859" s="254">
        <v>0</v>
      </c>
      <c r="H859" s="254">
        <v>0</v>
      </c>
      <c r="I859" s="282">
        <v>0</v>
      </c>
    </row>
    <row r="860" spans="1:9">
      <c r="A860" s="281">
        <v>838</v>
      </c>
      <c r="B860" s="254">
        <v>0</v>
      </c>
      <c r="C860" s="254">
        <v>0</v>
      </c>
      <c r="D860" s="254">
        <v>0</v>
      </c>
      <c r="E860" s="254">
        <v>0</v>
      </c>
      <c r="F860" s="254">
        <v>0</v>
      </c>
      <c r="G860" s="254">
        <v>0</v>
      </c>
      <c r="H860" s="254">
        <v>0</v>
      </c>
      <c r="I860" s="282">
        <v>0</v>
      </c>
    </row>
    <row r="861" spans="1:9">
      <c r="A861" s="281">
        <v>839</v>
      </c>
      <c r="B861" s="254">
        <v>0</v>
      </c>
      <c r="C861" s="254">
        <v>0</v>
      </c>
      <c r="D861" s="254">
        <v>0</v>
      </c>
      <c r="E861" s="254">
        <v>0</v>
      </c>
      <c r="F861" s="254">
        <v>0</v>
      </c>
      <c r="G861" s="254">
        <v>0</v>
      </c>
      <c r="H861" s="254">
        <v>0</v>
      </c>
      <c r="I861" s="282">
        <v>0</v>
      </c>
    </row>
    <row r="862" spans="1:9">
      <c r="A862" s="281">
        <v>840</v>
      </c>
      <c r="B862" s="254">
        <v>0</v>
      </c>
      <c r="C862" s="254">
        <v>0</v>
      </c>
      <c r="D862" s="254">
        <v>0</v>
      </c>
      <c r="E862" s="254">
        <v>0</v>
      </c>
      <c r="F862" s="254">
        <v>0</v>
      </c>
      <c r="G862" s="254">
        <v>0</v>
      </c>
      <c r="H862" s="254">
        <v>0</v>
      </c>
      <c r="I862" s="282">
        <v>0</v>
      </c>
    </row>
    <row r="863" spans="1:9">
      <c r="A863" s="281">
        <v>841</v>
      </c>
      <c r="B863" s="254">
        <v>0</v>
      </c>
      <c r="C863" s="254">
        <v>0</v>
      </c>
      <c r="D863" s="254">
        <v>0</v>
      </c>
      <c r="E863" s="254">
        <v>0</v>
      </c>
      <c r="F863" s="254">
        <v>0</v>
      </c>
      <c r="G863" s="254">
        <v>0</v>
      </c>
      <c r="H863" s="254">
        <v>0</v>
      </c>
      <c r="I863" s="282">
        <v>0</v>
      </c>
    </row>
    <row r="864" spans="1:9">
      <c r="A864" s="281">
        <v>842</v>
      </c>
      <c r="B864" s="254">
        <v>0</v>
      </c>
      <c r="C864" s="254">
        <v>0</v>
      </c>
      <c r="D864" s="254">
        <v>0</v>
      </c>
      <c r="E864" s="254">
        <v>0</v>
      </c>
      <c r="F864" s="254">
        <v>0</v>
      </c>
      <c r="G864" s="254">
        <v>0</v>
      </c>
      <c r="H864" s="254">
        <v>0</v>
      </c>
      <c r="I864" s="282">
        <v>0</v>
      </c>
    </row>
    <row r="865" spans="1:9">
      <c r="A865" s="281">
        <v>843</v>
      </c>
      <c r="B865" s="254">
        <v>0</v>
      </c>
      <c r="C865" s="254">
        <v>0</v>
      </c>
      <c r="D865" s="254">
        <v>0</v>
      </c>
      <c r="E865" s="254">
        <v>0</v>
      </c>
      <c r="F865" s="254">
        <v>0</v>
      </c>
      <c r="G865" s="254">
        <v>0</v>
      </c>
      <c r="H865" s="254">
        <v>0</v>
      </c>
      <c r="I865" s="282">
        <v>0</v>
      </c>
    </row>
    <row r="866" spans="1:9">
      <c r="A866" s="281">
        <v>844</v>
      </c>
      <c r="B866" s="254">
        <v>0</v>
      </c>
      <c r="C866" s="254">
        <v>0</v>
      </c>
      <c r="D866" s="254">
        <v>0</v>
      </c>
      <c r="E866" s="254">
        <v>0</v>
      </c>
      <c r="F866" s="254">
        <v>0</v>
      </c>
      <c r="G866" s="254">
        <v>0</v>
      </c>
      <c r="H866" s="254">
        <v>0</v>
      </c>
      <c r="I866" s="282">
        <v>0</v>
      </c>
    </row>
    <row r="867" spans="1:9">
      <c r="A867" s="281">
        <v>845</v>
      </c>
      <c r="B867" s="254">
        <v>0</v>
      </c>
      <c r="C867" s="254">
        <v>0</v>
      </c>
      <c r="D867" s="254">
        <v>0</v>
      </c>
      <c r="E867" s="254">
        <v>0</v>
      </c>
      <c r="F867" s="254">
        <v>0</v>
      </c>
      <c r="G867" s="254">
        <v>0</v>
      </c>
      <c r="H867" s="254">
        <v>0</v>
      </c>
      <c r="I867" s="282">
        <v>0</v>
      </c>
    </row>
    <row r="868" spans="1:9">
      <c r="A868" s="281">
        <v>846</v>
      </c>
      <c r="B868" s="254">
        <v>0</v>
      </c>
      <c r="C868" s="254">
        <v>0</v>
      </c>
      <c r="D868" s="254">
        <v>0</v>
      </c>
      <c r="E868" s="254">
        <v>0</v>
      </c>
      <c r="F868" s="254">
        <v>0</v>
      </c>
      <c r="G868" s="254">
        <v>0</v>
      </c>
      <c r="H868" s="254">
        <v>0</v>
      </c>
      <c r="I868" s="282">
        <v>0</v>
      </c>
    </row>
    <row r="869" spans="1:9">
      <c r="A869" s="281">
        <v>847</v>
      </c>
      <c r="B869" s="254">
        <v>0</v>
      </c>
      <c r="C869" s="254">
        <v>0</v>
      </c>
      <c r="D869" s="254">
        <v>0</v>
      </c>
      <c r="E869" s="254">
        <v>0</v>
      </c>
      <c r="F869" s="254">
        <v>0</v>
      </c>
      <c r="G869" s="254">
        <v>0</v>
      </c>
      <c r="H869" s="254">
        <v>0</v>
      </c>
      <c r="I869" s="282">
        <v>0</v>
      </c>
    </row>
    <row r="870" spans="1:9">
      <c r="A870" s="281">
        <v>848</v>
      </c>
      <c r="B870" s="254">
        <v>0</v>
      </c>
      <c r="C870" s="254">
        <v>0</v>
      </c>
      <c r="D870" s="254">
        <v>0</v>
      </c>
      <c r="E870" s="254">
        <v>0</v>
      </c>
      <c r="F870" s="254">
        <v>0</v>
      </c>
      <c r="G870" s="254">
        <v>0</v>
      </c>
      <c r="H870" s="254">
        <v>0</v>
      </c>
      <c r="I870" s="282">
        <v>0</v>
      </c>
    </row>
    <row r="871" spans="1:9">
      <c r="A871" s="281">
        <v>849</v>
      </c>
      <c r="B871" s="254">
        <v>0</v>
      </c>
      <c r="C871" s="254">
        <v>0</v>
      </c>
      <c r="D871" s="254">
        <v>0</v>
      </c>
      <c r="E871" s="254">
        <v>0</v>
      </c>
      <c r="F871" s="254">
        <v>0</v>
      </c>
      <c r="G871" s="254">
        <v>0</v>
      </c>
      <c r="H871" s="254">
        <v>0</v>
      </c>
      <c r="I871" s="282">
        <v>0</v>
      </c>
    </row>
    <row r="872" spans="1:9">
      <c r="A872" s="281">
        <v>850</v>
      </c>
      <c r="B872" s="254">
        <v>0</v>
      </c>
      <c r="C872" s="254">
        <v>0</v>
      </c>
      <c r="D872" s="254">
        <v>0</v>
      </c>
      <c r="E872" s="254">
        <v>0</v>
      </c>
      <c r="F872" s="254">
        <v>0</v>
      </c>
      <c r="G872" s="254">
        <v>0</v>
      </c>
      <c r="H872" s="254">
        <v>0</v>
      </c>
      <c r="I872" s="282">
        <v>0</v>
      </c>
    </row>
    <row r="873" spans="1:9">
      <c r="A873" s="281">
        <v>851</v>
      </c>
      <c r="B873" s="254">
        <v>0</v>
      </c>
      <c r="C873" s="254">
        <v>0</v>
      </c>
      <c r="D873" s="254">
        <v>0</v>
      </c>
      <c r="E873" s="254">
        <v>0</v>
      </c>
      <c r="F873" s="254">
        <v>0</v>
      </c>
      <c r="G873" s="254">
        <v>0</v>
      </c>
      <c r="H873" s="254">
        <v>0</v>
      </c>
      <c r="I873" s="282">
        <v>0</v>
      </c>
    </row>
    <row r="874" spans="1:9">
      <c r="A874" s="281">
        <v>852</v>
      </c>
      <c r="B874" s="254">
        <v>0</v>
      </c>
      <c r="C874" s="254">
        <v>0</v>
      </c>
      <c r="D874" s="254">
        <v>0</v>
      </c>
      <c r="E874" s="254">
        <v>0</v>
      </c>
      <c r="F874" s="254">
        <v>0</v>
      </c>
      <c r="G874" s="254">
        <v>0</v>
      </c>
      <c r="H874" s="254">
        <v>0</v>
      </c>
      <c r="I874" s="282">
        <v>0</v>
      </c>
    </row>
    <row r="875" spans="1:9">
      <c r="A875" s="281">
        <v>853</v>
      </c>
      <c r="B875" s="254">
        <v>0</v>
      </c>
      <c r="C875" s="254">
        <v>0</v>
      </c>
      <c r="D875" s="254">
        <v>0</v>
      </c>
      <c r="E875" s="254">
        <v>0</v>
      </c>
      <c r="F875" s="254">
        <v>0</v>
      </c>
      <c r="G875" s="254">
        <v>0</v>
      </c>
      <c r="H875" s="254">
        <v>0</v>
      </c>
      <c r="I875" s="282">
        <v>0</v>
      </c>
    </row>
    <row r="876" spans="1:9">
      <c r="A876" s="281">
        <v>854</v>
      </c>
      <c r="B876" s="254">
        <v>0</v>
      </c>
      <c r="C876" s="254">
        <v>0</v>
      </c>
      <c r="D876" s="254">
        <v>0</v>
      </c>
      <c r="E876" s="254">
        <v>0</v>
      </c>
      <c r="F876" s="254">
        <v>0</v>
      </c>
      <c r="G876" s="254">
        <v>0</v>
      </c>
      <c r="H876" s="254">
        <v>0</v>
      </c>
      <c r="I876" s="282">
        <v>0</v>
      </c>
    </row>
    <row r="877" spans="1:9">
      <c r="A877" s="281">
        <v>855</v>
      </c>
      <c r="B877" s="254">
        <v>0</v>
      </c>
      <c r="C877" s="254">
        <v>0</v>
      </c>
      <c r="D877" s="254">
        <v>0</v>
      </c>
      <c r="E877" s="254">
        <v>0</v>
      </c>
      <c r="F877" s="254">
        <v>0</v>
      </c>
      <c r="G877" s="254">
        <v>0</v>
      </c>
      <c r="H877" s="254">
        <v>0</v>
      </c>
      <c r="I877" s="282">
        <v>0</v>
      </c>
    </row>
    <row r="878" spans="1:9">
      <c r="A878" s="281">
        <v>856</v>
      </c>
      <c r="B878" s="254">
        <v>0</v>
      </c>
      <c r="C878" s="254">
        <v>0</v>
      </c>
      <c r="D878" s="254">
        <v>0</v>
      </c>
      <c r="E878" s="254">
        <v>0</v>
      </c>
      <c r="F878" s="254">
        <v>0</v>
      </c>
      <c r="G878" s="254">
        <v>0</v>
      </c>
      <c r="H878" s="254">
        <v>0</v>
      </c>
      <c r="I878" s="282">
        <v>0</v>
      </c>
    </row>
    <row r="879" spans="1:9">
      <c r="A879" s="281">
        <v>857</v>
      </c>
      <c r="B879" s="254">
        <v>0</v>
      </c>
      <c r="C879" s="254">
        <v>0</v>
      </c>
      <c r="D879" s="254">
        <v>0</v>
      </c>
      <c r="E879" s="254">
        <v>0</v>
      </c>
      <c r="F879" s="254">
        <v>0</v>
      </c>
      <c r="G879" s="254">
        <v>0</v>
      </c>
      <c r="H879" s="254">
        <v>0</v>
      </c>
      <c r="I879" s="282">
        <v>0</v>
      </c>
    </row>
    <row r="880" spans="1:9">
      <c r="A880" s="281">
        <v>858</v>
      </c>
      <c r="B880" s="254">
        <v>0</v>
      </c>
      <c r="C880" s="254">
        <v>0</v>
      </c>
      <c r="D880" s="254">
        <v>0</v>
      </c>
      <c r="E880" s="254">
        <v>0</v>
      </c>
      <c r="F880" s="254">
        <v>0</v>
      </c>
      <c r="G880" s="254">
        <v>0</v>
      </c>
      <c r="H880" s="254">
        <v>0</v>
      </c>
      <c r="I880" s="282">
        <v>0</v>
      </c>
    </row>
    <row r="881" spans="1:9">
      <c r="A881" s="281">
        <v>859</v>
      </c>
      <c r="B881" s="254">
        <v>0</v>
      </c>
      <c r="C881" s="254">
        <v>0</v>
      </c>
      <c r="D881" s="254">
        <v>0</v>
      </c>
      <c r="E881" s="254">
        <v>0</v>
      </c>
      <c r="F881" s="254">
        <v>0</v>
      </c>
      <c r="G881" s="254">
        <v>0</v>
      </c>
      <c r="H881" s="254">
        <v>0</v>
      </c>
      <c r="I881" s="282">
        <v>0</v>
      </c>
    </row>
    <row r="882" spans="1:9">
      <c r="A882" s="281">
        <v>860</v>
      </c>
      <c r="B882" s="254">
        <v>0</v>
      </c>
      <c r="C882" s="254">
        <v>0</v>
      </c>
      <c r="D882" s="254">
        <v>0</v>
      </c>
      <c r="E882" s="254">
        <v>0</v>
      </c>
      <c r="F882" s="254">
        <v>0</v>
      </c>
      <c r="G882" s="254">
        <v>0</v>
      </c>
      <c r="H882" s="254">
        <v>0</v>
      </c>
      <c r="I882" s="282">
        <v>0</v>
      </c>
    </row>
    <row r="883" spans="1:9">
      <c r="A883" s="281">
        <v>861</v>
      </c>
      <c r="B883" s="254">
        <v>0</v>
      </c>
      <c r="C883" s="254">
        <v>0</v>
      </c>
      <c r="D883" s="254">
        <v>0</v>
      </c>
      <c r="E883" s="254">
        <v>0</v>
      </c>
      <c r="F883" s="254">
        <v>0</v>
      </c>
      <c r="G883" s="254">
        <v>0</v>
      </c>
      <c r="H883" s="254">
        <v>0</v>
      </c>
      <c r="I883" s="282">
        <v>0</v>
      </c>
    </row>
    <row r="884" spans="1:9">
      <c r="A884" s="281">
        <v>862</v>
      </c>
      <c r="B884" s="254">
        <v>0</v>
      </c>
      <c r="C884" s="254">
        <v>0</v>
      </c>
      <c r="D884" s="254">
        <v>0</v>
      </c>
      <c r="E884" s="254">
        <v>0</v>
      </c>
      <c r="F884" s="254">
        <v>0</v>
      </c>
      <c r="G884" s="254">
        <v>0</v>
      </c>
      <c r="H884" s="254">
        <v>0</v>
      </c>
      <c r="I884" s="282">
        <v>0</v>
      </c>
    </row>
    <row r="885" spans="1:9">
      <c r="A885" s="281">
        <v>863</v>
      </c>
      <c r="B885" s="254">
        <v>0</v>
      </c>
      <c r="C885" s="254">
        <v>0</v>
      </c>
      <c r="D885" s="254">
        <v>0</v>
      </c>
      <c r="E885" s="254">
        <v>0</v>
      </c>
      <c r="F885" s="254">
        <v>0</v>
      </c>
      <c r="G885" s="254">
        <v>0</v>
      </c>
      <c r="H885" s="254">
        <v>0</v>
      </c>
      <c r="I885" s="282">
        <v>0</v>
      </c>
    </row>
    <row r="886" spans="1:9">
      <c r="A886" s="281">
        <v>864</v>
      </c>
      <c r="B886" s="254">
        <v>0</v>
      </c>
      <c r="C886" s="254">
        <v>0</v>
      </c>
      <c r="D886" s="254">
        <v>0</v>
      </c>
      <c r="E886" s="254">
        <v>0</v>
      </c>
      <c r="F886" s="254">
        <v>0</v>
      </c>
      <c r="G886" s="254">
        <v>0</v>
      </c>
      <c r="H886" s="254">
        <v>0</v>
      </c>
      <c r="I886" s="282">
        <v>0</v>
      </c>
    </row>
    <row r="887" spans="1:9">
      <c r="A887" s="281">
        <v>865</v>
      </c>
      <c r="B887" s="254">
        <v>0</v>
      </c>
      <c r="C887" s="254">
        <v>0</v>
      </c>
      <c r="D887" s="254">
        <v>0</v>
      </c>
      <c r="E887" s="254">
        <v>0</v>
      </c>
      <c r="F887" s="254">
        <v>0</v>
      </c>
      <c r="G887" s="254">
        <v>0</v>
      </c>
      <c r="H887" s="254">
        <v>0</v>
      </c>
      <c r="I887" s="282">
        <v>0</v>
      </c>
    </row>
    <row r="888" spans="1:9">
      <c r="A888" s="281">
        <v>866</v>
      </c>
      <c r="B888" s="254">
        <v>0</v>
      </c>
      <c r="C888" s="254">
        <v>0</v>
      </c>
      <c r="D888" s="254">
        <v>0</v>
      </c>
      <c r="E888" s="254">
        <v>0</v>
      </c>
      <c r="F888" s="254">
        <v>0</v>
      </c>
      <c r="G888" s="254">
        <v>0</v>
      </c>
      <c r="H888" s="254">
        <v>0</v>
      </c>
      <c r="I888" s="282">
        <v>0</v>
      </c>
    </row>
    <row r="889" spans="1:9">
      <c r="A889" s="281">
        <v>867</v>
      </c>
      <c r="B889" s="254">
        <v>0</v>
      </c>
      <c r="C889" s="254">
        <v>0</v>
      </c>
      <c r="D889" s="254">
        <v>0</v>
      </c>
      <c r="E889" s="254">
        <v>0</v>
      </c>
      <c r="F889" s="254">
        <v>0</v>
      </c>
      <c r="G889" s="254">
        <v>0</v>
      </c>
      <c r="H889" s="254">
        <v>0</v>
      </c>
      <c r="I889" s="282">
        <v>0</v>
      </c>
    </row>
    <row r="890" spans="1:9">
      <c r="A890" s="281">
        <v>868</v>
      </c>
      <c r="B890" s="254">
        <v>0</v>
      </c>
      <c r="C890" s="254">
        <v>0</v>
      </c>
      <c r="D890" s="254">
        <v>0</v>
      </c>
      <c r="E890" s="254">
        <v>0</v>
      </c>
      <c r="F890" s="254">
        <v>0</v>
      </c>
      <c r="G890" s="254">
        <v>0</v>
      </c>
      <c r="H890" s="254">
        <v>0</v>
      </c>
      <c r="I890" s="282">
        <v>0</v>
      </c>
    </row>
    <row r="891" spans="1:9">
      <c r="A891" s="281">
        <v>869</v>
      </c>
      <c r="B891" s="254">
        <v>0</v>
      </c>
      <c r="C891" s="254">
        <v>0</v>
      </c>
      <c r="D891" s="254">
        <v>0</v>
      </c>
      <c r="E891" s="254">
        <v>0</v>
      </c>
      <c r="F891" s="254">
        <v>0</v>
      </c>
      <c r="G891" s="254">
        <v>0</v>
      </c>
      <c r="H891" s="254">
        <v>0</v>
      </c>
      <c r="I891" s="282">
        <v>0</v>
      </c>
    </row>
    <row r="892" spans="1:9">
      <c r="A892" s="281">
        <v>870</v>
      </c>
      <c r="B892" s="254">
        <v>0</v>
      </c>
      <c r="C892" s="254">
        <v>0</v>
      </c>
      <c r="D892" s="254">
        <v>0</v>
      </c>
      <c r="E892" s="254">
        <v>0</v>
      </c>
      <c r="F892" s="254">
        <v>0</v>
      </c>
      <c r="G892" s="254">
        <v>0</v>
      </c>
      <c r="H892" s="254">
        <v>0</v>
      </c>
      <c r="I892" s="282">
        <v>0</v>
      </c>
    </row>
    <row r="893" spans="1:9">
      <c r="A893" s="281">
        <v>871</v>
      </c>
      <c r="B893" s="254">
        <v>0</v>
      </c>
      <c r="C893" s="254">
        <v>0</v>
      </c>
      <c r="D893" s="254">
        <v>0</v>
      </c>
      <c r="E893" s="254">
        <v>0</v>
      </c>
      <c r="F893" s="254">
        <v>0</v>
      </c>
      <c r="G893" s="254">
        <v>0</v>
      </c>
      <c r="H893" s="254">
        <v>0</v>
      </c>
      <c r="I893" s="282">
        <v>0</v>
      </c>
    </row>
    <row r="894" spans="1:9">
      <c r="A894" s="281">
        <v>872</v>
      </c>
      <c r="B894" s="254">
        <v>0</v>
      </c>
      <c r="C894" s="254">
        <v>0</v>
      </c>
      <c r="D894" s="254">
        <v>0</v>
      </c>
      <c r="E894" s="254">
        <v>0</v>
      </c>
      <c r="F894" s="254">
        <v>0</v>
      </c>
      <c r="G894" s="254">
        <v>0</v>
      </c>
      <c r="H894" s="254">
        <v>0</v>
      </c>
      <c r="I894" s="282">
        <v>0</v>
      </c>
    </row>
    <row r="895" spans="1:9">
      <c r="A895" s="281">
        <v>873</v>
      </c>
      <c r="B895" s="254">
        <v>0</v>
      </c>
      <c r="C895" s="254">
        <v>0</v>
      </c>
      <c r="D895" s="254">
        <v>0</v>
      </c>
      <c r="E895" s="254">
        <v>0</v>
      </c>
      <c r="F895" s="254">
        <v>0</v>
      </c>
      <c r="G895" s="254">
        <v>0</v>
      </c>
      <c r="H895" s="254">
        <v>0</v>
      </c>
      <c r="I895" s="282">
        <v>0</v>
      </c>
    </row>
    <row r="896" spans="1:9">
      <c r="A896" s="281">
        <v>874</v>
      </c>
      <c r="B896" s="254">
        <v>0</v>
      </c>
      <c r="C896" s="254">
        <v>0</v>
      </c>
      <c r="D896" s="254">
        <v>0</v>
      </c>
      <c r="E896" s="254">
        <v>0</v>
      </c>
      <c r="F896" s="254">
        <v>0</v>
      </c>
      <c r="G896" s="254">
        <v>0</v>
      </c>
      <c r="H896" s="254">
        <v>0</v>
      </c>
      <c r="I896" s="282">
        <v>0</v>
      </c>
    </row>
    <row r="897" spans="1:9">
      <c r="A897" s="281">
        <v>875</v>
      </c>
      <c r="B897" s="254">
        <v>0</v>
      </c>
      <c r="C897" s="254">
        <v>0</v>
      </c>
      <c r="D897" s="254">
        <v>0</v>
      </c>
      <c r="E897" s="254">
        <v>0</v>
      </c>
      <c r="F897" s="254">
        <v>0</v>
      </c>
      <c r="G897" s="254">
        <v>0</v>
      </c>
      <c r="H897" s="254">
        <v>0</v>
      </c>
      <c r="I897" s="282">
        <v>0</v>
      </c>
    </row>
    <row r="898" spans="1:9">
      <c r="A898" s="281">
        <v>876</v>
      </c>
      <c r="B898" s="254">
        <v>0</v>
      </c>
      <c r="C898" s="254">
        <v>0</v>
      </c>
      <c r="D898" s="254">
        <v>0</v>
      </c>
      <c r="E898" s="254">
        <v>0</v>
      </c>
      <c r="F898" s="254">
        <v>0</v>
      </c>
      <c r="G898" s="254">
        <v>0</v>
      </c>
      <c r="H898" s="254">
        <v>0</v>
      </c>
      <c r="I898" s="282">
        <v>0</v>
      </c>
    </row>
    <row r="899" spans="1:9">
      <c r="A899" s="281">
        <v>877</v>
      </c>
      <c r="B899" s="254">
        <v>0</v>
      </c>
      <c r="C899" s="254">
        <v>0</v>
      </c>
      <c r="D899" s="254">
        <v>0</v>
      </c>
      <c r="E899" s="254">
        <v>0</v>
      </c>
      <c r="F899" s="254">
        <v>0</v>
      </c>
      <c r="G899" s="254">
        <v>0</v>
      </c>
      <c r="H899" s="254">
        <v>0</v>
      </c>
      <c r="I899" s="282">
        <v>0</v>
      </c>
    </row>
    <row r="900" spans="1:9">
      <c r="A900" s="281">
        <v>878</v>
      </c>
      <c r="B900" s="254">
        <v>0</v>
      </c>
      <c r="C900" s="254">
        <v>0</v>
      </c>
      <c r="D900" s="254">
        <v>0</v>
      </c>
      <c r="E900" s="254">
        <v>0</v>
      </c>
      <c r="F900" s="254">
        <v>0</v>
      </c>
      <c r="G900" s="254">
        <v>0</v>
      </c>
      <c r="H900" s="254">
        <v>0</v>
      </c>
      <c r="I900" s="282">
        <v>0</v>
      </c>
    </row>
    <row r="901" spans="1:9">
      <c r="A901" s="281">
        <v>879</v>
      </c>
      <c r="B901" s="254">
        <v>0</v>
      </c>
      <c r="C901" s="254">
        <v>0</v>
      </c>
      <c r="D901" s="254">
        <v>0</v>
      </c>
      <c r="E901" s="254">
        <v>0</v>
      </c>
      <c r="F901" s="254">
        <v>0</v>
      </c>
      <c r="G901" s="254">
        <v>0</v>
      </c>
      <c r="H901" s="254">
        <v>0</v>
      </c>
      <c r="I901" s="282">
        <v>0</v>
      </c>
    </row>
    <row r="902" spans="1:9">
      <c r="A902" s="281">
        <v>880</v>
      </c>
      <c r="B902" s="254">
        <v>0</v>
      </c>
      <c r="C902" s="254">
        <v>0</v>
      </c>
      <c r="D902" s="254">
        <v>0</v>
      </c>
      <c r="E902" s="254">
        <v>0</v>
      </c>
      <c r="F902" s="254">
        <v>0</v>
      </c>
      <c r="G902" s="254">
        <v>0</v>
      </c>
      <c r="H902" s="254">
        <v>0</v>
      </c>
      <c r="I902" s="282">
        <v>0</v>
      </c>
    </row>
    <row r="903" spans="1:9">
      <c r="A903" s="281">
        <v>881</v>
      </c>
      <c r="B903" s="254">
        <v>0</v>
      </c>
      <c r="C903" s="254">
        <v>0</v>
      </c>
      <c r="D903" s="254">
        <v>0</v>
      </c>
      <c r="E903" s="254">
        <v>0</v>
      </c>
      <c r="F903" s="254">
        <v>0</v>
      </c>
      <c r="G903" s="254">
        <v>0</v>
      </c>
      <c r="H903" s="254">
        <v>0</v>
      </c>
      <c r="I903" s="282">
        <v>0</v>
      </c>
    </row>
    <row r="904" spans="1:9">
      <c r="A904" s="281">
        <v>882</v>
      </c>
      <c r="B904" s="254">
        <v>0</v>
      </c>
      <c r="C904" s="254">
        <v>0</v>
      </c>
      <c r="D904" s="254">
        <v>0</v>
      </c>
      <c r="E904" s="254">
        <v>0</v>
      </c>
      <c r="F904" s="254">
        <v>0</v>
      </c>
      <c r="G904" s="254">
        <v>0</v>
      </c>
      <c r="H904" s="254">
        <v>0</v>
      </c>
      <c r="I904" s="282">
        <v>0</v>
      </c>
    </row>
    <row r="905" spans="1:9">
      <c r="A905" s="281">
        <v>883</v>
      </c>
      <c r="B905" s="254">
        <v>0</v>
      </c>
      <c r="C905" s="254">
        <v>0</v>
      </c>
      <c r="D905" s="254">
        <v>0</v>
      </c>
      <c r="E905" s="254">
        <v>0</v>
      </c>
      <c r="F905" s="254">
        <v>0</v>
      </c>
      <c r="G905" s="254">
        <v>0</v>
      </c>
      <c r="H905" s="254">
        <v>0</v>
      </c>
      <c r="I905" s="282">
        <v>0</v>
      </c>
    </row>
    <row r="906" spans="1:9">
      <c r="A906" s="281">
        <v>884</v>
      </c>
      <c r="B906" s="254">
        <v>0</v>
      </c>
      <c r="C906" s="254">
        <v>0</v>
      </c>
      <c r="D906" s="254">
        <v>0</v>
      </c>
      <c r="E906" s="254">
        <v>0</v>
      </c>
      <c r="F906" s="254">
        <v>0</v>
      </c>
      <c r="G906" s="254">
        <v>0</v>
      </c>
      <c r="H906" s="254">
        <v>0</v>
      </c>
      <c r="I906" s="282">
        <v>0</v>
      </c>
    </row>
    <row r="907" spans="1:9">
      <c r="A907" s="281">
        <v>885</v>
      </c>
      <c r="B907" s="254">
        <v>0</v>
      </c>
      <c r="C907" s="254">
        <v>0</v>
      </c>
      <c r="D907" s="254">
        <v>0</v>
      </c>
      <c r="E907" s="254">
        <v>0</v>
      </c>
      <c r="F907" s="254">
        <v>0</v>
      </c>
      <c r="G907" s="254">
        <v>0</v>
      </c>
      <c r="H907" s="254">
        <v>0</v>
      </c>
      <c r="I907" s="282">
        <v>0</v>
      </c>
    </row>
    <row r="908" spans="1:9">
      <c r="A908" s="281">
        <v>886</v>
      </c>
      <c r="B908" s="254">
        <v>0</v>
      </c>
      <c r="C908" s="254">
        <v>0</v>
      </c>
      <c r="D908" s="254">
        <v>0</v>
      </c>
      <c r="E908" s="254">
        <v>0</v>
      </c>
      <c r="F908" s="254">
        <v>0</v>
      </c>
      <c r="G908" s="254">
        <v>0</v>
      </c>
      <c r="H908" s="254">
        <v>0</v>
      </c>
      <c r="I908" s="282">
        <v>0</v>
      </c>
    </row>
    <row r="909" spans="1:9">
      <c r="A909" s="281">
        <v>887</v>
      </c>
      <c r="B909" s="254">
        <v>0</v>
      </c>
      <c r="C909" s="254">
        <v>0</v>
      </c>
      <c r="D909" s="254">
        <v>0</v>
      </c>
      <c r="E909" s="254">
        <v>0</v>
      </c>
      <c r="F909" s="254">
        <v>0</v>
      </c>
      <c r="G909" s="254">
        <v>0</v>
      </c>
      <c r="H909" s="254">
        <v>0</v>
      </c>
      <c r="I909" s="282">
        <v>0</v>
      </c>
    </row>
    <row r="910" spans="1:9">
      <c r="A910" s="281">
        <v>888</v>
      </c>
      <c r="B910" s="254">
        <v>0</v>
      </c>
      <c r="C910" s="254">
        <v>0</v>
      </c>
      <c r="D910" s="254">
        <v>0</v>
      </c>
      <c r="E910" s="254">
        <v>0</v>
      </c>
      <c r="F910" s="254">
        <v>0</v>
      </c>
      <c r="G910" s="254">
        <v>0</v>
      </c>
      <c r="H910" s="254">
        <v>0</v>
      </c>
      <c r="I910" s="282">
        <v>0</v>
      </c>
    </row>
    <row r="911" spans="1:9">
      <c r="A911" s="281">
        <v>889</v>
      </c>
      <c r="B911" s="254">
        <v>0</v>
      </c>
      <c r="C911" s="254">
        <v>0</v>
      </c>
      <c r="D911" s="254">
        <v>0</v>
      </c>
      <c r="E911" s="254">
        <v>0</v>
      </c>
      <c r="F911" s="254">
        <v>0</v>
      </c>
      <c r="G911" s="254">
        <v>0</v>
      </c>
      <c r="H911" s="254">
        <v>0</v>
      </c>
      <c r="I911" s="282">
        <v>0</v>
      </c>
    </row>
    <row r="912" spans="1:9">
      <c r="A912" s="281">
        <v>890</v>
      </c>
      <c r="B912" s="254">
        <v>0</v>
      </c>
      <c r="C912" s="254">
        <v>0</v>
      </c>
      <c r="D912" s="254">
        <v>0</v>
      </c>
      <c r="E912" s="254">
        <v>0</v>
      </c>
      <c r="F912" s="254">
        <v>0</v>
      </c>
      <c r="G912" s="254">
        <v>0</v>
      </c>
      <c r="H912" s="254">
        <v>0</v>
      </c>
      <c r="I912" s="282">
        <v>0</v>
      </c>
    </row>
    <row r="913" spans="1:9">
      <c r="A913" s="281">
        <v>891</v>
      </c>
      <c r="B913" s="254">
        <v>0</v>
      </c>
      <c r="C913" s="254">
        <v>0</v>
      </c>
      <c r="D913" s="254">
        <v>0</v>
      </c>
      <c r="E913" s="254">
        <v>0</v>
      </c>
      <c r="F913" s="254">
        <v>0</v>
      </c>
      <c r="G913" s="254">
        <v>0</v>
      </c>
      <c r="H913" s="254">
        <v>0</v>
      </c>
      <c r="I913" s="282">
        <v>0</v>
      </c>
    </row>
    <row r="914" spans="1:9">
      <c r="A914" s="281">
        <v>892</v>
      </c>
      <c r="B914" s="254">
        <v>0</v>
      </c>
      <c r="C914" s="254">
        <v>0</v>
      </c>
      <c r="D914" s="254">
        <v>0</v>
      </c>
      <c r="E914" s="254">
        <v>0</v>
      </c>
      <c r="F914" s="254">
        <v>0</v>
      </c>
      <c r="G914" s="254">
        <v>0</v>
      </c>
      <c r="H914" s="254">
        <v>0</v>
      </c>
      <c r="I914" s="282">
        <v>0</v>
      </c>
    </row>
    <row r="915" spans="1:9">
      <c r="A915" s="281">
        <v>893</v>
      </c>
      <c r="B915" s="254">
        <v>0</v>
      </c>
      <c r="C915" s="254">
        <v>0</v>
      </c>
      <c r="D915" s="254">
        <v>0</v>
      </c>
      <c r="E915" s="254">
        <v>0</v>
      </c>
      <c r="F915" s="254">
        <v>0</v>
      </c>
      <c r="G915" s="254">
        <v>0</v>
      </c>
      <c r="H915" s="254">
        <v>0</v>
      </c>
      <c r="I915" s="282">
        <v>0</v>
      </c>
    </row>
    <row r="916" spans="1:9">
      <c r="A916" s="281">
        <v>894</v>
      </c>
      <c r="B916" s="254">
        <v>0</v>
      </c>
      <c r="C916" s="254">
        <v>0</v>
      </c>
      <c r="D916" s="254">
        <v>0</v>
      </c>
      <c r="E916" s="254">
        <v>0</v>
      </c>
      <c r="F916" s="254">
        <v>0</v>
      </c>
      <c r="G916" s="254">
        <v>0</v>
      </c>
      <c r="H916" s="254">
        <v>0</v>
      </c>
      <c r="I916" s="282">
        <v>0</v>
      </c>
    </row>
    <row r="917" spans="1:9">
      <c r="A917" s="281">
        <v>895</v>
      </c>
      <c r="B917" s="254">
        <v>0</v>
      </c>
      <c r="C917" s="254">
        <v>0</v>
      </c>
      <c r="D917" s="254">
        <v>0</v>
      </c>
      <c r="E917" s="254">
        <v>0</v>
      </c>
      <c r="F917" s="254">
        <v>0</v>
      </c>
      <c r="G917" s="254">
        <v>0</v>
      </c>
      <c r="H917" s="254">
        <v>0</v>
      </c>
      <c r="I917" s="282">
        <v>0</v>
      </c>
    </row>
    <row r="918" spans="1:9">
      <c r="A918" s="281">
        <v>896</v>
      </c>
      <c r="B918" s="254">
        <v>0</v>
      </c>
      <c r="C918" s="254">
        <v>0</v>
      </c>
      <c r="D918" s="254">
        <v>0</v>
      </c>
      <c r="E918" s="254">
        <v>0</v>
      </c>
      <c r="F918" s="254">
        <v>0</v>
      </c>
      <c r="G918" s="254">
        <v>0</v>
      </c>
      <c r="H918" s="254">
        <v>0</v>
      </c>
      <c r="I918" s="282">
        <v>0</v>
      </c>
    </row>
    <row r="919" spans="1:9">
      <c r="A919" s="281">
        <v>897</v>
      </c>
      <c r="B919" s="254">
        <v>0</v>
      </c>
      <c r="C919" s="254">
        <v>0</v>
      </c>
      <c r="D919" s="254">
        <v>0</v>
      </c>
      <c r="E919" s="254">
        <v>0</v>
      </c>
      <c r="F919" s="254">
        <v>0</v>
      </c>
      <c r="G919" s="254">
        <v>0</v>
      </c>
      <c r="H919" s="254">
        <v>0</v>
      </c>
      <c r="I919" s="282">
        <v>0</v>
      </c>
    </row>
    <row r="920" spans="1:9">
      <c r="A920" s="281">
        <v>898</v>
      </c>
      <c r="B920" s="254">
        <v>0</v>
      </c>
      <c r="C920" s="254">
        <v>0</v>
      </c>
      <c r="D920" s="254">
        <v>0</v>
      </c>
      <c r="E920" s="254">
        <v>0</v>
      </c>
      <c r="F920" s="254">
        <v>0</v>
      </c>
      <c r="G920" s="254">
        <v>0</v>
      </c>
      <c r="H920" s="254">
        <v>0</v>
      </c>
      <c r="I920" s="282">
        <v>0</v>
      </c>
    </row>
    <row r="921" spans="1:9">
      <c r="A921" s="281">
        <v>899</v>
      </c>
      <c r="B921" s="254">
        <v>0</v>
      </c>
      <c r="C921" s="254">
        <v>0</v>
      </c>
      <c r="D921" s="254">
        <v>0</v>
      </c>
      <c r="E921" s="254">
        <v>0</v>
      </c>
      <c r="F921" s="254">
        <v>0</v>
      </c>
      <c r="G921" s="254">
        <v>0</v>
      </c>
      <c r="H921" s="254">
        <v>0</v>
      </c>
      <c r="I921" s="282">
        <v>0</v>
      </c>
    </row>
    <row r="922" spans="1:9">
      <c r="A922" s="281">
        <v>900</v>
      </c>
      <c r="B922" s="254">
        <v>0</v>
      </c>
      <c r="C922" s="254">
        <v>0</v>
      </c>
      <c r="D922" s="254">
        <v>0</v>
      </c>
      <c r="E922" s="254">
        <v>0</v>
      </c>
      <c r="F922" s="254">
        <v>0</v>
      </c>
      <c r="G922" s="254">
        <v>0</v>
      </c>
      <c r="H922" s="254">
        <v>0</v>
      </c>
      <c r="I922" s="282">
        <v>0</v>
      </c>
    </row>
    <row r="923" spans="1:9">
      <c r="A923" s="281">
        <v>901</v>
      </c>
      <c r="B923" s="254">
        <v>0</v>
      </c>
      <c r="C923" s="254">
        <v>0</v>
      </c>
      <c r="D923" s="254">
        <v>0</v>
      </c>
      <c r="E923" s="254">
        <v>0</v>
      </c>
      <c r="F923" s="254">
        <v>0</v>
      </c>
      <c r="G923" s="254">
        <v>0</v>
      </c>
      <c r="H923" s="254">
        <v>0</v>
      </c>
      <c r="I923" s="282">
        <v>0</v>
      </c>
    </row>
    <row r="924" spans="1:9">
      <c r="A924" s="281">
        <v>902</v>
      </c>
      <c r="B924" s="254">
        <v>0</v>
      </c>
      <c r="C924" s="254">
        <v>0</v>
      </c>
      <c r="D924" s="254">
        <v>0</v>
      </c>
      <c r="E924" s="254">
        <v>0</v>
      </c>
      <c r="F924" s="254">
        <v>0</v>
      </c>
      <c r="G924" s="254">
        <v>0</v>
      </c>
      <c r="H924" s="254">
        <v>0</v>
      </c>
      <c r="I924" s="282">
        <v>0</v>
      </c>
    </row>
    <row r="925" spans="1:9">
      <c r="A925" s="281">
        <v>903</v>
      </c>
      <c r="B925" s="254">
        <v>0</v>
      </c>
      <c r="C925" s="254">
        <v>0</v>
      </c>
      <c r="D925" s="254">
        <v>0</v>
      </c>
      <c r="E925" s="254">
        <v>0</v>
      </c>
      <c r="F925" s="254">
        <v>0</v>
      </c>
      <c r="G925" s="254">
        <v>0</v>
      </c>
      <c r="H925" s="254">
        <v>0</v>
      </c>
      <c r="I925" s="282">
        <v>0</v>
      </c>
    </row>
    <row r="926" spans="1:9">
      <c r="A926" s="281">
        <v>904</v>
      </c>
      <c r="B926" s="254">
        <v>0</v>
      </c>
      <c r="C926" s="254">
        <v>0</v>
      </c>
      <c r="D926" s="254">
        <v>0</v>
      </c>
      <c r="E926" s="254">
        <v>0</v>
      </c>
      <c r="F926" s="254">
        <v>0</v>
      </c>
      <c r="G926" s="254">
        <v>0</v>
      </c>
      <c r="H926" s="254">
        <v>0</v>
      </c>
      <c r="I926" s="282">
        <v>0</v>
      </c>
    </row>
    <row r="927" spans="1:9">
      <c r="A927" s="281">
        <v>905</v>
      </c>
      <c r="B927" s="254">
        <v>0</v>
      </c>
      <c r="C927" s="254">
        <v>0</v>
      </c>
      <c r="D927" s="254">
        <v>0</v>
      </c>
      <c r="E927" s="254">
        <v>0</v>
      </c>
      <c r="F927" s="254">
        <v>0</v>
      </c>
      <c r="G927" s="254">
        <v>0</v>
      </c>
      <c r="H927" s="254">
        <v>0</v>
      </c>
      <c r="I927" s="282">
        <v>0</v>
      </c>
    </row>
    <row r="928" spans="1:9">
      <c r="A928" s="281">
        <v>906</v>
      </c>
      <c r="B928" s="254">
        <v>0</v>
      </c>
      <c r="C928" s="254">
        <v>0</v>
      </c>
      <c r="D928" s="254">
        <v>0</v>
      </c>
      <c r="E928" s="254">
        <v>0</v>
      </c>
      <c r="F928" s="254">
        <v>0</v>
      </c>
      <c r="G928" s="254">
        <v>0</v>
      </c>
      <c r="H928" s="254">
        <v>0</v>
      </c>
      <c r="I928" s="282">
        <v>0</v>
      </c>
    </row>
    <row r="929" spans="1:9">
      <c r="A929" s="281">
        <v>907</v>
      </c>
      <c r="B929" s="254">
        <v>0</v>
      </c>
      <c r="C929" s="254">
        <v>0</v>
      </c>
      <c r="D929" s="254">
        <v>0</v>
      </c>
      <c r="E929" s="254">
        <v>0</v>
      </c>
      <c r="F929" s="254">
        <v>0</v>
      </c>
      <c r="G929" s="254">
        <v>0</v>
      </c>
      <c r="H929" s="254">
        <v>0</v>
      </c>
      <c r="I929" s="282">
        <v>0</v>
      </c>
    </row>
    <row r="930" spans="1:9">
      <c r="A930" s="281">
        <v>908</v>
      </c>
      <c r="B930" s="254">
        <v>0</v>
      </c>
      <c r="C930" s="254">
        <v>0</v>
      </c>
      <c r="D930" s="254">
        <v>0</v>
      </c>
      <c r="E930" s="254">
        <v>0</v>
      </c>
      <c r="F930" s="254">
        <v>0</v>
      </c>
      <c r="G930" s="254">
        <v>0</v>
      </c>
      <c r="H930" s="254">
        <v>0</v>
      </c>
      <c r="I930" s="282">
        <v>0</v>
      </c>
    </row>
    <row r="931" spans="1:9">
      <c r="A931" s="281">
        <v>909</v>
      </c>
      <c r="B931" s="254">
        <v>0</v>
      </c>
      <c r="C931" s="254">
        <v>0</v>
      </c>
      <c r="D931" s="254">
        <v>0</v>
      </c>
      <c r="E931" s="254">
        <v>0</v>
      </c>
      <c r="F931" s="254">
        <v>0</v>
      </c>
      <c r="G931" s="254">
        <v>0</v>
      </c>
      <c r="H931" s="254">
        <v>0</v>
      </c>
      <c r="I931" s="282">
        <v>0</v>
      </c>
    </row>
    <row r="932" spans="1:9">
      <c r="A932" s="281">
        <v>910</v>
      </c>
      <c r="B932" s="254">
        <v>0</v>
      </c>
      <c r="C932" s="254">
        <v>0</v>
      </c>
      <c r="D932" s="254">
        <v>0</v>
      </c>
      <c r="E932" s="254">
        <v>0</v>
      </c>
      <c r="F932" s="254">
        <v>0</v>
      </c>
      <c r="G932" s="254">
        <v>0</v>
      </c>
      <c r="H932" s="254">
        <v>0</v>
      </c>
      <c r="I932" s="282">
        <v>0</v>
      </c>
    </row>
    <row r="933" spans="1:9">
      <c r="A933" s="281">
        <v>911</v>
      </c>
      <c r="B933" s="254">
        <v>0</v>
      </c>
      <c r="C933" s="254">
        <v>0</v>
      </c>
      <c r="D933" s="254">
        <v>0</v>
      </c>
      <c r="E933" s="254">
        <v>0</v>
      </c>
      <c r="F933" s="254">
        <v>0</v>
      </c>
      <c r="G933" s="254">
        <v>0</v>
      </c>
      <c r="H933" s="254">
        <v>0</v>
      </c>
      <c r="I933" s="282">
        <v>0</v>
      </c>
    </row>
    <row r="934" spans="1:9">
      <c r="A934" s="281">
        <v>912</v>
      </c>
      <c r="B934" s="254">
        <v>0</v>
      </c>
      <c r="C934" s="254">
        <v>0</v>
      </c>
      <c r="D934" s="254">
        <v>0</v>
      </c>
      <c r="E934" s="254">
        <v>0</v>
      </c>
      <c r="F934" s="254">
        <v>0</v>
      </c>
      <c r="G934" s="254">
        <v>0</v>
      </c>
      <c r="H934" s="254">
        <v>0</v>
      </c>
      <c r="I934" s="282">
        <v>0</v>
      </c>
    </row>
    <row r="935" spans="1:9">
      <c r="A935" s="281">
        <v>913</v>
      </c>
      <c r="B935" s="254">
        <v>0</v>
      </c>
      <c r="C935" s="254">
        <v>0</v>
      </c>
      <c r="D935" s="254">
        <v>0</v>
      </c>
      <c r="E935" s="254">
        <v>0</v>
      </c>
      <c r="F935" s="254">
        <v>0</v>
      </c>
      <c r="G935" s="254">
        <v>0</v>
      </c>
      <c r="H935" s="254">
        <v>0</v>
      </c>
      <c r="I935" s="282">
        <v>0</v>
      </c>
    </row>
    <row r="936" spans="1:9">
      <c r="A936" s="281">
        <v>914</v>
      </c>
      <c r="B936" s="254">
        <v>0</v>
      </c>
      <c r="C936" s="254">
        <v>0</v>
      </c>
      <c r="D936" s="254">
        <v>0</v>
      </c>
      <c r="E936" s="254">
        <v>0</v>
      </c>
      <c r="F936" s="254">
        <v>0</v>
      </c>
      <c r="G936" s="254">
        <v>0</v>
      </c>
      <c r="H936" s="254">
        <v>0</v>
      </c>
      <c r="I936" s="282">
        <v>0</v>
      </c>
    </row>
    <row r="937" spans="1:9">
      <c r="A937" s="281">
        <v>915</v>
      </c>
      <c r="B937" s="254">
        <v>0</v>
      </c>
      <c r="C937" s="254">
        <v>0</v>
      </c>
      <c r="D937" s="254">
        <v>0</v>
      </c>
      <c r="E937" s="254">
        <v>0</v>
      </c>
      <c r="F937" s="254">
        <v>0</v>
      </c>
      <c r="G937" s="254">
        <v>0</v>
      </c>
      <c r="H937" s="254">
        <v>0</v>
      </c>
      <c r="I937" s="282">
        <v>0</v>
      </c>
    </row>
    <row r="938" spans="1:9">
      <c r="A938" s="281">
        <v>916</v>
      </c>
      <c r="B938" s="254">
        <v>0</v>
      </c>
      <c r="C938" s="254">
        <v>0</v>
      </c>
      <c r="D938" s="254">
        <v>0</v>
      </c>
      <c r="E938" s="254">
        <v>0</v>
      </c>
      <c r="F938" s="254">
        <v>0</v>
      </c>
      <c r="G938" s="254">
        <v>0</v>
      </c>
      <c r="H938" s="254">
        <v>0</v>
      </c>
      <c r="I938" s="282">
        <v>0</v>
      </c>
    </row>
    <row r="939" spans="1:9">
      <c r="A939" s="281">
        <v>917</v>
      </c>
      <c r="B939" s="254">
        <v>0</v>
      </c>
      <c r="C939" s="254">
        <v>0</v>
      </c>
      <c r="D939" s="254">
        <v>0</v>
      </c>
      <c r="E939" s="254">
        <v>0</v>
      </c>
      <c r="F939" s="254">
        <v>0</v>
      </c>
      <c r="G939" s="254">
        <v>0</v>
      </c>
      <c r="H939" s="254">
        <v>0</v>
      </c>
      <c r="I939" s="282">
        <v>0</v>
      </c>
    </row>
    <row r="940" spans="1:9">
      <c r="A940" s="281">
        <v>918</v>
      </c>
      <c r="B940" s="254">
        <v>0</v>
      </c>
      <c r="C940" s="254">
        <v>0</v>
      </c>
      <c r="D940" s="254">
        <v>0</v>
      </c>
      <c r="E940" s="254">
        <v>0</v>
      </c>
      <c r="F940" s="254">
        <v>0</v>
      </c>
      <c r="G940" s="254">
        <v>0</v>
      </c>
      <c r="H940" s="254">
        <v>0</v>
      </c>
      <c r="I940" s="282">
        <v>0</v>
      </c>
    </row>
    <row r="941" spans="1:9">
      <c r="A941" s="281">
        <v>919</v>
      </c>
      <c r="B941" s="254">
        <v>0</v>
      </c>
      <c r="C941" s="254">
        <v>0</v>
      </c>
      <c r="D941" s="254">
        <v>0</v>
      </c>
      <c r="E941" s="254">
        <v>0</v>
      </c>
      <c r="F941" s="254">
        <v>0</v>
      </c>
      <c r="G941" s="254">
        <v>0</v>
      </c>
      <c r="H941" s="254">
        <v>0</v>
      </c>
      <c r="I941" s="282">
        <v>0</v>
      </c>
    </row>
    <row r="942" spans="1:9">
      <c r="A942" s="281">
        <v>920</v>
      </c>
      <c r="B942" s="254">
        <v>0</v>
      </c>
      <c r="C942" s="254">
        <v>0</v>
      </c>
      <c r="D942" s="254">
        <v>0</v>
      </c>
      <c r="E942" s="254">
        <v>0</v>
      </c>
      <c r="F942" s="254">
        <v>0</v>
      </c>
      <c r="G942" s="254">
        <v>0</v>
      </c>
      <c r="H942" s="254">
        <v>0</v>
      </c>
      <c r="I942" s="282">
        <v>0</v>
      </c>
    </row>
    <row r="943" spans="1:9">
      <c r="A943" s="281">
        <v>921</v>
      </c>
      <c r="B943" s="254">
        <v>0</v>
      </c>
      <c r="C943" s="254">
        <v>0</v>
      </c>
      <c r="D943" s="254">
        <v>0</v>
      </c>
      <c r="E943" s="254">
        <v>0</v>
      </c>
      <c r="F943" s="254">
        <v>0</v>
      </c>
      <c r="G943" s="254">
        <v>0</v>
      </c>
      <c r="H943" s="254">
        <v>0</v>
      </c>
      <c r="I943" s="282">
        <v>0</v>
      </c>
    </row>
    <row r="944" spans="1:9">
      <c r="A944" s="281">
        <v>922</v>
      </c>
      <c r="B944" s="254">
        <v>0</v>
      </c>
      <c r="C944" s="254">
        <v>0</v>
      </c>
      <c r="D944" s="254">
        <v>0</v>
      </c>
      <c r="E944" s="254">
        <v>0</v>
      </c>
      <c r="F944" s="254">
        <v>0</v>
      </c>
      <c r="G944" s="254">
        <v>0</v>
      </c>
      <c r="H944" s="254">
        <v>0</v>
      </c>
      <c r="I944" s="282">
        <v>0</v>
      </c>
    </row>
    <row r="945" spans="1:9">
      <c r="A945" s="281">
        <v>923</v>
      </c>
      <c r="B945" s="254">
        <v>0</v>
      </c>
      <c r="C945" s="254">
        <v>0</v>
      </c>
      <c r="D945" s="254">
        <v>0</v>
      </c>
      <c r="E945" s="254">
        <v>0</v>
      </c>
      <c r="F945" s="254">
        <v>0</v>
      </c>
      <c r="G945" s="254">
        <v>0</v>
      </c>
      <c r="H945" s="254">
        <v>0</v>
      </c>
      <c r="I945" s="282">
        <v>0</v>
      </c>
    </row>
    <row r="946" spans="1:9">
      <c r="A946" s="281">
        <v>924</v>
      </c>
      <c r="B946" s="254">
        <v>0</v>
      </c>
      <c r="C946" s="254">
        <v>0</v>
      </c>
      <c r="D946" s="254">
        <v>0</v>
      </c>
      <c r="E946" s="254">
        <v>0</v>
      </c>
      <c r="F946" s="254">
        <v>0</v>
      </c>
      <c r="G946" s="254">
        <v>0</v>
      </c>
      <c r="H946" s="254">
        <v>0</v>
      </c>
      <c r="I946" s="282">
        <v>0</v>
      </c>
    </row>
    <row r="947" spans="1:9">
      <c r="A947" s="281">
        <v>925</v>
      </c>
      <c r="B947" s="254">
        <v>0</v>
      </c>
      <c r="C947" s="254">
        <v>0</v>
      </c>
      <c r="D947" s="254">
        <v>0</v>
      </c>
      <c r="E947" s="254">
        <v>0</v>
      </c>
      <c r="F947" s="254">
        <v>0</v>
      </c>
      <c r="G947" s="254">
        <v>0</v>
      </c>
      <c r="H947" s="254">
        <v>0</v>
      </c>
      <c r="I947" s="282">
        <v>0</v>
      </c>
    </row>
    <row r="948" spans="1:9">
      <c r="A948" s="281">
        <v>926</v>
      </c>
      <c r="B948" s="254">
        <v>0</v>
      </c>
      <c r="C948" s="254">
        <v>0</v>
      </c>
      <c r="D948" s="254">
        <v>0</v>
      </c>
      <c r="E948" s="254">
        <v>0</v>
      </c>
      <c r="F948" s="254">
        <v>0</v>
      </c>
      <c r="G948" s="254">
        <v>0</v>
      </c>
      <c r="H948" s="254">
        <v>0</v>
      </c>
      <c r="I948" s="282">
        <v>0</v>
      </c>
    </row>
    <row r="949" spans="1:9">
      <c r="A949" s="281">
        <v>927</v>
      </c>
      <c r="B949" s="254">
        <v>0</v>
      </c>
      <c r="C949" s="254">
        <v>0</v>
      </c>
      <c r="D949" s="254">
        <v>0</v>
      </c>
      <c r="E949" s="254">
        <v>0</v>
      </c>
      <c r="F949" s="254">
        <v>0</v>
      </c>
      <c r="G949" s="254">
        <v>0</v>
      </c>
      <c r="H949" s="254">
        <v>0</v>
      </c>
      <c r="I949" s="282">
        <v>0</v>
      </c>
    </row>
    <row r="950" spans="1:9">
      <c r="A950" s="281">
        <v>928</v>
      </c>
      <c r="B950" s="254">
        <v>0</v>
      </c>
      <c r="C950" s="254">
        <v>0</v>
      </c>
      <c r="D950" s="254">
        <v>0</v>
      </c>
      <c r="E950" s="254">
        <v>0</v>
      </c>
      <c r="F950" s="254">
        <v>0</v>
      </c>
      <c r="G950" s="254">
        <v>0</v>
      </c>
      <c r="H950" s="254">
        <v>0</v>
      </c>
      <c r="I950" s="282">
        <v>0</v>
      </c>
    </row>
    <row r="951" spans="1:9">
      <c r="A951" s="281">
        <v>929</v>
      </c>
      <c r="B951" s="254">
        <v>0</v>
      </c>
      <c r="C951" s="254">
        <v>0</v>
      </c>
      <c r="D951" s="254">
        <v>0</v>
      </c>
      <c r="E951" s="254">
        <v>0</v>
      </c>
      <c r="F951" s="254">
        <v>0</v>
      </c>
      <c r="G951" s="254">
        <v>0</v>
      </c>
      <c r="H951" s="254">
        <v>0</v>
      </c>
      <c r="I951" s="282">
        <v>0</v>
      </c>
    </row>
    <row r="952" spans="1:9">
      <c r="A952" s="281">
        <v>930</v>
      </c>
      <c r="B952" s="254">
        <v>0</v>
      </c>
      <c r="C952" s="254">
        <v>0</v>
      </c>
      <c r="D952" s="254">
        <v>0</v>
      </c>
      <c r="E952" s="254">
        <v>0</v>
      </c>
      <c r="F952" s="254">
        <v>0</v>
      </c>
      <c r="G952" s="254">
        <v>0</v>
      </c>
      <c r="H952" s="254">
        <v>0</v>
      </c>
      <c r="I952" s="282">
        <v>0</v>
      </c>
    </row>
    <row r="953" spans="1:9">
      <c r="A953" s="281">
        <v>931</v>
      </c>
      <c r="B953" s="254">
        <v>0</v>
      </c>
      <c r="C953" s="254">
        <v>0</v>
      </c>
      <c r="D953" s="254">
        <v>0</v>
      </c>
      <c r="E953" s="254">
        <v>0</v>
      </c>
      <c r="F953" s="254">
        <v>0</v>
      </c>
      <c r="G953" s="254">
        <v>0</v>
      </c>
      <c r="H953" s="254">
        <v>0</v>
      </c>
      <c r="I953" s="282">
        <v>0</v>
      </c>
    </row>
    <row r="954" spans="1:9">
      <c r="A954" s="281">
        <v>932</v>
      </c>
      <c r="B954" s="254">
        <v>0</v>
      </c>
      <c r="C954" s="254">
        <v>0</v>
      </c>
      <c r="D954" s="254">
        <v>0</v>
      </c>
      <c r="E954" s="254">
        <v>0</v>
      </c>
      <c r="F954" s="254">
        <v>0</v>
      </c>
      <c r="G954" s="254">
        <v>0</v>
      </c>
      <c r="H954" s="254">
        <v>0</v>
      </c>
      <c r="I954" s="282">
        <v>0</v>
      </c>
    </row>
    <row r="955" spans="1:9">
      <c r="A955" s="281">
        <v>933</v>
      </c>
      <c r="B955" s="254">
        <v>0</v>
      </c>
      <c r="C955" s="254">
        <v>0</v>
      </c>
      <c r="D955" s="254">
        <v>0</v>
      </c>
      <c r="E955" s="254">
        <v>0</v>
      </c>
      <c r="F955" s="254">
        <v>0</v>
      </c>
      <c r="G955" s="254">
        <v>0</v>
      </c>
      <c r="H955" s="254">
        <v>0</v>
      </c>
      <c r="I955" s="282">
        <v>0</v>
      </c>
    </row>
    <row r="956" spans="1:9">
      <c r="A956" s="281">
        <v>934</v>
      </c>
      <c r="B956" s="254">
        <v>0</v>
      </c>
      <c r="C956" s="254">
        <v>0</v>
      </c>
      <c r="D956" s="254">
        <v>0</v>
      </c>
      <c r="E956" s="254">
        <v>0</v>
      </c>
      <c r="F956" s="254">
        <v>0</v>
      </c>
      <c r="G956" s="254">
        <v>0</v>
      </c>
      <c r="H956" s="254">
        <v>0</v>
      </c>
      <c r="I956" s="282">
        <v>0</v>
      </c>
    </row>
    <row r="957" spans="1:9">
      <c r="A957" s="281">
        <v>935</v>
      </c>
      <c r="B957" s="254">
        <v>0</v>
      </c>
      <c r="C957" s="254">
        <v>0</v>
      </c>
      <c r="D957" s="254">
        <v>0</v>
      </c>
      <c r="E957" s="254">
        <v>0</v>
      </c>
      <c r="F957" s="254">
        <v>0</v>
      </c>
      <c r="G957" s="254">
        <v>0</v>
      </c>
      <c r="H957" s="254">
        <v>0</v>
      </c>
      <c r="I957" s="282">
        <v>0</v>
      </c>
    </row>
    <row r="958" spans="1:9">
      <c r="A958" s="281">
        <v>936</v>
      </c>
      <c r="B958" s="254">
        <v>0</v>
      </c>
      <c r="C958" s="254">
        <v>0</v>
      </c>
      <c r="D958" s="254">
        <v>0</v>
      </c>
      <c r="E958" s="254">
        <v>0</v>
      </c>
      <c r="F958" s="254">
        <v>0</v>
      </c>
      <c r="G958" s="254">
        <v>0</v>
      </c>
      <c r="H958" s="254">
        <v>0</v>
      </c>
      <c r="I958" s="282">
        <v>0</v>
      </c>
    </row>
    <row r="959" spans="1:9">
      <c r="A959" s="281">
        <v>937</v>
      </c>
      <c r="B959" s="254">
        <v>0</v>
      </c>
      <c r="C959" s="254">
        <v>0</v>
      </c>
      <c r="D959" s="254">
        <v>0</v>
      </c>
      <c r="E959" s="254">
        <v>0</v>
      </c>
      <c r="F959" s="254">
        <v>0</v>
      </c>
      <c r="G959" s="254">
        <v>0</v>
      </c>
      <c r="H959" s="254">
        <v>0</v>
      </c>
      <c r="I959" s="282">
        <v>0</v>
      </c>
    </row>
    <row r="960" spans="1:9">
      <c r="A960" s="281">
        <v>938</v>
      </c>
      <c r="B960" s="254">
        <v>0</v>
      </c>
      <c r="C960" s="254">
        <v>0</v>
      </c>
      <c r="D960" s="254">
        <v>0</v>
      </c>
      <c r="E960" s="254">
        <v>0</v>
      </c>
      <c r="F960" s="254">
        <v>0</v>
      </c>
      <c r="G960" s="254">
        <v>0</v>
      </c>
      <c r="H960" s="254">
        <v>0</v>
      </c>
      <c r="I960" s="282">
        <v>0</v>
      </c>
    </row>
    <row r="961" spans="1:9">
      <c r="A961" s="281">
        <v>939</v>
      </c>
      <c r="B961" s="254">
        <v>0</v>
      </c>
      <c r="C961" s="254">
        <v>0</v>
      </c>
      <c r="D961" s="254">
        <v>0</v>
      </c>
      <c r="E961" s="254">
        <v>0</v>
      </c>
      <c r="F961" s="254">
        <v>0</v>
      </c>
      <c r="G961" s="254">
        <v>0</v>
      </c>
      <c r="H961" s="254">
        <v>0</v>
      </c>
      <c r="I961" s="282">
        <v>0</v>
      </c>
    </row>
    <row r="962" spans="1:9">
      <c r="A962" s="281">
        <v>940</v>
      </c>
      <c r="B962" s="254">
        <v>0</v>
      </c>
      <c r="C962" s="254">
        <v>0</v>
      </c>
      <c r="D962" s="254">
        <v>0</v>
      </c>
      <c r="E962" s="254">
        <v>0</v>
      </c>
      <c r="F962" s="254">
        <v>0</v>
      </c>
      <c r="G962" s="254">
        <v>0</v>
      </c>
      <c r="H962" s="254">
        <v>0</v>
      </c>
      <c r="I962" s="282">
        <v>0</v>
      </c>
    </row>
    <row r="963" spans="1:9">
      <c r="A963" s="281">
        <v>941</v>
      </c>
      <c r="B963" s="254">
        <v>0</v>
      </c>
      <c r="C963" s="254">
        <v>0</v>
      </c>
      <c r="D963" s="254">
        <v>0</v>
      </c>
      <c r="E963" s="254">
        <v>0</v>
      </c>
      <c r="F963" s="254">
        <v>0</v>
      </c>
      <c r="G963" s="254">
        <v>0</v>
      </c>
      <c r="H963" s="254">
        <v>0</v>
      </c>
      <c r="I963" s="282">
        <v>0</v>
      </c>
    </row>
    <row r="964" spans="1:9">
      <c r="A964" s="281">
        <v>942</v>
      </c>
      <c r="B964" s="254">
        <v>0</v>
      </c>
      <c r="C964" s="254">
        <v>0</v>
      </c>
      <c r="D964" s="254">
        <v>0</v>
      </c>
      <c r="E964" s="254">
        <v>0</v>
      </c>
      <c r="F964" s="254">
        <v>0</v>
      </c>
      <c r="G964" s="254">
        <v>0</v>
      </c>
      <c r="H964" s="254">
        <v>0</v>
      </c>
      <c r="I964" s="282">
        <v>0</v>
      </c>
    </row>
    <row r="965" spans="1:9">
      <c r="A965" s="281">
        <v>943</v>
      </c>
      <c r="B965" s="254">
        <v>0</v>
      </c>
      <c r="C965" s="254">
        <v>0</v>
      </c>
      <c r="D965" s="254">
        <v>0</v>
      </c>
      <c r="E965" s="254">
        <v>0</v>
      </c>
      <c r="F965" s="254">
        <v>0</v>
      </c>
      <c r="G965" s="254">
        <v>0</v>
      </c>
      <c r="H965" s="254">
        <v>0</v>
      </c>
      <c r="I965" s="282">
        <v>0</v>
      </c>
    </row>
    <row r="966" spans="1:9">
      <c r="A966" s="281">
        <v>944</v>
      </c>
      <c r="B966" s="254">
        <v>0</v>
      </c>
      <c r="C966" s="254">
        <v>0</v>
      </c>
      <c r="D966" s="254">
        <v>0</v>
      </c>
      <c r="E966" s="254">
        <v>0</v>
      </c>
      <c r="F966" s="254">
        <v>0</v>
      </c>
      <c r="G966" s="254">
        <v>0</v>
      </c>
      <c r="H966" s="254">
        <v>0</v>
      </c>
      <c r="I966" s="282">
        <v>0</v>
      </c>
    </row>
    <row r="967" spans="1:9">
      <c r="A967" s="281">
        <v>945</v>
      </c>
      <c r="B967" s="254">
        <v>0</v>
      </c>
      <c r="C967" s="254">
        <v>0</v>
      </c>
      <c r="D967" s="254">
        <v>0</v>
      </c>
      <c r="E967" s="254">
        <v>0</v>
      </c>
      <c r="F967" s="254">
        <v>0</v>
      </c>
      <c r="G967" s="254">
        <v>0</v>
      </c>
      <c r="H967" s="254">
        <v>0</v>
      </c>
      <c r="I967" s="282">
        <v>0</v>
      </c>
    </row>
    <row r="968" spans="1:9">
      <c r="A968" s="281">
        <v>946</v>
      </c>
      <c r="B968" s="254">
        <v>0</v>
      </c>
      <c r="C968" s="254">
        <v>0</v>
      </c>
      <c r="D968" s="254">
        <v>0</v>
      </c>
      <c r="E968" s="254">
        <v>0</v>
      </c>
      <c r="F968" s="254">
        <v>0</v>
      </c>
      <c r="G968" s="254">
        <v>0</v>
      </c>
      <c r="H968" s="254">
        <v>0</v>
      </c>
      <c r="I968" s="282">
        <v>0</v>
      </c>
    </row>
    <row r="969" spans="1:9">
      <c r="A969" s="281">
        <v>947</v>
      </c>
      <c r="B969" s="254">
        <v>0</v>
      </c>
      <c r="C969" s="254">
        <v>0</v>
      </c>
      <c r="D969" s="254">
        <v>0</v>
      </c>
      <c r="E969" s="254">
        <v>0</v>
      </c>
      <c r="F969" s="254">
        <v>0</v>
      </c>
      <c r="G969" s="254">
        <v>0</v>
      </c>
      <c r="H969" s="254">
        <v>0</v>
      </c>
      <c r="I969" s="282">
        <v>0</v>
      </c>
    </row>
    <row r="970" spans="1:9">
      <c r="A970" s="281">
        <v>948</v>
      </c>
      <c r="B970" s="254">
        <v>0</v>
      </c>
      <c r="C970" s="254">
        <v>0</v>
      </c>
      <c r="D970" s="254">
        <v>0</v>
      </c>
      <c r="E970" s="254">
        <v>0</v>
      </c>
      <c r="F970" s="254">
        <v>0</v>
      </c>
      <c r="G970" s="254">
        <v>0</v>
      </c>
      <c r="H970" s="254">
        <v>0</v>
      </c>
      <c r="I970" s="282">
        <v>0</v>
      </c>
    </row>
    <row r="971" spans="1:9">
      <c r="A971" s="281">
        <v>949</v>
      </c>
      <c r="B971" s="254">
        <v>0</v>
      </c>
      <c r="C971" s="254">
        <v>0</v>
      </c>
      <c r="D971" s="254">
        <v>0</v>
      </c>
      <c r="E971" s="254">
        <v>0</v>
      </c>
      <c r="F971" s="254">
        <v>0</v>
      </c>
      <c r="G971" s="254">
        <v>0</v>
      </c>
      <c r="H971" s="254">
        <v>0</v>
      </c>
      <c r="I971" s="282">
        <v>0</v>
      </c>
    </row>
    <row r="972" spans="1:9">
      <c r="A972" s="281">
        <v>950</v>
      </c>
      <c r="B972" s="254">
        <v>0</v>
      </c>
      <c r="C972" s="254">
        <v>0</v>
      </c>
      <c r="D972" s="254">
        <v>0</v>
      </c>
      <c r="E972" s="254">
        <v>0</v>
      </c>
      <c r="F972" s="254">
        <v>0</v>
      </c>
      <c r="G972" s="254">
        <v>0</v>
      </c>
      <c r="H972" s="254">
        <v>0</v>
      </c>
      <c r="I972" s="282">
        <v>0</v>
      </c>
    </row>
    <row r="973" spans="1:9">
      <c r="A973" s="281">
        <v>951</v>
      </c>
      <c r="B973" s="254">
        <v>0</v>
      </c>
      <c r="C973" s="254">
        <v>0</v>
      </c>
      <c r="D973" s="254">
        <v>0</v>
      </c>
      <c r="E973" s="254">
        <v>0</v>
      </c>
      <c r="F973" s="254">
        <v>0</v>
      </c>
      <c r="G973" s="254">
        <v>0</v>
      </c>
      <c r="H973" s="254">
        <v>0</v>
      </c>
      <c r="I973" s="282">
        <v>0</v>
      </c>
    </row>
    <row r="974" spans="1:9">
      <c r="A974" s="281">
        <v>952</v>
      </c>
      <c r="B974" s="254">
        <v>0</v>
      </c>
      <c r="C974" s="254">
        <v>0</v>
      </c>
      <c r="D974" s="254">
        <v>0</v>
      </c>
      <c r="E974" s="254">
        <v>0</v>
      </c>
      <c r="F974" s="254">
        <v>0</v>
      </c>
      <c r="G974" s="254">
        <v>0</v>
      </c>
      <c r="H974" s="254">
        <v>0</v>
      </c>
      <c r="I974" s="282">
        <v>0</v>
      </c>
    </row>
    <row r="975" spans="1:9">
      <c r="A975" s="281">
        <v>953</v>
      </c>
      <c r="B975" s="254">
        <v>0</v>
      </c>
      <c r="C975" s="254">
        <v>0</v>
      </c>
      <c r="D975" s="254">
        <v>0</v>
      </c>
      <c r="E975" s="254">
        <v>0</v>
      </c>
      <c r="F975" s="254">
        <v>0</v>
      </c>
      <c r="G975" s="254">
        <v>0</v>
      </c>
      <c r="H975" s="254">
        <v>0</v>
      </c>
      <c r="I975" s="282">
        <v>0</v>
      </c>
    </row>
    <row r="976" spans="1:9">
      <c r="A976" s="281">
        <v>954</v>
      </c>
      <c r="B976" s="254">
        <v>0</v>
      </c>
      <c r="C976" s="254">
        <v>0</v>
      </c>
      <c r="D976" s="254">
        <v>0</v>
      </c>
      <c r="E976" s="254">
        <v>0</v>
      </c>
      <c r="F976" s="254">
        <v>0</v>
      </c>
      <c r="G976" s="254">
        <v>0</v>
      </c>
      <c r="H976" s="254">
        <v>0</v>
      </c>
      <c r="I976" s="282">
        <v>0</v>
      </c>
    </row>
    <row r="977" spans="1:9">
      <c r="A977" s="281">
        <v>955</v>
      </c>
      <c r="B977" s="254">
        <v>0</v>
      </c>
      <c r="C977" s="254">
        <v>0</v>
      </c>
      <c r="D977" s="254">
        <v>0</v>
      </c>
      <c r="E977" s="254">
        <v>0</v>
      </c>
      <c r="F977" s="254">
        <v>0</v>
      </c>
      <c r="G977" s="254">
        <v>0</v>
      </c>
      <c r="H977" s="254">
        <v>0</v>
      </c>
      <c r="I977" s="282">
        <v>0</v>
      </c>
    </row>
    <row r="978" spans="1:9">
      <c r="A978" s="281">
        <v>956</v>
      </c>
      <c r="B978" s="254">
        <v>0</v>
      </c>
      <c r="C978" s="254">
        <v>0</v>
      </c>
      <c r="D978" s="254">
        <v>0</v>
      </c>
      <c r="E978" s="254">
        <v>0</v>
      </c>
      <c r="F978" s="254">
        <v>0</v>
      </c>
      <c r="G978" s="254">
        <v>0</v>
      </c>
      <c r="H978" s="254">
        <v>0</v>
      </c>
      <c r="I978" s="282">
        <v>0</v>
      </c>
    </row>
    <row r="979" spans="1:9">
      <c r="A979" s="281">
        <v>957</v>
      </c>
      <c r="B979" s="254">
        <v>0</v>
      </c>
      <c r="C979" s="254">
        <v>0</v>
      </c>
      <c r="D979" s="254">
        <v>0</v>
      </c>
      <c r="E979" s="254">
        <v>0</v>
      </c>
      <c r="F979" s="254">
        <v>0</v>
      </c>
      <c r="G979" s="254">
        <v>0</v>
      </c>
      <c r="H979" s="254">
        <v>0</v>
      </c>
      <c r="I979" s="282">
        <v>0</v>
      </c>
    </row>
    <row r="980" spans="1:9">
      <c r="A980" s="281">
        <v>958</v>
      </c>
      <c r="B980" s="254">
        <v>0</v>
      </c>
      <c r="C980" s="254">
        <v>0</v>
      </c>
      <c r="D980" s="254">
        <v>0</v>
      </c>
      <c r="E980" s="254">
        <v>0</v>
      </c>
      <c r="F980" s="254">
        <v>0</v>
      </c>
      <c r="G980" s="254">
        <v>0</v>
      </c>
      <c r="H980" s="254">
        <v>0</v>
      </c>
      <c r="I980" s="282">
        <v>0</v>
      </c>
    </row>
    <row r="981" spans="1:9">
      <c r="A981" s="281">
        <v>959</v>
      </c>
      <c r="B981" s="254">
        <v>0</v>
      </c>
      <c r="C981" s="254">
        <v>0</v>
      </c>
      <c r="D981" s="254">
        <v>0</v>
      </c>
      <c r="E981" s="254">
        <v>0</v>
      </c>
      <c r="F981" s="254">
        <v>0</v>
      </c>
      <c r="G981" s="254">
        <v>0</v>
      </c>
      <c r="H981" s="254">
        <v>0</v>
      </c>
      <c r="I981" s="282">
        <v>0</v>
      </c>
    </row>
    <row r="982" spans="1:9">
      <c r="A982" s="281">
        <v>960</v>
      </c>
      <c r="B982" s="254">
        <v>0</v>
      </c>
      <c r="C982" s="254">
        <v>0</v>
      </c>
      <c r="D982" s="254">
        <v>0</v>
      </c>
      <c r="E982" s="254">
        <v>0</v>
      </c>
      <c r="F982" s="254">
        <v>0</v>
      </c>
      <c r="G982" s="254">
        <v>0</v>
      </c>
      <c r="H982" s="254">
        <v>0</v>
      </c>
      <c r="I982" s="282">
        <v>0</v>
      </c>
    </row>
    <row r="983" spans="1:9">
      <c r="A983" s="281">
        <v>961</v>
      </c>
      <c r="B983" s="254">
        <v>0</v>
      </c>
      <c r="C983" s="254">
        <v>0</v>
      </c>
      <c r="D983" s="254">
        <v>0</v>
      </c>
      <c r="E983" s="254">
        <v>0</v>
      </c>
      <c r="F983" s="254">
        <v>0</v>
      </c>
      <c r="G983" s="254">
        <v>0</v>
      </c>
      <c r="H983" s="254">
        <v>0</v>
      </c>
      <c r="I983" s="282">
        <v>0</v>
      </c>
    </row>
    <row r="984" spans="1:9">
      <c r="A984" s="281">
        <v>962</v>
      </c>
      <c r="B984" s="254">
        <v>0</v>
      </c>
      <c r="C984" s="254">
        <v>0</v>
      </c>
      <c r="D984" s="254">
        <v>0</v>
      </c>
      <c r="E984" s="254">
        <v>0</v>
      </c>
      <c r="F984" s="254">
        <v>0</v>
      </c>
      <c r="G984" s="254">
        <v>0</v>
      </c>
      <c r="H984" s="254">
        <v>0</v>
      </c>
      <c r="I984" s="282">
        <v>0</v>
      </c>
    </row>
    <row r="985" spans="1:9">
      <c r="A985" s="281">
        <v>963</v>
      </c>
      <c r="B985" s="254">
        <v>0</v>
      </c>
      <c r="C985" s="254">
        <v>0</v>
      </c>
      <c r="D985" s="254">
        <v>0</v>
      </c>
      <c r="E985" s="254">
        <v>0</v>
      </c>
      <c r="F985" s="254">
        <v>0</v>
      </c>
      <c r="G985" s="254">
        <v>0</v>
      </c>
      <c r="H985" s="254">
        <v>0</v>
      </c>
      <c r="I985" s="282">
        <v>0</v>
      </c>
    </row>
    <row r="986" spans="1:9">
      <c r="A986" s="281">
        <v>964</v>
      </c>
      <c r="B986" s="254">
        <v>0</v>
      </c>
      <c r="C986" s="254">
        <v>0</v>
      </c>
      <c r="D986" s="254">
        <v>0</v>
      </c>
      <c r="E986" s="254">
        <v>0</v>
      </c>
      <c r="F986" s="254">
        <v>0</v>
      </c>
      <c r="G986" s="254">
        <v>0</v>
      </c>
      <c r="H986" s="254">
        <v>0</v>
      </c>
      <c r="I986" s="282">
        <v>0</v>
      </c>
    </row>
    <row r="987" spans="1:9">
      <c r="A987" s="281">
        <v>965</v>
      </c>
      <c r="B987" s="254">
        <v>0</v>
      </c>
      <c r="C987" s="254">
        <v>0</v>
      </c>
      <c r="D987" s="254">
        <v>0</v>
      </c>
      <c r="E987" s="254">
        <v>0</v>
      </c>
      <c r="F987" s="254">
        <v>0</v>
      </c>
      <c r="G987" s="254">
        <v>0</v>
      </c>
      <c r="H987" s="254">
        <v>0</v>
      </c>
      <c r="I987" s="282">
        <v>0</v>
      </c>
    </row>
    <row r="988" spans="1:9">
      <c r="A988" s="281">
        <v>966</v>
      </c>
      <c r="B988" s="254">
        <v>0</v>
      </c>
      <c r="C988" s="254">
        <v>0</v>
      </c>
      <c r="D988" s="254">
        <v>0</v>
      </c>
      <c r="E988" s="254">
        <v>0</v>
      </c>
      <c r="F988" s="254">
        <v>0</v>
      </c>
      <c r="G988" s="254">
        <v>0</v>
      </c>
      <c r="H988" s="254">
        <v>0</v>
      </c>
      <c r="I988" s="282">
        <v>0</v>
      </c>
    </row>
    <row r="989" spans="1:9">
      <c r="A989" s="281">
        <v>967</v>
      </c>
      <c r="B989" s="254">
        <v>0</v>
      </c>
      <c r="C989" s="254">
        <v>0</v>
      </c>
      <c r="D989" s="254">
        <v>0</v>
      </c>
      <c r="E989" s="254">
        <v>0</v>
      </c>
      <c r="F989" s="254">
        <v>0</v>
      </c>
      <c r="G989" s="254">
        <v>0</v>
      </c>
      <c r="H989" s="254">
        <v>0</v>
      </c>
      <c r="I989" s="282">
        <v>0</v>
      </c>
    </row>
    <row r="990" spans="1:9">
      <c r="A990" s="281">
        <v>968</v>
      </c>
      <c r="B990" s="254">
        <v>0</v>
      </c>
      <c r="C990" s="254">
        <v>0</v>
      </c>
      <c r="D990" s="254">
        <v>0</v>
      </c>
      <c r="E990" s="254">
        <v>0</v>
      </c>
      <c r="F990" s="254">
        <v>0</v>
      </c>
      <c r="G990" s="254">
        <v>0</v>
      </c>
      <c r="H990" s="254">
        <v>0</v>
      </c>
      <c r="I990" s="282">
        <v>0</v>
      </c>
    </row>
    <row r="991" spans="1:9">
      <c r="A991" s="281">
        <v>969</v>
      </c>
      <c r="B991" s="254">
        <v>0</v>
      </c>
      <c r="C991" s="254">
        <v>0</v>
      </c>
      <c r="D991" s="254">
        <v>0</v>
      </c>
      <c r="E991" s="254">
        <v>0</v>
      </c>
      <c r="F991" s="254">
        <v>0</v>
      </c>
      <c r="G991" s="254">
        <v>0</v>
      </c>
      <c r="H991" s="254">
        <v>0</v>
      </c>
      <c r="I991" s="282">
        <v>0</v>
      </c>
    </row>
    <row r="992" spans="1:9">
      <c r="A992" s="281">
        <v>970</v>
      </c>
      <c r="B992" s="254">
        <v>0</v>
      </c>
      <c r="C992" s="254">
        <v>0</v>
      </c>
      <c r="D992" s="254">
        <v>0</v>
      </c>
      <c r="E992" s="254">
        <v>0</v>
      </c>
      <c r="F992" s="254">
        <v>0</v>
      </c>
      <c r="G992" s="254">
        <v>0</v>
      </c>
      <c r="H992" s="254">
        <v>0</v>
      </c>
      <c r="I992" s="282">
        <v>0</v>
      </c>
    </row>
    <row r="993" spans="1:9">
      <c r="A993" s="281">
        <v>971</v>
      </c>
      <c r="B993" s="254">
        <v>0</v>
      </c>
      <c r="C993" s="254">
        <v>0</v>
      </c>
      <c r="D993" s="254">
        <v>0</v>
      </c>
      <c r="E993" s="254">
        <v>0</v>
      </c>
      <c r="F993" s="254">
        <v>0</v>
      </c>
      <c r="G993" s="254">
        <v>0</v>
      </c>
      <c r="H993" s="254">
        <v>0</v>
      </c>
      <c r="I993" s="282">
        <v>0</v>
      </c>
    </row>
    <row r="994" spans="1:9">
      <c r="A994" s="281">
        <v>972</v>
      </c>
      <c r="B994" s="254">
        <v>0</v>
      </c>
      <c r="C994" s="254">
        <v>0</v>
      </c>
      <c r="D994" s="254">
        <v>0</v>
      </c>
      <c r="E994" s="254">
        <v>0</v>
      </c>
      <c r="F994" s="254">
        <v>0</v>
      </c>
      <c r="G994" s="254">
        <v>0</v>
      </c>
      <c r="H994" s="254">
        <v>0</v>
      </c>
      <c r="I994" s="282">
        <v>0</v>
      </c>
    </row>
    <row r="995" spans="1:9">
      <c r="A995" s="281">
        <v>973</v>
      </c>
      <c r="B995" s="254">
        <v>0</v>
      </c>
      <c r="C995" s="254">
        <v>0</v>
      </c>
      <c r="D995" s="254">
        <v>0</v>
      </c>
      <c r="E995" s="254">
        <v>0</v>
      </c>
      <c r="F995" s="254">
        <v>0</v>
      </c>
      <c r="G995" s="254">
        <v>0</v>
      </c>
      <c r="H995" s="254">
        <v>0</v>
      </c>
      <c r="I995" s="282">
        <v>0</v>
      </c>
    </row>
    <row r="996" spans="1:9">
      <c r="A996" s="281">
        <v>974</v>
      </c>
      <c r="B996" s="254">
        <v>0</v>
      </c>
      <c r="C996" s="254">
        <v>0</v>
      </c>
      <c r="D996" s="254">
        <v>0</v>
      </c>
      <c r="E996" s="254">
        <v>0</v>
      </c>
      <c r="F996" s="254">
        <v>0</v>
      </c>
      <c r="G996" s="254">
        <v>0</v>
      </c>
      <c r="H996" s="254">
        <v>0</v>
      </c>
      <c r="I996" s="282">
        <v>0</v>
      </c>
    </row>
    <row r="997" spans="1:9">
      <c r="A997" s="281">
        <v>975</v>
      </c>
      <c r="B997" s="254">
        <v>0</v>
      </c>
      <c r="C997" s="254">
        <v>0</v>
      </c>
      <c r="D997" s="254">
        <v>0</v>
      </c>
      <c r="E997" s="254">
        <v>0</v>
      </c>
      <c r="F997" s="254">
        <v>0</v>
      </c>
      <c r="G997" s="254">
        <v>0</v>
      </c>
      <c r="H997" s="254">
        <v>0</v>
      </c>
      <c r="I997" s="282">
        <v>0</v>
      </c>
    </row>
    <row r="998" spans="1:9">
      <c r="A998" s="281">
        <v>976</v>
      </c>
      <c r="B998" s="254">
        <v>0</v>
      </c>
      <c r="C998" s="254">
        <v>0</v>
      </c>
      <c r="D998" s="254">
        <v>0</v>
      </c>
      <c r="E998" s="254">
        <v>0</v>
      </c>
      <c r="F998" s="254">
        <v>0</v>
      </c>
      <c r="G998" s="254">
        <v>0</v>
      </c>
      <c r="H998" s="254">
        <v>0</v>
      </c>
      <c r="I998" s="282">
        <v>0</v>
      </c>
    </row>
    <row r="999" spans="1:9">
      <c r="A999" s="281">
        <v>977</v>
      </c>
      <c r="B999" s="254">
        <v>0</v>
      </c>
      <c r="C999" s="254">
        <v>0</v>
      </c>
      <c r="D999" s="254">
        <v>0</v>
      </c>
      <c r="E999" s="254">
        <v>0</v>
      </c>
      <c r="F999" s="254">
        <v>0</v>
      </c>
      <c r="G999" s="254">
        <v>0</v>
      </c>
      <c r="H999" s="254">
        <v>0</v>
      </c>
      <c r="I999" s="282">
        <v>0</v>
      </c>
    </row>
    <row r="1000" spans="1:9">
      <c r="A1000" s="281">
        <v>978</v>
      </c>
      <c r="B1000" s="254">
        <v>0</v>
      </c>
      <c r="C1000" s="254">
        <v>0</v>
      </c>
      <c r="D1000" s="254">
        <v>0</v>
      </c>
      <c r="E1000" s="254">
        <v>0</v>
      </c>
      <c r="F1000" s="254">
        <v>0</v>
      </c>
      <c r="G1000" s="254">
        <v>0</v>
      </c>
      <c r="H1000" s="254">
        <v>0</v>
      </c>
      <c r="I1000" s="282">
        <v>0</v>
      </c>
    </row>
    <row r="1001" spans="1:9">
      <c r="A1001" s="281">
        <v>979</v>
      </c>
      <c r="B1001" s="254">
        <v>0</v>
      </c>
      <c r="C1001" s="254">
        <v>0</v>
      </c>
      <c r="D1001" s="254">
        <v>0</v>
      </c>
      <c r="E1001" s="254">
        <v>0</v>
      </c>
      <c r="F1001" s="254">
        <v>0</v>
      </c>
      <c r="G1001" s="254">
        <v>0</v>
      </c>
      <c r="H1001" s="254">
        <v>0</v>
      </c>
      <c r="I1001" s="282">
        <v>0</v>
      </c>
    </row>
    <row r="1002" spans="1:9">
      <c r="A1002" s="281">
        <v>980</v>
      </c>
      <c r="B1002" s="254">
        <v>0</v>
      </c>
      <c r="C1002" s="254">
        <v>0</v>
      </c>
      <c r="D1002" s="254">
        <v>0</v>
      </c>
      <c r="E1002" s="254">
        <v>0</v>
      </c>
      <c r="F1002" s="254">
        <v>0</v>
      </c>
      <c r="G1002" s="254">
        <v>0</v>
      </c>
      <c r="H1002" s="254">
        <v>0</v>
      </c>
      <c r="I1002" s="282">
        <v>0</v>
      </c>
    </row>
    <row r="1003" spans="1:9">
      <c r="A1003" s="281">
        <v>981</v>
      </c>
      <c r="B1003" s="254">
        <v>0</v>
      </c>
      <c r="C1003" s="254">
        <v>0</v>
      </c>
      <c r="D1003" s="254">
        <v>0</v>
      </c>
      <c r="E1003" s="254">
        <v>0</v>
      </c>
      <c r="F1003" s="254">
        <v>0</v>
      </c>
      <c r="G1003" s="254">
        <v>0</v>
      </c>
      <c r="H1003" s="254">
        <v>0</v>
      </c>
      <c r="I1003" s="282">
        <v>0</v>
      </c>
    </row>
    <row r="1004" spans="1:9">
      <c r="A1004" s="281">
        <v>982</v>
      </c>
      <c r="B1004" s="254">
        <v>0</v>
      </c>
      <c r="C1004" s="254">
        <v>0</v>
      </c>
      <c r="D1004" s="254">
        <v>0</v>
      </c>
      <c r="E1004" s="254">
        <v>0</v>
      </c>
      <c r="F1004" s="254">
        <v>0</v>
      </c>
      <c r="G1004" s="254">
        <v>0</v>
      </c>
      <c r="H1004" s="254">
        <v>0</v>
      </c>
      <c r="I1004" s="282">
        <v>0</v>
      </c>
    </row>
    <row r="1005" spans="1:9">
      <c r="A1005" s="281">
        <v>983</v>
      </c>
      <c r="B1005" s="254">
        <v>0</v>
      </c>
      <c r="C1005" s="254">
        <v>0</v>
      </c>
      <c r="D1005" s="254">
        <v>0</v>
      </c>
      <c r="E1005" s="254">
        <v>0</v>
      </c>
      <c r="F1005" s="254">
        <v>0</v>
      </c>
      <c r="G1005" s="254">
        <v>0</v>
      </c>
      <c r="H1005" s="254">
        <v>0</v>
      </c>
      <c r="I1005" s="282">
        <v>0</v>
      </c>
    </row>
    <row r="1006" spans="1:9">
      <c r="A1006" s="281">
        <v>984</v>
      </c>
      <c r="B1006" s="254">
        <v>0</v>
      </c>
      <c r="C1006" s="254">
        <v>0</v>
      </c>
      <c r="D1006" s="254">
        <v>0</v>
      </c>
      <c r="E1006" s="254">
        <v>0</v>
      </c>
      <c r="F1006" s="254">
        <v>0</v>
      </c>
      <c r="G1006" s="254">
        <v>0</v>
      </c>
      <c r="H1006" s="254">
        <v>0</v>
      </c>
      <c r="I1006" s="282">
        <v>0</v>
      </c>
    </row>
    <row r="1007" spans="1:9">
      <c r="A1007" s="281">
        <v>985</v>
      </c>
      <c r="B1007" s="254">
        <v>0</v>
      </c>
      <c r="C1007" s="254">
        <v>0</v>
      </c>
      <c r="D1007" s="254">
        <v>0</v>
      </c>
      <c r="E1007" s="254">
        <v>0</v>
      </c>
      <c r="F1007" s="254">
        <v>0</v>
      </c>
      <c r="G1007" s="254">
        <v>0</v>
      </c>
      <c r="H1007" s="254">
        <v>0</v>
      </c>
      <c r="I1007" s="282">
        <v>0</v>
      </c>
    </row>
    <row r="1008" spans="1:9">
      <c r="A1008" s="281">
        <v>986</v>
      </c>
      <c r="B1008" s="254">
        <v>0</v>
      </c>
      <c r="C1008" s="254">
        <v>0</v>
      </c>
      <c r="D1008" s="254">
        <v>0</v>
      </c>
      <c r="E1008" s="254">
        <v>0</v>
      </c>
      <c r="F1008" s="254">
        <v>0</v>
      </c>
      <c r="G1008" s="254">
        <v>0</v>
      </c>
      <c r="H1008" s="254">
        <v>0</v>
      </c>
      <c r="I1008" s="282">
        <v>0</v>
      </c>
    </row>
    <row r="1009" spans="1:9">
      <c r="A1009" s="281">
        <v>987</v>
      </c>
      <c r="B1009" s="254">
        <v>0</v>
      </c>
      <c r="C1009" s="254">
        <v>0</v>
      </c>
      <c r="D1009" s="254">
        <v>0</v>
      </c>
      <c r="E1009" s="254">
        <v>0</v>
      </c>
      <c r="F1009" s="254">
        <v>0</v>
      </c>
      <c r="G1009" s="254">
        <v>0</v>
      </c>
      <c r="H1009" s="254">
        <v>0</v>
      </c>
      <c r="I1009" s="282">
        <v>0</v>
      </c>
    </row>
    <row r="1010" spans="1:9">
      <c r="A1010" s="281">
        <v>988</v>
      </c>
      <c r="B1010" s="254">
        <v>0</v>
      </c>
      <c r="C1010" s="254">
        <v>0</v>
      </c>
      <c r="D1010" s="254">
        <v>0</v>
      </c>
      <c r="E1010" s="254">
        <v>0</v>
      </c>
      <c r="F1010" s="254">
        <v>0</v>
      </c>
      <c r="G1010" s="254">
        <v>0</v>
      </c>
      <c r="H1010" s="254">
        <v>0</v>
      </c>
      <c r="I1010" s="282">
        <v>0</v>
      </c>
    </row>
    <row r="1011" spans="1:9">
      <c r="A1011" s="281">
        <v>989</v>
      </c>
      <c r="B1011" s="254">
        <v>0</v>
      </c>
      <c r="C1011" s="254">
        <v>0</v>
      </c>
      <c r="D1011" s="254">
        <v>0</v>
      </c>
      <c r="E1011" s="254">
        <v>0</v>
      </c>
      <c r="F1011" s="254">
        <v>0</v>
      </c>
      <c r="G1011" s="254">
        <v>0</v>
      </c>
      <c r="H1011" s="254">
        <v>0</v>
      </c>
      <c r="I1011" s="282">
        <v>0</v>
      </c>
    </row>
    <row r="1012" spans="1:9">
      <c r="A1012" s="281">
        <v>990</v>
      </c>
      <c r="B1012" s="254">
        <v>0</v>
      </c>
      <c r="C1012" s="254">
        <v>0</v>
      </c>
      <c r="D1012" s="254">
        <v>0</v>
      </c>
      <c r="E1012" s="254">
        <v>0</v>
      </c>
      <c r="F1012" s="254">
        <v>0</v>
      </c>
      <c r="G1012" s="254">
        <v>0</v>
      </c>
      <c r="H1012" s="254">
        <v>0</v>
      </c>
      <c r="I1012" s="282">
        <v>0</v>
      </c>
    </row>
    <row r="1013" spans="1:9">
      <c r="A1013" s="281">
        <v>991</v>
      </c>
      <c r="B1013" s="254">
        <v>0</v>
      </c>
      <c r="C1013" s="254">
        <v>0</v>
      </c>
      <c r="D1013" s="254">
        <v>0</v>
      </c>
      <c r="E1013" s="254">
        <v>0</v>
      </c>
      <c r="F1013" s="254">
        <v>0</v>
      </c>
      <c r="G1013" s="254">
        <v>0</v>
      </c>
      <c r="H1013" s="254">
        <v>0</v>
      </c>
      <c r="I1013" s="282">
        <v>0</v>
      </c>
    </row>
    <row r="1014" spans="1:9">
      <c r="A1014" s="281">
        <v>992</v>
      </c>
      <c r="B1014" s="254">
        <v>0</v>
      </c>
      <c r="C1014" s="254">
        <v>0</v>
      </c>
      <c r="D1014" s="254">
        <v>0</v>
      </c>
      <c r="E1014" s="254">
        <v>0</v>
      </c>
      <c r="F1014" s="254">
        <v>0</v>
      </c>
      <c r="G1014" s="254">
        <v>0</v>
      </c>
      <c r="H1014" s="254">
        <v>0</v>
      </c>
      <c r="I1014" s="282">
        <v>0</v>
      </c>
    </row>
    <row r="1015" spans="1:9">
      <c r="A1015" s="281">
        <v>993</v>
      </c>
      <c r="B1015" s="254">
        <v>0</v>
      </c>
      <c r="C1015" s="254">
        <v>0</v>
      </c>
      <c r="D1015" s="254">
        <v>0</v>
      </c>
      <c r="E1015" s="254">
        <v>0</v>
      </c>
      <c r="F1015" s="254">
        <v>0</v>
      </c>
      <c r="G1015" s="254">
        <v>0</v>
      </c>
      <c r="H1015" s="254">
        <v>0</v>
      </c>
      <c r="I1015" s="282">
        <v>0</v>
      </c>
    </row>
    <row r="1016" spans="1:9">
      <c r="A1016" s="281">
        <v>994</v>
      </c>
      <c r="B1016" s="254">
        <v>0</v>
      </c>
      <c r="C1016" s="254">
        <v>0</v>
      </c>
      <c r="D1016" s="254">
        <v>0</v>
      </c>
      <c r="E1016" s="254">
        <v>0</v>
      </c>
      <c r="F1016" s="254">
        <v>0</v>
      </c>
      <c r="G1016" s="254">
        <v>0</v>
      </c>
      <c r="H1016" s="254">
        <v>0</v>
      </c>
      <c r="I1016" s="282">
        <v>0</v>
      </c>
    </row>
    <row r="1017" spans="1:9">
      <c r="A1017" s="281">
        <v>995</v>
      </c>
      <c r="B1017" s="254">
        <v>0</v>
      </c>
      <c r="C1017" s="254">
        <v>0</v>
      </c>
      <c r="D1017" s="254">
        <v>0</v>
      </c>
      <c r="E1017" s="254">
        <v>0</v>
      </c>
      <c r="F1017" s="254">
        <v>0</v>
      </c>
      <c r="G1017" s="254">
        <v>0</v>
      </c>
      <c r="H1017" s="254">
        <v>0</v>
      </c>
      <c r="I1017" s="282">
        <v>0</v>
      </c>
    </row>
    <row r="1018" spans="1:9">
      <c r="A1018" s="281">
        <v>996</v>
      </c>
      <c r="B1018" s="254">
        <v>0</v>
      </c>
      <c r="C1018" s="254">
        <v>0</v>
      </c>
      <c r="D1018" s="254">
        <v>0</v>
      </c>
      <c r="E1018" s="254">
        <v>0</v>
      </c>
      <c r="F1018" s="254">
        <v>0</v>
      </c>
      <c r="G1018" s="254">
        <v>0</v>
      </c>
      <c r="H1018" s="254">
        <v>0</v>
      </c>
      <c r="I1018" s="282">
        <v>0</v>
      </c>
    </row>
    <row r="1019" spans="1:9">
      <c r="A1019" s="281">
        <v>997</v>
      </c>
      <c r="B1019" s="254">
        <v>0</v>
      </c>
      <c r="C1019" s="254">
        <v>0</v>
      </c>
      <c r="D1019" s="254">
        <v>0</v>
      </c>
      <c r="E1019" s="254">
        <v>0</v>
      </c>
      <c r="F1019" s="254">
        <v>0</v>
      </c>
      <c r="G1019" s="254">
        <v>0</v>
      </c>
      <c r="H1019" s="254">
        <v>0</v>
      </c>
      <c r="I1019" s="282">
        <v>0</v>
      </c>
    </row>
    <row r="1020" spans="1:9">
      <c r="A1020" s="281">
        <v>998</v>
      </c>
      <c r="B1020" s="254">
        <v>0</v>
      </c>
      <c r="C1020" s="254">
        <v>0</v>
      </c>
      <c r="D1020" s="254">
        <v>0</v>
      </c>
      <c r="E1020" s="254">
        <v>0</v>
      </c>
      <c r="F1020" s="254">
        <v>0</v>
      </c>
      <c r="G1020" s="254">
        <v>0</v>
      </c>
      <c r="H1020" s="254">
        <v>0</v>
      </c>
      <c r="I1020" s="282">
        <v>0</v>
      </c>
    </row>
    <row r="1021" spans="1:9" ht="15.75" thickBot="1">
      <c r="A1021" s="283">
        <v>999</v>
      </c>
      <c r="B1021" s="284">
        <v>0</v>
      </c>
      <c r="C1021" s="284">
        <v>0</v>
      </c>
      <c r="D1021" s="284">
        <v>0</v>
      </c>
      <c r="E1021" s="284">
        <v>0</v>
      </c>
      <c r="F1021" s="284">
        <v>0</v>
      </c>
      <c r="G1021" s="284">
        <v>0</v>
      </c>
      <c r="H1021" s="284">
        <v>0</v>
      </c>
      <c r="I1021" s="285">
        <v>0</v>
      </c>
    </row>
  </sheetData>
  <mergeCells count="10">
    <mergeCell ref="K2:M2"/>
    <mergeCell ref="N2:P2"/>
    <mergeCell ref="Q2:S2"/>
    <mergeCell ref="A20:I20"/>
    <mergeCell ref="J1:S1"/>
    <mergeCell ref="S20:T20"/>
    <mergeCell ref="K19:S19"/>
    <mergeCell ref="K20:M20"/>
    <mergeCell ref="N20:P20"/>
    <mergeCell ref="Q20:R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6CE3-F780-4F99-A70C-CC3BF9C1B03A}">
  <dimension ref="A1:CX253"/>
  <sheetViews>
    <sheetView zoomScaleNormal="100" workbookViewId="0">
      <pane ySplit="3" topLeftCell="A58" activePane="bottomLeft" state="frozen"/>
      <selection pane="bottomLeft" activeCell="CF232" sqref="CF232"/>
    </sheetView>
  </sheetViews>
  <sheetFormatPr defaultColWidth="7.42578125" defaultRowHeight="11.25"/>
  <cols>
    <col min="1" max="1" width="15" style="1" bestFit="1" customWidth="1"/>
    <col min="2" max="6" width="7.42578125" style="1" bestFit="1" customWidth="1"/>
    <col min="7" max="7" width="8" style="1" bestFit="1" customWidth="1"/>
    <col min="8" max="8" width="7.140625" style="1" bestFit="1" customWidth="1"/>
    <col min="9" max="9" width="4" style="1" bestFit="1" customWidth="1"/>
    <col min="10" max="14" width="7.42578125" style="1" bestFit="1" customWidth="1"/>
    <col min="15" max="15" width="8.140625" style="1" bestFit="1" customWidth="1"/>
    <col min="16" max="16" width="7.140625" style="1" bestFit="1" customWidth="1"/>
    <col min="17" max="17" width="4" style="1" bestFit="1" customWidth="1"/>
    <col min="18" max="22" width="7.42578125" style="1" bestFit="1" customWidth="1"/>
    <col min="23" max="23" width="8" style="1" bestFit="1" customWidth="1"/>
    <col min="24" max="24" width="7.140625" style="1" bestFit="1" customWidth="1"/>
    <col min="25" max="25" width="4" style="1" bestFit="1" customWidth="1"/>
    <col min="26" max="30" width="6.5703125" style="1" bestFit="1" customWidth="1"/>
    <col min="31" max="31" width="9" style="1" bestFit="1" customWidth="1"/>
    <col min="32" max="33" width="6.28515625" style="1" bestFit="1" customWidth="1"/>
    <col min="34" max="34" width="5.140625" style="1" bestFit="1" customWidth="1"/>
    <col min="35" max="39" width="5.42578125" style="1" bestFit="1" customWidth="1"/>
    <col min="40" max="40" width="4.85546875" style="1" bestFit="1" customWidth="1"/>
    <col min="41" max="41" width="4" style="1" bestFit="1" customWidth="1"/>
    <col min="42" max="42" width="4.85546875" style="1" bestFit="1" customWidth="1"/>
    <col min="43" max="43" width="4.42578125" style="1" bestFit="1" customWidth="1"/>
    <col min="44" max="50" width="6" style="1" bestFit="1" customWidth="1"/>
    <col min="51" max="51" width="4" style="1" bestFit="1" customWidth="1"/>
    <col min="52" max="52" width="4.42578125" style="1" bestFit="1" customWidth="1"/>
    <col min="53" max="57" width="6.7109375" style="1" bestFit="1" customWidth="1"/>
    <col min="58" max="58" width="7.140625" style="2" bestFit="1" customWidth="1"/>
    <col min="59" max="59" width="6.28515625" style="2" bestFit="1" customWidth="1"/>
    <col min="60" max="60" width="5.28515625" style="1" bestFit="1" customWidth="1"/>
    <col min="61" max="61" width="4.42578125" style="1" bestFit="1" customWidth="1"/>
    <col min="62" max="66" width="5.42578125" style="1" bestFit="1" customWidth="1"/>
    <col min="67" max="67" width="6.5703125" style="2" customWidth="1"/>
    <col min="68" max="68" width="4.85546875" style="6" bestFit="1" customWidth="1"/>
    <col min="69" max="69" width="7.42578125" style="1"/>
    <col min="70" max="70" width="12" style="1" bestFit="1" customWidth="1"/>
    <col min="71" max="16384" width="7.42578125" style="1"/>
  </cols>
  <sheetData>
    <row r="1" spans="1:102" ht="15" customHeight="1">
      <c r="A1" s="316" t="s">
        <v>798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7"/>
      <c r="AY1" s="317"/>
      <c r="AZ1" s="317"/>
      <c r="BA1" s="317"/>
      <c r="BB1" s="317"/>
      <c r="BC1" s="317"/>
      <c r="BD1" s="317"/>
      <c r="BE1" s="317"/>
      <c r="BF1" s="317"/>
      <c r="BG1" s="317"/>
      <c r="BH1" s="317"/>
      <c r="BI1" s="317"/>
      <c r="BJ1" s="317"/>
      <c r="BK1" s="317"/>
      <c r="BL1" s="317"/>
      <c r="BM1" s="317"/>
      <c r="BN1" s="317"/>
      <c r="BO1" s="317"/>
      <c r="BP1" s="318"/>
      <c r="BR1" s="316" t="s">
        <v>785</v>
      </c>
      <c r="BS1" s="317"/>
      <c r="BT1" s="317"/>
      <c r="BU1" s="317"/>
      <c r="BV1" s="317"/>
      <c r="BW1" s="317"/>
      <c r="BX1" s="317"/>
      <c r="BY1" s="317"/>
      <c r="BZ1" s="317"/>
      <c r="CA1" s="317"/>
      <c r="CB1" s="317"/>
      <c r="CC1" s="317"/>
      <c r="CD1" s="317"/>
      <c r="CE1" s="317"/>
      <c r="CF1" s="317"/>
      <c r="CG1" s="317"/>
      <c r="CH1" s="317"/>
      <c r="CI1" s="317"/>
      <c r="CJ1" s="317"/>
      <c r="CK1" s="317"/>
      <c r="CL1" s="317"/>
      <c r="CM1" s="317"/>
      <c r="CN1" s="317"/>
      <c r="CO1" s="317"/>
      <c r="CP1" s="317"/>
      <c r="CQ1" s="317"/>
      <c r="CR1" s="317"/>
      <c r="CS1" s="317"/>
      <c r="CT1" s="317"/>
      <c r="CU1" s="317"/>
      <c r="CV1" s="317"/>
      <c r="CW1" s="317"/>
      <c r="CX1" s="318"/>
    </row>
    <row r="2" spans="1:102" ht="11.25" customHeight="1">
      <c r="A2" s="7"/>
      <c r="B2" s="319" t="s">
        <v>790</v>
      </c>
      <c r="C2" s="319"/>
      <c r="D2" s="319"/>
      <c r="E2" s="319"/>
      <c r="F2" s="319"/>
      <c r="G2" s="319"/>
      <c r="H2" s="319"/>
      <c r="I2" s="319"/>
      <c r="J2" s="319" t="s">
        <v>791</v>
      </c>
      <c r="K2" s="319"/>
      <c r="L2" s="319"/>
      <c r="M2" s="319"/>
      <c r="N2" s="319"/>
      <c r="O2" s="319"/>
      <c r="P2" s="319"/>
      <c r="Q2" s="319"/>
      <c r="R2" s="319" t="s">
        <v>792</v>
      </c>
      <c r="S2" s="319"/>
      <c r="T2" s="319"/>
      <c r="U2" s="319"/>
      <c r="V2" s="319"/>
      <c r="W2" s="319"/>
      <c r="X2" s="319"/>
      <c r="Y2" s="319"/>
      <c r="Z2" s="319" t="s">
        <v>793</v>
      </c>
      <c r="AA2" s="319"/>
      <c r="AB2" s="319"/>
      <c r="AC2" s="319"/>
      <c r="AD2" s="319"/>
      <c r="AE2" s="319"/>
      <c r="AF2" s="319"/>
      <c r="AG2" s="319"/>
      <c r="AH2" s="319"/>
      <c r="AI2" s="319" t="s">
        <v>748</v>
      </c>
      <c r="AJ2" s="319"/>
      <c r="AK2" s="319"/>
      <c r="AL2" s="319"/>
      <c r="AM2" s="319"/>
      <c r="AN2" s="319"/>
      <c r="AO2" s="319"/>
      <c r="AP2" s="319"/>
      <c r="AQ2" s="319"/>
      <c r="AR2" s="319" t="s">
        <v>775</v>
      </c>
      <c r="AS2" s="319"/>
      <c r="AT2" s="319"/>
      <c r="AU2" s="319"/>
      <c r="AV2" s="319"/>
      <c r="AW2" s="319"/>
      <c r="AX2" s="319"/>
      <c r="AY2" s="319"/>
      <c r="AZ2" s="319"/>
      <c r="BA2" s="319" t="s">
        <v>794</v>
      </c>
      <c r="BB2" s="319"/>
      <c r="BC2" s="319"/>
      <c r="BD2" s="319"/>
      <c r="BE2" s="319"/>
      <c r="BF2" s="319"/>
      <c r="BG2" s="319"/>
      <c r="BH2" s="319"/>
      <c r="BI2" s="319"/>
      <c r="BJ2" s="319" t="s">
        <v>774</v>
      </c>
      <c r="BK2" s="319"/>
      <c r="BL2" s="319"/>
      <c r="BM2" s="319"/>
      <c r="BN2" s="319"/>
      <c r="BO2" s="319"/>
      <c r="BP2" s="320"/>
      <c r="BQ2" s="5"/>
      <c r="BR2" s="7"/>
      <c r="BS2" s="319" t="s">
        <v>792</v>
      </c>
      <c r="BT2" s="319"/>
      <c r="BU2" s="319"/>
      <c r="BV2" s="319"/>
      <c r="BW2" s="319"/>
      <c r="BX2" s="319" t="s">
        <v>795</v>
      </c>
      <c r="BY2" s="319"/>
      <c r="BZ2" s="319"/>
      <c r="CA2" s="319"/>
      <c r="CB2" s="319"/>
      <c r="CC2" s="319"/>
      <c r="CD2" s="319" t="s">
        <v>790</v>
      </c>
      <c r="CE2" s="319"/>
      <c r="CF2" s="319"/>
      <c r="CG2" s="319"/>
      <c r="CH2" s="319"/>
      <c r="CI2" s="319" t="s">
        <v>794</v>
      </c>
      <c r="CJ2" s="319"/>
      <c r="CK2" s="319"/>
      <c r="CL2" s="319"/>
      <c r="CM2" s="319"/>
      <c r="CN2" s="319" t="s">
        <v>774</v>
      </c>
      <c r="CO2" s="319"/>
      <c r="CP2" s="319"/>
      <c r="CQ2" s="319"/>
      <c r="CR2" s="319"/>
      <c r="CS2" s="319" t="s">
        <v>748</v>
      </c>
      <c r="CT2" s="319"/>
      <c r="CU2" s="319"/>
      <c r="CV2" s="319"/>
      <c r="CW2" s="319"/>
      <c r="CX2" s="320"/>
    </row>
    <row r="3" spans="1:102">
      <c r="A3" s="9" t="s">
        <v>771</v>
      </c>
      <c r="B3" s="10" t="s">
        <v>770</v>
      </c>
      <c r="C3" s="10" t="s">
        <v>769</v>
      </c>
      <c r="D3" s="10" t="s">
        <v>768</v>
      </c>
      <c r="E3" s="10" t="s">
        <v>767</v>
      </c>
      <c r="F3" s="10" t="s">
        <v>766</v>
      </c>
      <c r="G3" s="11" t="s">
        <v>777</v>
      </c>
      <c r="H3" s="11" t="s">
        <v>750</v>
      </c>
      <c r="I3" s="11" t="s">
        <v>751</v>
      </c>
      <c r="J3" s="12" t="s">
        <v>770</v>
      </c>
      <c r="K3" s="12" t="s">
        <v>769</v>
      </c>
      <c r="L3" s="12" t="s">
        <v>768</v>
      </c>
      <c r="M3" s="12" t="s">
        <v>767</v>
      </c>
      <c r="N3" s="12" t="s">
        <v>766</v>
      </c>
      <c r="O3" s="12" t="s">
        <v>773</v>
      </c>
      <c r="P3" s="13" t="s">
        <v>750</v>
      </c>
      <c r="Q3" s="12" t="s">
        <v>751</v>
      </c>
      <c r="R3" s="14" t="s">
        <v>770</v>
      </c>
      <c r="S3" s="14" t="s">
        <v>769</v>
      </c>
      <c r="T3" s="14" t="s">
        <v>768</v>
      </c>
      <c r="U3" s="14" t="s">
        <v>767</v>
      </c>
      <c r="V3" s="15" t="s">
        <v>766</v>
      </c>
      <c r="W3" s="15" t="s">
        <v>772</v>
      </c>
      <c r="X3" s="15" t="s">
        <v>750</v>
      </c>
      <c r="Y3" s="14" t="s">
        <v>751</v>
      </c>
      <c r="Z3" s="16" t="s">
        <v>770</v>
      </c>
      <c r="AA3" s="16" t="s">
        <v>769</v>
      </c>
      <c r="AB3" s="16" t="s">
        <v>768</v>
      </c>
      <c r="AC3" s="17" t="s">
        <v>767</v>
      </c>
      <c r="AD3" s="17" t="s">
        <v>766</v>
      </c>
      <c r="AE3" s="17" t="s">
        <v>776</v>
      </c>
      <c r="AF3" s="17" t="s">
        <v>750</v>
      </c>
      <c r="AG3" s="17" t="s">
        <v>751</v>
      </c>
      <c r="AH3" s="17" t="s">
        <v>752</v>
      </c>
      <c r="AI3" s="18" t="s">
        <v>770</v>
      </c>
      <c r="AJ3" s="18" t="s">
        <v>769</v>
      </c>
      <c r="AK3" s="18" t="s">
        <v>768</v>
      </c>
      <c r="AL3" s="18" t="s">
        <v>767</v>
      </c>
      <c r="AM3" s="18" t="s">
        <v>766</v>
      </c>
      <c r="AN3" s="18" t="s">
        <v>749</v>
      </c>
      <c r="AO3" s="18" t="s">
        <v>750</v>
      </c>
      <c r="AP3" s="18" t="s">
        <v>751</v>
      </c>
      <c r="AQ3" s="18" t="s">
        <v>752</v>
      </c>
      <c r="AR3" s="19" t="s">
        <v>770</v>
      </c>
      <c r="AS3" s="19" t="s">
        <v>769</v>
      </c>
      <c r="AT3" s="19" t="s">
        <v>768</v>
      </c>
      <c r="AU3" s="19" t="s">
        <v>767</v>
      </c>
      <c r="AV3" s="19" t="s">
        <v>766</v>
      </c>
      <c r="AW3" s="19" t="s">
        <v>749</v>
      </c>
      <c r="AX3" s="19" t="s">
        <v>750</v>
      </c>
      <c r="AY3" s="19" t="s">
        <v>751</v>
      </c>
      <c r="AZ3" s="19" t="s">
        <v>752</v>
      </c>
      <c r="BA3" s="20" t="s">
        <v>770</v>
      </c>
      <c r="BB3" s="20" t="s">
        <v>769</v>
      </c>
      <c r="BC3" s="20" t="s">
        <v>768</v>
      </c>
      <c r="BD3" s="20" t="s">
        <v>767</v>
      </c>
      <c r="BE3" s="20" t="s">
        <v>766</v>
      </c>
      <c r="BF3" s="21" t="s">
        <v>778</v>
      </c>
      <c r="BG3" s="21" t="s">
        <v>750</v>
      </c>
      <c r="BH3" s="20" t="s">
        <v>751</v>
      </c>
      <c r="BI3" s="20" t="s">
        <v>752</v>
      </c>
      <c r="BJ3" s="22" t="s">
        <v>770</v>
      </c>
      <c r="BK3" s="22" t="s">
        <v>769</v>
      </c>
      <c r="BL3" s="22" t="s">
        <v>768</v>
      </c>
      <c r="BM3" s="22" t="s">
        <v>767</v>
      </c>
      <c r="BN3" s="22" t="s">
        <v>766</v>
      </c>
      <c r="BO3" s="23" t="s">
        <v>779</v>
      </c>
      <c r="BP3" s="24" t="s">
        <v>750</v>
      </c>
      <c r="BR3" s="7" t="s">
        <v>771</v>
      </c>
      <c r="BS3" s="69" t="s">
        <v>770</v>
      </c>
      <c r="BT3" s="69" t="s">
        <v>769</v>
      </c>
      <c r="BU3" s="69" t="s">
        <v>768</v>
      </c>
      <c r="BV3" s="69" t="s">
        <v>749</v>
      </c>
      <c r="BW3" s="69" t="s">
        <v>750</v>
      </c>
      <c r="BX3" s="66" t="s">
        <v>770</v>
      </c>
      <c r="BY3" s="66" t="s">
        <v>769</v>
      </c>
      <c r="BZ3" s="66" t="s">
        <v>768</v>
      </c>
      <c r="CA3" s="66" t="s">
        <v>786</v>
      </c>
      <c r="CB3" s="66" t="s">
        <v>750</v>
      </c>
      <c r="CC3" s="66" t="s">
        <v>752</v>
      </c>
      <c r="CD3" s="70" t="s">
        <v>770</v>
      </c>
      <c r="CE3" s="70" t="s">
        <v>769</v>
      </c>
      <c r="CF3" s="70" t="s">
        <v>768</v>
      </c>
      <c r="CG3" s="70" t="s">
        <v>780</v>
      </c>
      <c r="CH3" s="70" t="s">
        <v>750</v>
      </c>
      <c r="CI3" s="71" t="s">
        <v>770</v>
      </c>
      <c r="CJ3" s="71" t="s">
        <v>769</v>
      </c>
      <c r="CK3" s="71" t="s">
        <v>768</v>
      </c>
      <c r="CL3" s="71" t="s">
        <v>749</v>
      </c>
      <c r="CM3" s="71" t="s">
        <v>750</v>
      </c>
      <c r="CN3" s="72" t="s">
        <v>770</v>
      </c>
      <c r="CO3" s="72" t="s">
        <v>769</v>
      </c>
      <c r="CP3" s="72" t="s">
        <v>768</v>
      </c>
      <c r="CQ3" s="73" t="s">
        <v>787</v>
      </c>
      <c r="CR3" s="73" t="s">
        <v>750</v>
      </c>
      <c r="CS3" s="74" t="s">
        <v>770</v>
      </c>
      <c r="CT3" s="74" t="s">
        <v>769</v>
      </c>
      <c r="CU3" s="74" t="s">
        <v>768</v>
      </c>
      <c r="CV3" s="74" t="s">
        <v>788</v>
      </c>
      <c r="CW3" s="74" t="s">
        <v>750</v>
      </c>
      <c r="CX3" s="79" t="s">
        <v>752</v>
      </c>
    </row>
    <row r="4" spans="1:102">
      <c r="A4" s="7" t="s">
        <v>75</v>
      </c>
      <c r="B4" s="25">
        <v>107689712</v>
      </c>
      <c r="C4" s="25">
        <v>128817152</v>
      </c>
      <c r="D4" s="25">
        <v>112231680</v>
      </c>
      <c r="E4" s="25">
        <v>107176624</v>
      </c>
      <c r="F4" s="25">
        <v>109025784</v>
      </c>
      <c r="G4" s="25">
        <f t="shared" ref="G4:G67" si="0">AVERAGE(B4:F4)</f>
        <v>112988190.40000001</v>
      </c>
      <c r="H4" s="25">
        <f t="shared" ref="H4:H67" si="1">STDEV(B4:G4)</f>
        <v>8107739.2061562901</v>
      </c>
      <c r="I4" s="26">
        <f t="shared" ref="I4:I67" si="2">H4/G4*100</f>
        <v>7.1757403826482467</v>
      </c>
      <c r="J4" s="27">
        <v>20620222</v>
      </c>
      <c r="K4" s="27">
        <v>16467813</v>
      </c>
      <c r="L4" s="27">
        <v>17025494</v>
      </c>
      <c r="M4" s="27">
        <v>13859141</v>
      </c>
      <c r="N4" s="27">
        <v>20172924</v>
      </c>
      <c r="O4" s="27">
        <f t="shared" ref="O4:O67" si="3">AVERAGE(J4:N4)</f>
        <v>17629118.800000001</v>
      </c>
      <c r="P4" s="27">
        <f t="shared" ref="P4:P67" si="4">STDEV(J4:O4)</f>
        <v>2503732.011273521</v>
      </c>
      <c r="Q4" s="28">
        <f t="shared" ref="Q4:Q67" si="5">P4/O4*100</f>
        <v>14.202252759641739</v>
      </c>
      <c r="R4" s="29">
        <v>212644</v>
      </c>
      <c r="S4" s="30">
        <v>140248</v>
      </c>
      <c r="T4" s="30">
        <v>134142</v>
      </c>
      <c r="U4" s="30">
        <v>115257</v>
      </c>
      <c r="V4" s="30">
        <v>169077</v>
      </c>
      <c r="W4" s="30">
        <f t="shared" ref="W4:W67" si="6">AVERAGE(R4:V4)</f>
        <v>154273.60000000001</v>
      </c>
      <c r="X4" s="30">
        <f t="shared" ref="X4:X67" si="7">STDEV(R4:W4)</f>
        <v>33913.236640580362</v>
      </c>
      <c r="Y4" s="31">
        <f t="shared" ref="Y4:Y67" si="8">X4/W4*100</f>
        <v>21.982527561799532</v>
      </c>
      <c r="Z4" s="97">
        <v>2255324</v>
      </c>
      <c r="AA4" s="97">
        <v>2318603</v>
      </c>
      <c r="AB4" s="97">
        <v>2121035</v>
      </c>
      <c r="AC4" s="97">
        <v>1722209</v>
      </c>
      <c r="AD4" s="97">
        <v>2248604</v>
      </c>
      <c r="AE4" s="97">
        <f t="shared" ref="AE4:AE67" si="9">AVERAGE(Z4:AD4)</f>
        <v>2133155</v>
      </c>
      <c r="AF4" s="97">
        <f t="shared" ref="AF4:AF67" si="10">STDEV(Z4:AE4)</f>
        <v>215252.50576102477</v>
      </c>
      <c r="AG4" s="32">
        <f>AF4/AE4*100</f>
        <v>10.090804735756416</v>
      </c>
      <c r="AH4" s="33">
        <v>48</v>
      </c>
      <c r="AI4" s="34">
        <f t="shared" ref="AI4:AM54" si="11">Z4/B4*100</f>
        <v>2.0942799067008369</v>
      </c>
      <c r="AJ4" s="34">
        <f t="shared" si="11"/>
        <v>1.7999179177630009</v>
      </c>
      <c r="AK4" s="34">
        <f t="shared" si="11"/>
        <v>1.8898719149530685</v>
      </c>
      <c r="AL4" s="34">
        <f t="shared" si="11"/>
        <v>1.6068886439266832</v>
      </c>
      <c r="AM4" s="34">
        <f t="shared" si="11"/>
        <v>2.0624515756749799</v>
      </c>
      <c r="AN4" s="34">
        <f t="shared" ref="AN4:AN67" si="12">AVERAGE(AI4:AM4)</f>
        <v>1.8906819918037137</v>
      </c>
      <c r="AO4" s="34">
        <f t="shared" ref="AO4:AO67" si="13">STDEV(AI4:AN4)</f>
        <v>0.1787368672400797</v>
      </c>
      <c r="AP4" s="34">
        <f t="shared" ref="AP4:AP67" si="14">AO4/AN4*100</f>
        <v>9.4535658569194094</v>
      </c>
      <c r="AQ4" s="35">
        <v>22</v>
      </c>
      <c r="AR4" s="36">
        <f t="shared" ref="AR4:AV54" si="15">Z4/J4</f>
        <v>0.10937438015943766</v>
      </c>
      <c r="AS4" s="36">
        <f t="shared" si="15"/>
        <v>0.14079604863135134</v>
      </c>
      <c r="AT4" s="36">
        <f t="shared" si="15"/>
        <v>0.12457993876712183</v>
      </c>
      <c r="AU4" s="36">
        <f t="shared" si="15"/>
        <v>0.12426520518118692</v>
      </c>
      <c r="AV4" s="36">
        <f t="shared" si="15"/>
        <v>0.11146643887618869</v>
      </c>
      <c r="AW4" s="36">
        <f t="shared" ref="AW4:AW67" si="16">AVERAGE(AR4:AV4)</f>
        <v>0.12209640232305727</v>
      </c>
      <c r="AX4" s="36">
        <f t="shared" ref="AX4:AX67" si="17">STDEV(AR4:AW4)</f>
        <v>1.1272926877924071E-2</v>
      </c>
      <c r="AY4" s="37">
        <f t="shared" ref="AY4:AY67" si="18">AX4/AW4*100</f>
        <v>9.2328083902888576</v>
      </c>
      <c r="AZ4" s="38">
        <v>40</v>
      </c>
      <c r="BA4" s="39">
        <f t="shared" ref="BA4:BE38" si="19">Z4-R4</f>
        <v>2042680</v>
      </c>
      <c r="BB4" s="39">
        <f t="shared" si="19"/>
        <v>2178355</v>
      </c>
      <c r="BC4" s="39">
        <f t="shared" si="19"/>
        <v>1986893</v>
      </c>
      <c r="BD4" s="39">
        <f t="shared" si="19"/>
        <v>1606952</v>
      </c>
      <c r="BE4" s="39">
        <f t="shared" si="19"/>
        <v>2079527</v>
      </c>
      <c r="BF4" s="39">
        <f t="shared" ref="BF4:BF67" si="20">AVERAGE(BA4:BE4)</f>
        <v>1978881.4</v>
      </c>
      <c r="BG4" s="39">
        <f t="shared" ref="BG4:BG67" si="21">STDEV(BA4:BF4)</f>
        <v>196155.64206884289</v>
      </c>
      <c r="BH4" s="40">
        <f t="shared" ref="BH4:BH67" si="22">BG4/BF4*100</f>
        <v>9.9124506435222894</v>
      </c>
      <c r="BI4" s="41">
        <v>2</v>
      </c>
      <c r="BJ4" s="42">
        <f t="shared" ref="BJ4:BN38" si="23">BA4/Z4*100</f>
        <v>90.571465563262748</v>
      </c>
      <c r="BK4" s="42">
        <f t="shared" si="23"/>
        <v>93.95118526112492</v>
      </c>
      <c r="BL4" s="42">
        <f t="shared" si="23"/>
        <v>93.675634772646376</v>
      </c>
      <c r="BM4" s="42">
        <f t="shared" si="23"/>
        <v>93.307606684206164</v>
      </c>
      <c r="BN4" s="42">
        <f t="shared" si="23"/>
        <v>92.480801421682074</v>
      </c>
      <c r="BO4" s="42">
        <f t="shared" ref="BO4:BO67" si="24">AVERAGE(BJ4:BN4)</f>
        <v>92.797338740584465</v>
      </c>
      <c r="BP4" s="43">
        <f t="shared" ref="BP4:BP67" si="25">STDEV(BJ4:BN4)</f>
        <v>1.3617861765862067</v>
      </c>
      <c r="BR4" s="7" t="s">
        <v>781</v>
      </c>
      <c r="BS4" s="81">
        <v>35978832</v>
      </c>
      <c r="BT4" s="81">
        <v>36765952</v>
      </c>
      <c r="BU4" s="81">
        <v>37732512</v>
      </c>
      <c r="BV4" s="82">
        <f t="shared" ref="BV4:BV67" si="26">AVERAGE(BS4:BU4)</f>
        <v>36825765.333333336</v>
      </c>
      <c r="BW4" s="82">
        <f t="shared" ref="BW4:BW67" si="27">STDEV(BS4:BU4)</f>
        <v>878368.72196893103</v>
      </c>
      <c r="BX4" s="83">
        <v>28166862</v>
      </c>
      <c r="BY4" s="83">
        <v>30781876</v>
      </c>
      <c r="BZ4" s="83">
        <v>33331330</v>
      </c>
      <c r="CA4" s="84">
        <f t="shared" ref="CA4:CA67" si="28">AVERAGE(BX4:BZ4)</f>
        <v>30760022.666666668</v>
      </c>
      <c r="CB4" s="84">
        <f t="shared" ref="CB4:CB67" si="29">STDEV(BX4:BZ4)</f>
        <v>2582303.3529950217</v>
      </c>
      <c r="CC4" s="84">
        <v>1</v>
      </c>
      <c r="CD4" s="85">
        <v>41088676</v>
      </c>
      <c r="CE4" s="85">
        <v>32668036</v>
      </c>
      <c r="CF4" s="85">
        <v>32035876</v>
      </c>
      <c r="CG4" s="86">
        <f t="shared" ref="CG4:CG67" si="30">AVERAGE(CD4:CF4)</f>
        <v>35264196</v>
      </c>
      <c r="CH4" s="86">
        <f t="shared" ref="CH4:CH67" si="31">STDEV(CD4:CF4)</f>
        <v>5054041.1572522838</v>
      </c>
      <c r="CI4" s="87">
        <f t="shared" ref="CI4:CI67" si="32">BX4-BS4</f>
        <v>-7811970</v>
      </c>
      <c r="CJ4" s="87">
        <f t="shared" ref="CJ4:CJ67" si="33">BY4-BT4</f>
        <v>-5984076</v>
      </c>
      <c r="CK4" s="87">
        <f t="shared" ref="CK4:CK67" si="34">BZ4-BU4</f>
        <v>-4401182</v>
      </c>
      <c r="CL4" s="87">
        <f t="shared" ref="CL4:CL67" si="35">AVERAGE(CI4:CK4)</f>
        <v>-6065742.666666667</v>
      </c>
      <c r="CM4" s="87">
        <f t="shared" ref="CM4:CM67" si="36">STDEV(CI4:CK4)</f>
        <v>1706859.9176761215</v>
      </c>
      <c r="CN4" s="88">
        <f t="shared" ref="CN4:CN67" si="37">CI4/BX4*100</f>
        <v>-27.734612396652491</v>
      </c>
      <c r="CO4" s="88">
        <f t="shared" ref="CO4:CO67" si="38">CJ4/BY4*100</f>
        <v>-19.440257637318791</v>
      </c>
      <c r="CP4" s="88">
        <f t="shared" ref="CP4:CP67" si="39">CK4/BZ4*100</f>
        <v>-13.204339580808808</v>
      </c>
      <c r="CQ4" s="88">
        <f t="shared" ref="CQ4:CQ67" si="40">AVERAGE(CN4:CP4)</f>
        <v>-20.126403204926696</v>
      </c>
      <c r="CR4" s="88">
        <f t="shared" ref="CR4:CR67" si="41">STDEV(CN4:CP4)</f>
        <v>7.289396671239154</v>
      </c>
      <c r="CS4" s="75">
        <f>(BX4*4)/(CD4*8)*100</f>
        <v>34.275699221848861</v>
      </c>
      <c r="CT4" s="75">
        <f t="shared" ref="CT4:CU19" si="42">(BY4*4)/(CE4*8)*100</f>
        <v>47.113141420561675</v>
      </c>
      <c r="CU4" s="75">
        <f t="shared" si="42"/>
        <v>52.021880094678849</v>
      </c>
      <c r="CV4" s="76">
        <f t="shared" ref="CV4:CV67" si="43">AVERAGE(CS4:CU4)</f>
        <v>44.470240245696459</v>
      </c>
      <c r="CW4" s="76">
        <f t="shared" ref="CW4:CW67" si="44">STDEV(CS4:CU4)</f>
        <v>9.1635380098452028</v>
      </c>
      <c r="CX4" s="79">
        <v>1</v>
      </c>
    </row>
    <row r="5" spans="1:102">
      <c r="A5" s="7" t="s">
        <v>27</v>
      </c>
      <c r="B5" s="25">
        <v>106481376</v>
      </c>
      <c r="C5" s="25">
        <v>125262632</v>
      </c>
      <c r="D5" s="25">
        <v>102732800</v>
      </c>
      <c r="E5" s="25">
        <v>102583984</v>
      </c>
      <c r="F5" s="25">
        <v>95498608</v>
      </c>
      <c r="G5" s="25">
        <f t="shared" si="0"/>
        <v>106511880</v>
      </c>
      <c r="H5" s="25">
        <f t="shared" si="1"/>
        <v>10025902.491434075</v>
      </c>
      <c r="I5" s="26">
        <f t="shared" si="2"/>
        <v>9.41294294254695</v>
      </c>
      <c r="J5" s="27">
        <v>14158565</v>
      </c>
      <c r="K5" s="27">
        <v>13057461</v>
      </c>
      <c r="L5" s="27">
        <v>18384346</v>
      </c>
      <c r="M5" s="27">
        <v>15426457</v>
      </c>
      <c r="N5" s="27">
        <v>17052194</v>
      </c>
      <c r="O5" s="27">
        <f t="shared" si="3"/>
        <v>15615804.6</v>
      </c>
      <c r="P5" s="27">
        <f t="shared" si="4"/>
        <v>1920029.0483761698</v>
      </c>
      <c r="Q5" s="28">
        <f t="shared" si="5"/>
        <v>12.295421834211282</v>
      </c>
      <c r="R5" s="29">
        <v>73457</v>
      </c>
      <c r="S5" s="30">
        <v>67993</v>
      </c>
      <c r="T5" s="30">
        <v>71084</v>
      </c>
      <c r="U5" s="30">
        <v>108249</v>
      </c>
      <c r="V5" s="30">
        <v>68553</v>
      </c>
      <c r="W5" s="30">
        <f t="shared" si="6"/>
        <v>77867.199999999997</v>
      </c>
      <c r="X5" s="30">
        <f t="shared" si="7"/>
        <v>15315.153181081771</v>
      </c>
      <c r="Y5" s="31">
        <f t="shared" si="8"/>
        <v>19.668298309277553</v>
      </c>
      <c r="Z5" s="97">
        <v>913561</v>
      </c>
      <c r="AA5" s="97">
        <v>1105961</v>
      </c>
      <c r="AB5" s="97">
        <v>863237</v>
      </c>
      <c r="AC5" s="97">
        <v>1057067</v>
      </c>
      <c r="AD5" s="97">
        <v>944475</v>
      </c>
      <c r="AE5" s="97">
        <f t="shared" si="9"/>
        <v>976860.2</v>
      </c>
      <c r="AF5" s="97">
        <f t="shared" si="10"/>
        <v>90626.672458829693</v>
      </c>
      <c r="AG5" s="32">
        <f t="shared" ref="AG5:AG68" si="45">AF5/AE5*100</f>
        <v>9.2773431099792685</v>
      </c>
      <c r="AH5" s="33">
        <v>95</v>
      </c>
      <c r="AI5" s="34">
        <f t="shared" si="11"/>
        <v>0.85795378902691866</v>
      </c>
      <c r="AJ5" s="34">
        <f t="shared" si="11"/>
        <v>0.88291374877066298</v>
      </c>
      <c r="AK5" s="34">
        <f t="shared" si="11"/>
        <v>0.84027399233740341</v>
      </c>
      <c r="AL5" s="34">
        <f t="shared" si="11"/>
        <v>1.0304405802761569</v>
      </c>
      <c r="AM5" s="34">
        <f t="shared" si="11"/>
        <v>0.98899347307763907</v>
      </c>
      <c r="AN5" s="34">
        <f t="shared" si="12"/>
        <v>0.92011511669775636</v>
      </c>
      <c r="AO5" s="34">
        <f t="shared" si="13"/>
        <v>7.5549339459662634E-2</v>
      </c>
      <c r="AP5" s="34">
        <f t="shared" si="14"/>
        <v>8.2108573252013457</v>
      </c>
      <c r="AQ5" s="35">
        <v>96</v>
      </c>
      <c r="AR5" s="36">
        <f t="shared" si="15"/>
        <v>6.4523558708103543E-2</v>
      </c>
      <c r="AS5" s="36">
        <f t="shared" si="15"/>
        <v>8.4699544574553962E-2</v>
      </c>
      <c r="AT5" s="36">
        <f t="shared" si="15"/>
        <v>4.695500182601002E-2</v>
      </c>
      <c r="AU5" s="36">
        <f t="shared" si="15"/>
        <v>6.8522992674208985E-2</v>
      </c>
      <c r="AV5" s="36">
        <f t="shared" si="15"/>
        <v>5.5387300895122352E-2</v>
      </c>
      <c r="AW5" s="36">
        <f t="shared" si="16"/>
        <v>6.401767973559977E-2</v>
      </c>
      <c r="AX5" s="36">
        <f t="shared" si="17"/>
        <v>1.2758618324904613E-2</v>
      </c>
      <c r="AY5" s="37">
        <f t="shared" si="18"/>
        <v>19.929835597914739</v>
      </c>
      <c r="AZ5" s="38">
        <v>85</v>
      </c>
      <c r="BA5" s="39">
        <f t="shared" si="19"/>
        <v>840104</v>
      </c>
      <c r="BB5" s="39">
        <f t="shared" si="19"/>
        <v>1037968</v>
      </c>
      <c r="BC5" s="39">
        <f t="shared" si="19"/>
        <v>792153</v>
      </c>
      <c r="BD5" s="39">
        <f t="shared" si="19"/>
        <v>948818</v>
      </c>
      <c r="BE5" s="39">
        <f t="shared" si="19"/>
        <v>875922</v>
      </c>
      <c r="BF5" s="39">
        <f t="shared" si="20"/>
        <v>898993</v>
      </c>
      <c r="BG5" s="39">
        <f t="shared" si="21"/>
        <v>86268.826596865212</v>
      </c>
      <c r="BH5" s="40">
        <f t="shared" si="22"/>
        <v>9.59616221670972</v>
      </c>
      <c r="BI5" s="41">
        <v>8</v>
      </c>
      <c r="BJ5" s="42">
        <f t="shared" si="23"/>
        <v>91.959267087802559</v>
      </c>
      <c r="BK5" s="42">
        <f t="shared" si="23"/>
        <v>93.852134026425887</v>
      </c>
      <c r="BL5" s="42">
        <f t="shared" si="23"/>
        <v>91.765413206338465</v>
      </c>
      <c r="BM5" s="42">
        <f t="shared" si="23"/>
        <v>89.759494904296517</v>
      </c>
      <c r="BN5" s="42">
        <f t="shared" si="23"/>
        <v>92.741681886762478</v>
      </c>
      <c r="BO5" s="42">
        <f t="shared" si="24"/>
        <v>92.015598222325167</v>
      </c>
      <c r="BP5" s="43">
        <f t="shared" si="25"/>
        <v>1.5046452379271456</v>
      </c>
      <c r="BR5" s="7" t="s">
        <v>562</v>
      </c>
      <c r="BS5" s="81">
        <v>2907925</v>
      </c>
      <c r="BT5" s="81">
        <v>2190431</v>
      </c>
      <c r="BU5" s="81">
        <v>2278223</v>
      </c>
      <c r="BV5" s="82">
        <f t="shared" si="26"/>
        <v>2458859.6666666665</v>
      </c>
      <c r="BW5" s="82">
        <f t="shared" si="27"/>
        <v>391371.45273682644</v>
      </c>
      <c r="BX5" s="83">
        <v>2483891</v>
      </c>
      <c r="BY5" s="83">
        <v>1886632</v>
      </c>
      <c r="BZ5" s="83">
        <v>1997810</v>
      </c>
      <c r="CA5" s="84">
        <f t="shared" si="28"/>
        <v>2122777.6666666665</v>
      </c>
      <c r="CB5" s="84">
        <f t="shared" si="29"/>
        <v>317635.43025665922</v>
      </c>
      <c r="CC5" s="84">
        <v>10</v>
      </c>
      <c r="CD5" s="85">
        <v>5721071</v>
      </c>
      <c r="CE5" s="85">
        <v>7028209</v>
      </c>
      <c r="CF5" s="85">
        <v>8794106</v>
      </c>
      <c r="CG5" s="86">
        <f t="shared" si="30"/>
        <v>7181128.666666667</v>
      </c>
      <c r="CH5" s="86">
        <f t="shared" si="31"/>
        <v>1542214.1051573637</v>
      </c>
      <c r="CI5" s="87">
        <f t="shared" si="32"/>
        <v>-424034</v>
      </c>
      <c r="CJ5" s="87">
        <f t="shared" si="33"/>
        <v>-303799</v>
      </c>
      <c r="CK5" s="87">
        <f t="shared" si="34"/>
        <v>-280413</v>
      </c>
      <c r="CL5" s="87">
        <f t="shared" si="35"/>
        <v>-336082</v>
      </c>
      <c r="CM5" s="87">
        <f t="shared" si="36"/>
        <v>77060.962730814615</v>
      </c>
      <c r="CN5" s="88">
        <f t="shared" si="37"/>
        <v>-17.071361021880591</v>
      </c>
      <c r="CO5" s="88">
        <f t="shared" si="38"/>
        <v>-16.102716375000529</v>
      </c>
      <c r="CP5" s="88">
        <f t="shared" si="39"/>
        <v>-14.036019441288211</v>
      </c>
      <c r="CQ5" s="88">
        <f t="shared" si="40"/>
        <v>-15.736698946056443</v>
      </c>
      <c r="CR5" s="88">
        <f t="shared" si="41"/>
        <v>1.5504196839683091</v>
      </c>
      <c r="CS5" s="75">
        <f t="shared" ref="CS5:CU68" si="46">(BX5*4)/(CD5*8)*100</f>
        <v>21.70826930831657</v>
      </c>
      <c r="CT5" s="75">
        <f t="shared" si="42"/>
        <v>13.421854700109231</v>
      </c>
      <c r="CU5" s="75">
        <f t="shared" si="42"/>
        <v>11.358800996940451</v>
      </c>
      <c r="CV5" s="76">
        <f t="shared" si="43"/>
        <v>15.496308335122086</v>
      </c>
      <c r="CW5" s="76">
        <f t="shared" si="44"/>
        <v>5.4777177724767867</v>
      </c>
      <c r="CX5" s="79">
        <v>2</v>
      </c>
    </row>
    <row r="6" spans="1:102">
      <c r="A6" s="7" t="s">
        <v>30</v>
      </c>
      <c r="B6" s="25">
        <v>102472288</v>
      </c>
      <c r="C6" s="25">
        <v>93330088</v>
      </c>
      <c r="D6" s="25">
        <v>99718840</v>
      </c>
      <c r="E6" s="25">
        <v>106143704</v>
      </c>
      <c r="F6" s="25">
        <v>108950080</v>
      </c>
      <c r="G6" s="25">
        <f t="shared" si="0"/>
        <v>102123000</v>
      </c>
      <c r="H6" s="25">
        <f t="shared" si="1"/>
        <v>5403561.2485527359</v>
      </c>
      <c r="I6" s="26">
        <f t="shared" si="2"/>
        <v>5.291228468173415</v>
      </c>
      <c r="J6" s="27">
        <v>17827670</v>
      </c>
      <c r="K6" s="27">
        <v>15537688</v>
      </c>
      <c r="L6" s="27">
        <v>17649478</v>
      </c>
      <c r="M6" s="27">
        <v>14663779</v>
      </c>
      <c r="N6" s="27">
        <v>21734582</v>
      </c>
      <c r="O6" s="27">
        <f t="shared" si="3"/>
        <v>17482639.399999999</v>
      </c>
      <c r="P6" s="27">
        <f t="shared" si="4"/>
        <v>2447639.9657682907</v>
      </c>
      <c r="Q6" s="28">
        <f t="shared" si="5"/>
        <v>14.000402969864442</v>
      </c>
      <c r="R6" s="30">
        <v>214695</v>
      </c>
      <c r="S6" s="30">
        <v>191521</v>
      </c>
      <c r="T6" s="30">
        <v>179879</v>
      </c>
      <c r="U6" s="30">
        <v>186148</v>
      </c>
      <c r="V6" s="30">
        <v>295868</v>
      </c>
      <c r="W6" s="30">
        <f t="shared" si="6"/>
        <v>213622.2</v>
      </c>
      <c r="X6" s="30">
        <f t="shared" si="7"/>
        <v>42772.469582197424</v>
      </c>
      <c r="Y6" s="31">
        <f t="shared" si="8"/>
        <v>20.022483422695498</v>
      </c>
      <c r="Z6" s="97">
        <v>1981858</v>
      </c>
      <c r="AA6" s="97">
        <v>1560586</v>
      </c>
      <c r="AB6" s="97">
        <v>1684789</v>
      </c>
      <c r="AC6" s="97">
        <v>1752560</v>
      </c>
      <c r="AD6" s="97">
        <v>2438331</v>
      </c>
      <c r="AE6" s="97">
        <f t="shared" si="9"/>
        <v>1883624.8</v>
      </c>
      <c r="AF6" s="97">
        <f t="shared" si="10"/>
        <v>309327.15799515467</v>
      </c>
      <c r="AG6" s="32">
        <f t="shared" si="45"/>
        <v>16.421909394862219</v>
      </c>
      <c r="AH6" s="33">
        <v>56</v>
      </c>
      <c r="AI6" s="34">
        <f t="shared" si="11"/>
        <v>1.9340428897225364</v>
      </c>
      <c r="AJ6" s="34">
        <f t="shared" si="11"/>
        <v>1.6721145703837759</v>
      </c>
      <c r="AK6" s="34">
        <f t="shared" si="11"/>
        <v>1.6895393087203983</v>
      </c>
      <c r="AL6" s="34">
        <f t="shared" si="11"/>
        <v>1.6511200702021853</v>
      </c>
      <c r="AM6" s="34">
        <f t="shared" si="11"/>
        <v>2.2380258922251364</v>
      </c>
      <c r="AN6" s="34">
        <f t="shared" si="12"/>
        <v>1.8369685462508063</v>
      </c>
      <c r="AO6" s="34">
        <f t="shared" si="13"/>
        <v>0.22526530687524868</v>
      </c>
      <c r="AP6" s="34">
        <f t="shared" si="14"/>
        <v>12.26288317973696</v>
      </c>
      <c r="AQ6" s="35">
        <v>25</v>
      </c>
      <c r="AR6" s="36">
        <f t="shared" si="15"/>
        <v>0.1111675277812524</v>
      </c>
      <c r="AS6" s="36">
        <f t="shared" si="15"/>
        <v>0.1004387525351262</v>
      </c>
      <c r="AT6" s="36">
        <f t="shared" si="15"/>
        <v>9.5458290607801546E-2</v>
      </c>
      <c r="AU6" s="36">
        <f t="shared" si="15"/>
        <v>0.11951625839423793</v>
      </c>
      <c r="AV6" s="36">
        <f t="shared" si="15"/>
        <v>0.11218669859857439</v>
      </c>
      <c r="AW6" s="36">
        <f t="shared" si="16"/>
        <v>0.10775350558339851</v>
      </c>
      <c r="AX6" s="36">
        <f t="shared" si="17"/>
        <v>8.6527339612345287E-3</v>
      </c>
      <c r="AY6" s="37">
        <f t="shared" si="18"/>
        <v>8.0301182911747873</v>
      </c>
      <c r="AZ6" s="38">
        <v>47</v>
      </c>
      <c r="BA6" s="39">
        <f t="shared" si="19"/>
        <v>1767163</v>
      </c>
      <c r="BB6" s="39">
        <f t="shared" si="19"/>
        <v>1369065</v>
      </c>
      <c r="BC6" s="39">
        <f t="shared" si="19"/>
        <v>1504910</v>
      </c>
      <c r="BD6" s="39">
        <f t="shared" si="19"/>
        <v>1566412</v>
      </c>
      <c r="BE6" s="39">
        <f t="shared" si="19"/>
        <v>2142463</v>
      </c>
      <c r="BF6" s="39">
        <f t="shared" si="20"/>
        <v>1670002.6</v>
      </c>
      <c r="BG6" s="39">
        <f t="shared" si="21"/>
        <v>268778.34398373665</v>
      </c>
      <c r="BH6" s="40">
        <f t="shared" si="22"/>
        <v>16.094486558508152</v>
      </c>
      <c r="BI6" s="41">
        <v>3</v>
      </c>
      <c r="BJ6" s="42">
        <f t="shared" si="23"/>
        <v>89.166983709226386</v>
      </c>
      <c r="BK6" s="42">
        <f t="shared" si="23"/>
        <v>87.727622828860447</v>
      </c>
      <c r="BL6" s="42">
        <f t="shared" si="23"/>
        <v>89.323351470124749</v>
      </c>
      <c r="BM6" s="42">
        <f t="shared" si="23"/>
        <v>89.378509152325734</v>
      </c>
      <c r="BN6" s="42">
        <f t="shared" si="23"/>
        <v>87.865962414454799</v>
      </c>
      <c r="BO6" s="42">
        <f t="shared" si="24"/>
        <v>88.6924859149984</v>
      </c>
      <c r="BP6" s="43">
        <f t="shared" si="25"/>
        <v>0.82278023485431362</v>
      </c>
      <c r="BR6" s="7" t="s">
        <v>358</v>
      </c>
      <c r="BS6" s="81">
        <v>8919327</v>
      </c>
      <c r="BT6" s="81">
        <v>5652818</v>
      </c>
      <c r="BU6" s="81">
        <v>4014248</v>
      </c>
      <c r="BV6" s="82">
        <f t="shared" si="26"/>
        <v>6195464.333333333</v>
      </c>
      <c r="BW6" s="82">
        <f t="shared" si="27"/>
        <v>2497158.1410415992</v>
      </c>
      <c r="BX6" s="83">
        <v>6810105</v>
      </c>
      <c r="BY6" s="83">
        <v>5313448</v>
      </c>
      <c r="BZ6" s="83">
        <v>3667967</v>
      </c>
      <c r="CA6" s="84">
        <f t="shared" si="28"/>
        <v>5263840</v>
      </c>
      <c r="CB6" s="84">
        <f t="shared" si="29"/>
        <v>1571656.297671027</v>
      </c>
      <c r="CC6" s="84">
        <v>2</v>
      </c>
      <c r="CD6" s="85">
        <v>41801056</v>
      </c>
      <c r="CE6" s="85">
        <v>21434944</v>
      </c>
      <c r="CF6" s="85">
        <v>39199412</v>
      </c>
      <c r="CG6" s="86">
        <f t="shared" si="30"/>
        <v>34145137.333333336</v>
      </c>
      <c r="CH6" s="86">
        <f t="shared" si="31"/>
        <v>11083947.798673416</v>
      </c>
      <c r="CI6" s="87">
        <f t="shared" si="32"/>
        <v>-2109222</v>
      </c>
      <c r="CJ6" s="87">
        <f t="shared" si="33"/>
        <v>-339370</v>
      </c>
      <c r="CK6" s="87">
        <f t="shared" si="34"/>
        <v>-346281</v>
      </c>
      <c r="CL6" s="87">
        <f t="shared" si="35"/>
        <v>-931624.33333333337</v>
      </c>
      <c r="CM6" s="87">
        <f t="shared" si="36"/>
        <v>1019835.3489089959</v>
      </c>
      <c r="CN6" s="88">
        <f t="shared" si="37"/>
        <v>-30.971945366481137</v>
      </c>
      <c r="CO6" s="88">
        <f t="shared" si="38"/>
        <v>-6.3870014348498376</v>
      </c>
      <c r="CP6" s="88">
        <f t="shared" si="39"/>
        <v>-9.4406792645626307</v>
      </c>
      <c r="CQ6" s="88">
        <f t="shared" si="40"/>
        <v>-15.599875355297868</v>
      </c>
      <c r="CR6" s="88">
        <f t="shared" si="41"/>
        <v>13.399874603646852</v>
      </c>
      <c r="CS6" s="75">
        <f t="shared" si="46"/>
        <v>8.1458528224741507</v>
      </c>
      <c r="CT6" s="75">
        <f t="shared" si="42"/>
        <v>12.394359416101111</v>
      </c>
      <c r="CU6" s="75">
        <f t="shared" si="42"/>
        <v>4.6785995157274298</v>
      </c>
      <c r="CV6" s="76">
        <f t="shared" si="43"/>
        <v>8.4062705847675634</v>
      </c>
      <c r="CW6" s="76">
        <f t="shared" si="44"/>
        <v>3.8644664273664024</v>
      </c>
      <c r="CX6" s="79">
        <v>3</v>
      </c>
    </row>
    <row r="7" spans="1:102">
      <c r="A7" s="7" t="s">
        <v>72</v>
      </c>
      <c r="B7" s="25">
        <v>96618720</v>
      </c>
      <c r="C7" s="25">
        <v>104269600</v>
      </c>
      <c r="D7" s="25">
        <v>89548488</v>
      </c>
      <c r="E7" s="25">
        <v>104192504</v>
      </c>
      <c r="F7" s="25">
        <v>92039008</v>
      </c>
      <c r="G7" s="25">
        <f t="shared" si="0"/>
        <v>97333664</v>
      </c>
      <c r="H7" s="25">
        <f t="shared" si="1"/>
        <v>6071315.9491850529</v>
      </c>
      <c r="I7" s="26">
        <f t="shared" si="2"/>
        <v>6.2376321815903832</v>
      </c>
      <c r="J7" s="27">
        <v>17175414</v>
      </c>
      <c r="K7" s="27">
        <v>18206048</v>
      </c>
      <c r="L7" s="27">
        <v>19721584</v>
      </c>
      <c r="M7" s="27">
        <v>11685823</v>
      </c>
      <c r="N7" s="27">
        <v>15617492</v>
      </c>
      <c r="O7" s="27">
        <f t="shared" si="3"/>
        <v>16481272.199999999</v>
      </c>
      <c r="P7" s="27">
        <f t="shared" si="4"/>
        <v>2745860.674676876</v>
      </c>
      <c r="Q7" s="28">
        <f t="shared" si="5"/>
        <v>16.660489805373619</v>
      </c>
      <c r="R7" s="29">
        <v>129388</v>
      </c>
      <c r="S7" s="30">
        <v>120555</v>
      </c>
      <c r="T7" s="30">
        <v>130017</v>
      </c>
      <c r="U7" s="30">
        <v>108734</v>
      </c>
      <c r="V7" s="30">
        <v>107662</v>
      </c>
      <c r="W7" s="30">
        <f t="shared" si="6"/>
        <v>119271.2</v>
      </c>
      <c r="X7" s="30">
        <f t="shared" si="7"/>
        <v>9646.513471716089</v>
      </c>
      <c r="Y7" s="31">
        <f t="shared" si="8"/>
        <v>8.0878816275145127</v>
      </c>
      <c r="Z7" s="97">
        <v>1123627</v>
      </c>
      <c r="AA7" s="97">
        <v>1070601</v>
      </c>
      <c r="AB7" s="97">
        <v>896675</v>
      </c>
      <c r="AC7" s="97">
        <v>873884</v>
      </c>
      <c r="AD7" s="97">
        <v>854163</v>
      </c>
      <c r="AE7" s="97">
        <f t="shared" si="9"/>
        <v>963790</v>
      </c>
      <c r="AF7" s="97">
        <f t="shared" si="10"/>
        <v>110961.29728873937</v>
      </c>
      <c r="AG7" s="32">
        <f t="shared" si="45"/>
        <v>11.513016039670402</v>
      </c>
      <c r="AH7" s="33">
        <v>97</v>
      </c>
      <c r="AI7" s="34">
        <f t="shared" si="11"/>
        <v>1.1629495816131696</v>
      </c>
      <c r="AJ7" s="34">
        <f t="shared" si="11"/>
        <v>1.0267623545117657</v>
      </c>
      <c r="AK7" s="34">
        <f t="shared" si="11"/>
        <v>1.0013290229981326</v>
      </c>
      <c r="AL7" s="34">
        <f t="shared" si="11"/>
        <v>0.83872060508306812</v>
      </c>
      <c r="AM7" s="34">
        <f t="shared" si="11"/>
        <v>0.92804455258796348</v>
      </c>
      <c r="AN7" s="34">
        <f t="shared" si="12"/>
        <v>0.99156122335882002</v>
      </c>
      <c r="AO7" s="34">
        <f t="shared" si="13"/>
        <v>0.10779899902140967</v>
      </c>
      <c r="AP7" s="34">
        <f t="shared" si="14"/>
        <v>10.871643271431163</v>
      </c>
      <c r="AQ7" s="35">
        <v>85</v>
      </c>
      <c r="AR7" s="36">
        <f t="shared" si="15"/>
        <v>6.5420664678010096E-2</v>
      </c>
      <c r="AS7" s="36">
        <f t="shared" si="15"/>
        <v>5.8804689518559987E-2</v>
      </c>
      <c r="AT7" s="36">
        <f t="shared" si="15"/>
        <v>4.5466682595069439E-2</v>
      </c>
      <c r="AU7" s="36">
        <f t="shared" si="15"/>
        <v>7.4781553682611829E-2</v>
      </c>
      <c r="AV7" s="36">
        <f t="shared" si="15"/>
        <v>5.4692712504671046E-2</v>
      </c>
      <c r="AW7" s="36">
        <f t="shared" si="16"/>
        <v>5.9833260595784477E-2</v>
      </c>
      <c r="AX7" s="36">
        <f t="shared" si="17"/>
        <v>9.8848602132386946E-3</v>
      </c>
      <c r="AY7" s="37">
        <f t="shared" si="18"/>
        <v>16.520677821684899</v>
      </c>
      <c r="AZ7" s="38">
        <v>88</v>
      </c>
      <c r="BA7" s="39">
        <f t="shared" si="19"/>
        <v>994239</v>
      </c>
      <c r="BB7" s="39">
        <f t="shared" si="19"/>
        <v>950046</v>
      </c>
      <c r="BC7" s="39">
        <f t="shared" si="19"/>
        <v>766658</v>
      </c>
      <c r="BD7" s="39">
        <f t="shared" si="19"/>
        <v>765150</v>
      </c>
      <c r="BE7" s="39">
        <f t="shared" si="19"/>
        <v>746501</v>
      </c>
      <c r="BF7" s="39">
        <f t="shared" si="20"/>
        <v>844518.8</v>
      </c>
      <c r="BG7" s="39">
        <f t="shared" si="21"/>
        <v>105376.77916391239</v>
      </c>
      <c r="BH7" s="40">
        <f t="shared" si="22"/>
        <v>12.47773041451681</v>
      </c>
      <c r="BI7" s="41">
        <v>10</v>
      </c>
      <c r="BJ7" s="42">
        <f t="shared" si="23"/>
        <v>88.484790771314678</v>
      </c>
      <c r="BK7" s="42">
        <f t="shared" si="23"/>
        <v>88.739502391647306</v>
      </c>
      <c r="BL7" s="42">
        <f t="shared" si="23"/>
        <v>85.500097582736217</v>
      </c>
      <c r="BM7" s="42">
        <f t="shared" si="23"/>
        <v>87.557387479345081</v>
      </c>
      <c r="BN7" s="42">
        <f t="shared" si="23"/>
        <v>87.395614186051134</v>
      </c>
      <c r="BO7" s="42">
        <f t="shared" si="24"/>
        <v>87.535478482218892</v>
      </c>
      <c r="BP7" s="43">
        <f t="shared" si="25"/>
        <v>1.2760960806479313</v>
      </c>
      <c r="BR7" s="7" t="s">
        <v>682</v>
      </c>
      <c r="BS7" s="81">
        <v>901792</v>
      </c>
      <c r="BT7" s="81">
        <v>497940</v>
      </c>
      <c r="BU7" s="81">
        <v>668301</v>
      </c>
      <c r="BV7" s="82">
        <f t="shared" si="26"/>
        <v>689344.33333333337</v>
      </c>
      <c r="BW7" s="82">
        <f t="shared" si="27"/>
        <v>202746.70375701148</v>
      </c>
      <c r="BX7" s="83">
        <v>3888337</v>
      </c>
      <c r="BY7" s="83">
        <v>2545562</v>
      </c>
      <c r="BZ7" s="83">
        <v>2670502</v>
      </c>
      <c r="CA7" s="84">
        <f t="shared" si="28"/>
        <v>3034800.3333333335</v>
      </c>
      <c r="CB7" s="84">
        <f t="shared" si="29"/>
        <v>741819.47393441619</v>
      </c>
      <c r="CC7" s="84">
        <v>6</v>
      </c>
      <c r="CD7" s="85">
        <v>14380446</v>
      </c>
      <c r="CE7" s="85">
        <v>39051512</v>
      </c>
      <c r="CF7" s="85">
        <v>38245500</v>
      </c>
      <c r="CG7" s="86">
        <f t="shared" si="30"/>
        <v>30559152.666666668</v>
      </c>
      <c r="CH7" s="86">
        <f t="shared" si="31"/>
        <v>14016965.64490936</v>
      </c>
      <c r="CI7" s="87">
        <f t="shared" si="32"/>
        <v>2986545</v>
      </c>
      <c r="CJ7" s="87">
        <f t="shared" si="33"/>
        <v>2047622</v>
      </c>
      <c r="CK7" s="87">
        <f t="shared" si="34"/>
        <v>2002201</v>
      </c>
      <c r="CL7" s="87">
        <f t="shared" si="35"/>
        <v>2345456</v>
      </c>
      <c r="CM7" s="87">
        <f t="shared" si="36"/>
        <v>555663.65388695349</v>
      </c>
      <c r="CN7" s="88">
        <f t="shared" si="37"/>
        <v>76.807771548608045</v>
      </c>
      <c r="CO7" s="88">
        <f t="shared" si="38"/>
        <v>80.438897186554485</v>
      </c>
      <c r="CP7" s="88">
        <f t="shared" si="39"/>
        <v>74.97470513034628</v>
      </c>
      <c r="CQ7" s="88">
        <f t="shared" si="40"/>
        <v>77.407124621836275</v>
      </c>
      <c r="CR7" s="88">
        <f t="shared" si="41"/>
        <v>2.7809650818687568</v>
      </c>
      <c r="CS7" s="75">
        <f t="shared" si="46"/>
        <v>13.51952853200798</v>
      </c>
      <c r="CT7" s="75">
        <f t="shared" si="42"/>
        <v>3.259236159665214</v>
      </c>
      <c r="CU7" s="75">
        <f t="shared" si="42"/>
        <v>3.4912630244081004</v>
      </c>
      <c r="CV7" s="76">
        <f t="shared" si="43"/>
        <v>6.7566759053604315</v>
      </c>
      <c r="CW7" s="76">
        <f t="shared" si="44"/>
        <v>5.8579510798406149</v>
      </c>
      <c r="CX7" s="79">
        <v>4</v>
      </c>
    </row>
    <row r="8" spans="1:102">
      <c r="A8" s="7" t="s">
        <v>102</v>
      </c>
      <c r="B8" s="25">
        <v>108498912</v>
      </c>
      <c r="C8" s="25">
        <v>134207224</v>
      </c>
      <c r="D8" s="25">
        <v>119349456</v>
      </c>
      <c r="E8" s="25">
        <v>109174672</v>
      </c>
      <c r="F8" s="25">
        <v>121967408</v>
      </c>
      <c r="G8" s="25">
        <f t="shared" si="0"/>
        <v>118639534.40000001</v>
      </c>
      <c r="H8" s="25">
        <f t="shared" si="1"/>
        <v>9448254.1643203814</v>
      </c>
      <c r="I8" s="26">
        <f t="shared" si="2"/>
        <v>7.9638328084338639</v>
      </c>
      <c r="J8" s="27">
        <v>15741122</v>
      </c>
      <c r="K8" s="27">
        <v>22673126</v>
      </c>
      <c r="L8" s="27">
        <v>23498546</v>
      </c>
      <c r="M8" s="27">
        <v>20058844</v>
      </c>
      <c r="N8" s="27">
        <v>34550920</v>
      </c>
      <c r="O8" s="27">
        <f t="shared" si="3"/>
        <v>23304511.600000001</v>
      </c>
      <c r="P8" s="27">
        <f t="shared" si="4"/>
        <v>6239506.7022151519</v>
      </c>
      <c r="Q8" s="28">
        <f t="shared" si="5"/>
        <v>26.773814484123974</v>
      </c>
      <c r="R8" s="29">
        <v>210634</v>
      </c>
      <c r="S8" s="30">
        <v>214085</v>
      </c>
      <c r="T8" s="30">
        <v>173124</v>
      </c>
      <c r="U8" s="30">
        <v>171056</v>
      </c>
      <c r="V8" s="30">
        <v>227240</v>
      </c>
      <c r="W8" s="30">
        <f t="shared" si="6"/>
        <v>199227.8</v>
      </c>
      <c r="X8" s="30">
        <f t="shared" si="7"/>
        <v>22849.857018370982</v>
      </c>
      <c r="Y8" s="31">
        <f t="shared" si="8"/>
        <v>11.46921113337144</v>
      </c>
      <c r="Z8" s="97">
        <v>1116159</v>
      </c>
      <c r="AA8" s="97">
        <v>1283231</v>
      </c>
      <c r="AB8" s="97">
        <v>1022148</v>
      </c>
      <c r="AC8" s="97">
        <v>1100864</v>
      </c>
      <c r="AD8" s="97">
        <v>1386229</v>
      </c>
      <c r="AE8" s="97">
        <f t="shared" si="9"/>
        <v>1181726.2</v>
      </c>
      <c r="AF8" s="97">
        <f t="shared" si="10"/>
        <v>132986.8975882954</v>
      </c>
      <c r="AG8" s="32">
        <f t="shared" si="45"/>
        <v>11.253613365625252</v>
      </c>
      <c r="AH8" s="33">
        <v>87</v>
      </c>
      <c r="AI8" s="34">
        <f t="shared" si="11"/>
        <v>1.0287282880772113</v>
      </c>
      <c r="AJ8" s="34">
        <f t="shared" si="11"/>
        <v>0.95615642865841555</v>
      </c>
      <c r="AK8" s="34">
        <f t="shared" si="11"/>
        <v>0.85643289400497979</v>
      </c>
      <c r="AL8" s="34">
        <f t="shared" si="11"/>
        <v>1.008351094473634</v>
      </c>
      <c r="AM8" s="34">
        <f t="shared" si="11"/>
        <v>1.1365569070714368</v>
      </c>
      <c r="AN8" s="34">
        <f t="shared" si="12"/>
        <v>0.99724512245713548</v>
      </c>
      <c r="AO8" s="34">
        <f t="shared" si="13"/>
        <v>9.1693696734356706E-2</v>
      </c>
      <c r="AP8" s="34">
        <f t="shared" si="14"/>
        <v>9.1946999458298144</v>
      </c>
      <c r="AQ8" s="35">
        <v>84</v>
      </c>
      <c r="AR8" s="36">
        <f t="shared" si="15"/>
        <v>7.0907207249902515E-2</v>
      </c>
      <c r="AS8" s="36">
        <f t="shared" si="15"/>
        <v>5.6597003871455574E-2</v>
      </c>
      <c r="AT8" s="36">
        <f t="shared" si="15"/>
        <v>4.349835091924411E-2</v>
      </c>
      <c r="AU8" s="36">
        <f t="shared" si="15"/>
        <v>5.4881726982870999E-2</v>
      </c>
      <c r="AV8" s="36">
        <f t="shared" si="15"/>
        <v>4.0121333961584814E-2</v>
      </c>
      <c r="AW8" s="36">
        <f t="shared" si="16"/>
        <v>5.3201124597011609E-2</v>
      </c>
      <c r="AX8" s="36">
        <f t="shared" si="17"/>
        <v>1.0891157178606257E-2</v>
      </c>
      <c r="AY8" s="37">
        <f t="shared" si="18"/>
        <v>20.471667208362039</v>
      </c>
      <c r="AZ8" s="38">
        <v>95</v>
      </c>
      <c r="BA8" s="39">
        <f t="shared" si="19"/>
        <v>905525</v>
      </c>
      <c r="BB8" s="39">
        <f t="shared" si="19"/>
        <v>1069146</v>
      </c>
      <c r="BC8" s="39">
        <f t="shared" si="19"/>
        <v>849024</v>
      </c>
      <c r="BD8" s="39">
        <f t="shared" si="19"/>
        <v>929808</v>
      </c>
      <c r="BE8" s="39">
        <f t="shared" si="19"/>
        <v>1158989</v>
      </c>
      <c r="BF8" s="39">
        <f t="shared" si="20"/>
        <v>982498.4</v>
      </c>
      <c r="BG8" s="39">
        <f t="shared" si="21"/>
        <v>114169.4674501026</v>
      </c>
      <c r="BH8" s="40">
        <f t="shared" si="22"/>
        <v>11.620320954222683</v>
      </c>
      <c r="BI8" s="41">
        <v>7</v>
      </c>
      <c r="BJ8" s="42">
        <f t="shared" si="23"/>
        <v>81.128674319698177</v>
      </c>
      <c r="BK8" s="42">
        <f t="shared" si="23"/>
        <v>83.316721619100534</v>
      </c>
      <c r="BL8" s="42">
        <f t="shared" si="23"/>
        <v>83.06272672841898</v>
      </c>
      <c r="BM8" s="42">
        <f t="shared" si="23"/>
        <v>84.46165920586013</v>
      </c>
      <c r="BN8" s="42">
        <f t="shared" si="23"/>
        <v>83.607326062288408</v>
      </c>
      <c r="BO8" s="42">
        <f t="shared" si="24"/>
        <v>83.115421587073243</v>
      </c>
      <c r="BP8" s="43">
        <f t="shared" si="25"/>
        <v>1.2293076195992163</v>
      </c>
      <c r="BR8" s="7" t="s">
        <v>640</v>
      </c>
      <c r="BS8" s="81">
        <v>692114</v>
      </c>
      <c r="BT8" s="81">
        <v>839184</v>
      </c>
      <c r="BU8" s="81">
        <v>580579</v>
      </c>
      <c r="BV8" s="82">
        <f t="shared" si="26"/>
        <v>703959</v>
      </c>
      <c r="BW8" s="82">
        <f t="shared" si="27"/>
        <v>129708.7681114889</v>
      </c>
      <c r="BX8" s="83">
        <v>530469</v>
      </c>
      <c r="BY8" s="83">
        <v>648634</v>
      </c>
      <c r="BZ8" s="83">
        <v>534245</v>
      </c>
      <c r="CA8" s="84">
        <f t="shared" si="28"/>
        <v>571116</v>
      </c>
      <c r="CB8" s="84">
        <f t="shared" si="29"/>
        <v>67159.100552345102</v>
      </c>
      <c r="CC8" s="84">
        <v>75</v>
      </c>
      <c r="CD8" s="85">
        <v>5936420</v>
      </c>
      <c r="CE8" s="85">
        <v>6123489</v>
      </c>
      <c r="CF8" s="85">
        <v>6178259</v>
      </c>
      <c r="CG8" s="86">
        <f t="shared" si="30"/>
        <v>6079389.333333333</v>
      </c>
      <c r="CH8" s="86">
        <f t="shared" si="31"/>
        <v>126807.37727093537</v>
      </c>
      <c r="CI8" s="87">
        <f t="shared" si="32"/>
        <v>-161645</v>
      </c>
      <c r="CJ8" s="87">
        <f t="shared" si="33"/>
        <v>-190550</v>
      </c>
      <c r="CK8" s="87">
        <f t="shared" si="34"/>
        <v>-46334</v>
      </c>
      <c r="CL8" s="87">
        <f t="shared" si="35"/>
        <v>-132843</v>
      </c>
      <c r="CM8" s="87">
        <f t="shared" si="36"/>
        <v>76300.262561802505</v>
      </c>
      <c r="CN8" s="88">
        <f t="shared" si="37"/>
        <v>-30.472091677364748</v>
      </c>
      <c r="CO8" s="88">
        <f t="shared" si="38"/>
        <v>-29.377121766666566</v>
      </c>
      <c r="CP8" s="88">
        <f t="shared" si="39"/>
        <v>-8.6727999326151863</v>
      </c>
      <c r="CQ8" s="88">
        <f t="shared" si="40"/>
        <v>-22.840671125548834</v>
      </c>
      <c r="CR8" s="88">
        <f t="shared" si="41"/>
        <v>12.281944894071248</v>
      </c>
      <c r="CS8" s="75">
        <f t="shared" si="46"/>
        <v>4.467920059564519</v>
      </c>
      <c r="CT8" s="75">
        <f t="shared" si="42"/>
        <v>5.2962779879248583</v>
      </c>
      <c r="CU8" s="75">
        <f t="shared" si="42"/>
        <v>4.3235885708255353</v>
      </c>
      <c r="CV8" s="76">
        <f t="shared" si="43"/>
        <v>4.6959288727716375</v>
      </c>
      <c r="CW8" s="76">
        <f t="shared" si="44"/>
        <v>0.52490207630504204</v>
      </c>
      <c r="CX8" s="79">
        <v>5</v>
      </c>
    </row>
    <row r="9" spans="1:102">
      <c r="A9" s="7" t="s">
        <v>132</v>
      </c>
      <c r="B9" s="25">
        <v>131801040</v>
      </c>
      <c r="C9" s="25">
        <v>132206160</v>
      </c>
      <c r="D9" s="25">
        <v>136097952</v>
      </c>
      <c r="E9" s="25">
        <v>136634304</v>
      </c>
      <c r="F9" s="25">
        <v>149262992</v>
      </c>
      <c r="G9" s="25">
        <f t="shared" si="0"/>
        <v>137200489.59999999</v>
      </c>
      <c r="H9" s="25">
        <f t="shared" si="1"/>
        <v>6342515.3303629188</v>
      </c>
      <c r="I9" s="26">
        <f t="shared" si="2"/>
        <v>4.6228080882613112</v>
      </c>
      <c r="J9" s="27">
        <v>15248063</v>
      </c>
      <c r="K9" s="27">
        <v>14977087</v>
      </c>
      <c r="L9" s="27">
        <v>12990859</v>
      </c>
      <c r="M9" s="27">
        <v>12288424</v>
      </c>
      <c r="N9" s="27">
        <v>13178825</v>
      </c>
      <c r="O9" s="27">
        <f t="shared" si="3"/>
        <v>13736651.6</v>
      </c>
      <c r="P9" s="27">
        <f t="shared" si="4"/>
        <v>1165142.4548875729</v>
      </c>
      <c r="Q9" s="28">
        <f t="shared" si="5"/>
        <v>8.48199756982679</v>
      </c>
      <c r="R9" s="30">
        <v>92340</v>
      </c>
      <c r="S9" s="30">
        <v>72800</v>
      </c>
      <c r="T9" s="30">
        <v>69788</v>
      </c>
      <c r="U9" s="30">
        <v>57303</v>
      </c>
      <c r="V9" s="30">
        <v>75802</v>
      </c>
      <c r="W9" s="30">
        <f t="shared" si="6"/>
        <v>73606.600000000006</v>
      </c>
      <c r="X9" s="30">
        <f t="shared" si="7"/>
        <v>11285.386472779783</v>
      </c>
      <c r="Y9" s="31">
        <f t="shared" si="8"/>
        <v>15.332030650484851</v>
      </c>
      <c r="Z9" s="97">
        <v>400145</v>
      </c>
      <c r="AA9" s="97">
        <v>380838</v>
      </c>
      <c r="AB9" s="97">
        <v>322897</v>
      </c>
      <c r="AC9" s="97">
        <v>274717</v>
      </c>
      <c r="AD9" s="97">
        <v>354201</v>
      </c>
      <c r="AE9" s="97">
        <f t="shared" si="9"/>
        <v>346559.6</v>
      </c>
      <c r="AF9" s="97">
        <f t="shared" si="10"/>
        <v>44330.740140899863</v>
      </c>
      <c r="AG9" s="32">
        <f t="shared" si="45"/>
        <v>12.791664158459284</v>
      </c>
      <c r="AH9" s="33">
        <v>138</v>
      </c>
      <c r="AI9" s="34">
        <f t="shared" si="11"/>
        <v>0.30359775613303203</v>
      </c>
      <c r="AJ9" s="34">
        <f t="shared" si="11"/>
        <v>0.28806373318762152</v>
      </c>
      <c r="AK9" s="34">
        <f t="shared" si="11"/>
        <v>0.23725338644331695</v>
      </c>
      <c r="AL9" s="34">
        <f t="shared" si="11"/>
        <v>0.20106005004424071</v>
      </c>
      <c r="AM9" s="34">
        <f t="shared" si="11"/>
        <v>0.23729994639260615</v>
      </c>
      <c r="AN9" s="34">
        <f t="shared" si="12"/>
        <v>0.25345497444016346</v>
      </c>
      <c r="AO9" s="34">
        <f t="shared" si="13"/>
        <v>3.7365142111946768E-2</v>
      </c>
      <c r="AP9" s="34">
        <f t="shared" si="14"/>
        <v>14.742319496581063</v>
      </c>
      <c r="AQ9" s="35">
        <v>203</v>
      </c>
      <c r="AR9" s="36">
        <f t="shared" si="15"/>
        <v>2.6242349602044534E-2</v>
      </c>
      <c r="AS9" s="36">
        <f t="shared" si="15"/>
        <v>2.5428042182034465E-2</v>
      </c>
      <c r="AT9" s="36">
        <f t="shared" si="15"/>
        <v>2.4855708156019552E-2</v>
      </c>
      <c r="AU9" s="36">
        <f t="shared" si="15"/>
        <v>2.2355755302714164E-2</v>
      </c>
      <c r="AV9" s="36">
        <f t="shared" si="15"/>
        <v>2.6876523514046208E-2</v>
      </c>
      <c r="AW9" s="36">
        <f t="shared" si="16"/>
        <v>2.5151675751371783E-2</v>
      </c>
      <c r="AX9" s="36">
        <f t="shared" si="17"/>
        <v>1.5585772762145562E-3</v>
      </c>
      <c r="AY9" s="37">
        <f t="shared" si="18"/>
        <v>6.196713458066708</v>
      </c>
      <c r="AZ9" s="38">
        <v>136</v>
      </c>
      <c r="BA9" s="39">
        <f t="shared" si="19"/>
        <v>307805</v>
      </c>
      <c r="BB9" s="39">
        <f t="shared" si="19"/>
        <v>308038</v>
      </c>
      <c r="BC9" s="39">
        <f t="shared" si="19"/>
        <v>253109</v>
      </c>
      <c r="BD9" s="39">
        <f t="shared" si="19"/>
        <v>217414</v>
      </c>
      <c r="BE9" s="39">
        <f t="shared" si="19"/>
        <v>278399</v>
      </c>
      <c r="BF9" s="39">
        <f t="shared" si="20"/>
        <v>272953</v>
      </c>
      <c r="BG9" s="39">
        <f t="shared" si="21"/>
        <v>34506.935250757924</v>
      </c>
      <c r="BH9" s="40">
        <f t="shared" si="22"/>
        <v>12.642079497480491</v>
      </c>
      <c r="BI9" s="41">
        <v>15</v>
      </c>
      <c r="BJ9" s="42">
        <f t="shared" si="23"/>
        <v>76.92336528008596</v>
      </c>
      <c r="BK9" s="42">
        <f t="shared" si="23"/>
        <v>80.884260499214889</v>
      </c>
      <c r="BL9" s="42">
        <f t="shared" si="23"/>
        <v>78.386915951526333</v>
      </c>
      <c r="BM9" s="42">
        <f t="shared" si="23"/>
        <v>79.141079729321447</v>
      </c>
      <c r="BN9" s="42">
        <f t="shared" si="23"/>
        <v>78.599156975841396</v>
      </c>
      <c r="BO9" s="42">
        <f t="shared" si="24"/>
        <v>78.786955687198002</v>
      </c>
      <c r="BP9" s="43">
        <f t="shared" si="25"/>
        <v>1.4311150078961619</v>
      </c>
      <c r="BR9" s="7" t="s">
        <v>753</v>
      </c>
      <c r="BS9" s="81">
        <v>1736170</v>
      </c>
      <c r="BT9" s="81">
        <v>1260789</v>
      </c>
      <c r="BU9" s="81">
        <v>1204020</v>
      </c>
      <c r="BV9" s="82">
        <f t="shared" si="26"/>
        <v>1400326.3333333333</v>
      </c>
      <c r="BW9" s="82">
        <f t="shared" si="27"/>
        <v>292230.91241402493</v>
      </c>
      <c r="BX9" s="83">
        <v>1049997</v>
      </c>
      <c r="BY9" s="83">
        <v>876730</v>
      </c>
      <c r="BZ9" s="83">
        <v>771662</v>
      </c>
      <c r="CA9" s="84">
        <f t="shared" si="28"/>
        <v>899463</v>
      </c>
      <c r="CB9" s="84">
        <f t="shared" si="29"/>
        <v>140553.13949890982</v>
      </c>
      <c r="CC9" s="84">
        <v>46</v>
      </c>
      <c r="CD9" s="85">
        <v>17121412</v>
      </c>
      <c r="CE9" s="85">
        <v>6867409</v>
      </c>
      <c r="CF9" s="85">
        <v>26577300</v>
      </c>
      <c r="CG9" s="86">
        <f t="shared" si="30"/>
        <v>16855373.666666668</v>
      </c>
      <c r="CH9" s="86">
        <f t="shared" si="31"/>
        <v>9857638.312703114</v>
      </c>
      <c r="CI9" s="87">
        <f t="shared" si="32"/>
        <v>-686173</v>
      </c>
      <c r="CJ9" s="87">
        <f t="shared" si="33"/>
        <v>-384059</v>
      </c>
      <c r="CK9" s="87">
        <f t="shared" si="34"/>
        <v>-432358</v>
      </c>
      <c r="CL9" s="87">
        <f t="shared" si="35"/>
        <v>-500863.33333333331</v>
      </c>
      <c r="CM9" s="87">
        <f t="shared" si="36"/>
        <v>162289.71862177009</v>
      </c>
      <c r="CN9" s="88">
        <f t="shared" si="37"/>
        <v>-65.349996238084486</v>
      </c>
      <c r="CO9" s="88">
        <f t="shared" si="38"/>
        <v>-43.80584672590193</v>
      </c>
      <c r="CP9" s="88">
        <f t="shared" si="39"/>
        <v>-56.029453309868828</v>
      </c>
      <c r="CQ9" s="88">
        <f t="shared" si="40"/>
        <v>-55.061765424618414</v>
      </c>
      <c r="CR9" s="88">
        <f t="shared" si="41"/>
        <v>10.804624446655426</v>
      </c>
      <c r="CS9" s="75">
        <f t="shared" si="46"/>
        <v>3.066327123019994</v>
      </c>
      <c r="CT9" s="75">
        <f t="shared" si="42"/>
        <v>6.3832662362180548</v>
      </c>
      <c r="CU9" s="75">
        <f t="shared" si="42"/>
        <v>1.4517313647360717</v>
      </c>
      <c r="CV9" s="76">
        <f t="shared" si="43"/>
        <v>3.6337749079913735</v>
      </c>
      <c r="CW9" s="76">
        <f t="shared" si="44"/>
        <v>2.5142606843090873</v>
      </c>
      <c r="CX9" s="79">
        <v>6</v>
      </c>
    </row>
    <row r="10" spans="1:102" ht="11.25" customHeight="1">
      <c r="A10" s="7" t="s">
        <v>81</v>
      </c>
      <c r="B10" s="25">
        <v>69535288</v>
      </c>
      <c r="C10" s="25">
        <v>65825748</v>
      </c>
      <c r="D10" s="25">
        <v>57152240</v>
      </c>
      <c r="E10" s="25">
        <v>53886584</v>
      </c>
      <c r="F10" s="25">
        <v>54820228</v>
      </c>
      <c r="G10" s="25">
        <f t="shared" si="0"/>
        <v>60244017.600000001</v>
      </c>
      <c r="H10" s="25">
        <f t="shared" si="1"/>
        <v>6274981.5017343145</v>
      </c>
      <c r="I10" s="26">
        <f t="shared" si="2"/>
        <v>10.415941286316725</v>
      </c>
      <c r="J10" s="27">
        <v>14971321</v>
      </c>
      <c r="K10" s="27">
        <v>17571122</v>
      </c>
      <c r="L10" s="27">
        <v>24895990</v>
      </c>
      <c r="M10" s="27">
        <v>20602564</v>
      </c>
      <c r="N10" s="27">
        <v>27729548</v>
      </c>
      <c r="O10" s="27">
        <f t="shared" si="3"/>
        <v>21154109</v>
      </c>
      <c r="P10" s="27">
        <f t="shared" si="4"/>
        <v>4660620.91663804</v>
      </c>
      <c r="Q10" s="28">
        <f t="shared" si="5"/>
        <v>22.03175239684186</v>
      </c>
      <c r="R10" s="29">
        <v>127029</v>
      </c>
      <c r="S10" s="30">
        <v>108225</v>
      </c>
      <c r="T10" s="30">
        <v>132479</v>
      </c>
      <c r="U10" s="30">
        <v>106223</v>
      </c>
      <c r="V10" s="30">
        <v>123285</v>
      </c>
      <c r="W10" s="30">
        <f t="shared" si="6"/>
        <v>119448.2</v>
      </c>
      <c r="X10" s="30">
        <f t="shared" si="7"/>
        <v>10419.76434282465</v>
      </c>
      <c r="Y10" s="31">
        <f t="shared" si="8"/>
        <v>8.7232493606639956</v>
      </c>
      <c r="Z10" s="97">
        <v>543796</v>
      </c>
      <c r="AA10" s="97">
        <v>619194</v>
      </c>
      <c r="AB10" s="97">
        <v>551749</v>
      </c>
      <c r="AC10" s="97">
        <v>521231</v>
      </c>
      <c r="AD10" s="97">
        <v>555415</v>
      </c>
      <c r="AE10" s="97">
        <f t="shared" si="9"/>
        <v>558277</v>
      </c>
      <c r="AF10" s="97">
        <f t="shared" si="10"/>
        <v>32691.871142533277</v>
      </c>
      <c r="AG10" s="32">
        <f t="shared" si="45"/>
        <v>5.8558513323194896</v>
      </c>
      <c r="AH10" s="33">
        <v>120</v>
      </c>
      <c r="AI10" s="34">
        <f t="shared" si="11"/>
        <v>0.78204321236147045</v>
      </c>
      <c r="AJ10" s="34">
        <f t="shared" si="11"/>
        <v>0.94065623075031357</v>
      </c>
      <c r="AK10" s="34">
        <f t="shared" si="11"/>
        <v>0.9654022309536775</v>
      </c>
      <c r="AL10" s="34">
        <f t="shared" si="11"/>
        <v>0.96727415491766922</v>
      </c>
      <c r="AM10" s="34">
        <f t="shared" si="11"/>
        <v>1.0131570412293798</v>
      </c>
      <c r="AN10" s="34">
        <f t="shared" si="12"/>
        <v>0.93370657404250212</v>
      </c>
      <c r="AO10" s="34">
        <f t="shared" si="13"/>
        <v>7.936478676819185E-2</v>
      </c>
      <c r="AP10" s="34">
        <f t="shared" si="14"/>
        <v>8.4999708660698783</v>
      </c>
      <c r="AQ10" s="35">
        <v>95</v>
      </c>
      <c r="AR10" s="36">
        <f t="shared" si="15"/>
        <v>3.6322512889811129E-2</v>
      </c>
      <c r="AS10" s="36">
        <f t="shared" si="15"/>
        <v>3.523929775230062E-2</v>
      </c>
      <c r="AT10" s="36">
        <f t="shared" si="15"/>
        <v>2.2162163464879283E-2</v>
      </c>
      <c r="AU10" s="36">
        <f t="shared" si="15"/>
        <v>2.5299326821651907E-2</v>
      </c>
      <c r="AV10" s="36">
        <f t="shared" si="15"/>
        <v>2.0029717036859022E-2</v>
      </c>
      <c r="AW10" s="36">
        <f t="shared" si="16"/>
        <v>2.7810603593100398E-2</v>
      </c>
      <c r="AX10" s="36">
        <f t="shared" si="17"/>
        <v>6.7289178816861452E-3</v>
      </c>
      <c r="AY10" s="37">
        <f t="shared" si="18"/>
        <v>24.195511827566154</v>
      </c>
      <c r="AZ10" s="38">
        <v>128</v>
      </c>
      <c r="BA10" s="39">
        <f t="shared" si="19"/>
        <v>416767</v>
      </c>
      <c r="BB10" s="39">
        <f t="shared" si="19"/>
        <v>510969</v>
      </c>
      <c r="BC10" s="39">
        <f t="shared" si="19"/>
        <v>419270</v>
      </c>
      <c r="BD10" s="39">
        <f t="shared" si="19"/>
        <v>415008</v>
      </c>
      <c r="BE10" s="39">
        <f t="shared" si="19"/>
        <v>432130</v>
      </c>
      <c r="BF10" s="39">
        <f t="shared" si="20"/>
        <v>438828.79999999999</v>
      </c>
      <c r="BG10" s="39">
        <f t="shared" si="21"/>
        <v>36567.150741615078</v>
      </c>
      <c r="BH10" s="40">
        <f t="shared" si="22"/>
        <v>8.332896733672694</v>
      </c>
      <c r="BI10" s="41">
        <v>12</v>
      </c>
      <c r="BJ10" s="42">
        <f t="shared" si="23"/>
        <v>76.640321002728967</v>
      </c>
      <c r="BK10" s="42">
        <f t="shared" si="23"/>
        <v>82.521632961559703</v>
      </c>
      <c r="BL10" s="42">
        <f t="shared" si="23"/>
        <v>75.989263233825525</v>
      </c>
      <c r="BM10" s="42">
        <f t="shared" si="23"/>
        <v>79.620743969564359</v>
      </c>
      <c r="BN10" s="42">
        <f t="shared" si="23"/>
        <v>77.803084180297617</v>
      </c>
      <c r="BO10" s="42">
        <f t="shared" si="24"/>
        <v>78.515009069595237</v>
      </c>
      <c r="BP10" s="43">
        <f t="shared" si="25"/>
        <v>2.6304167494729076</v>
      </c>
      <c r="BR10" s="7" t="s">
        <v>445</v>
      </c>
      <c r="BS10" s="81">
        <v>2684021</v>
      </c>
      <c r="BT10" s="81">
        <v>2089511</v>
      </c>
      <c r="BU10" s="81">
        <v>1065489</v>
      </c>
      <c r="BV10" s="82">
        <f t="shared" si="26"/>
        <v>1946340.3333333333</v>
      </c>
      <c r="BW10" s="82">
        <f t="shared" si="27"/>
        <v>818709.25156696071</v>
      </c>
      <c r="BX10" s="83">
        <v>1543561</v>
      </c>
      <c r="BY10" s="83">
        <v>1927747</v>
      </c>
      <c r="BZ10" s="83">
        <v>929523</v>
      </c>
      <c r="CA10" s="84">
        <f t="shared" si="28"/>
        <v>1466943.6666666667</v>
      </c>
      <c r="CB10" s="84">
        <f t="shared" si="29"/>
        <v>503503.17811244598</v>
      </c>
      <c r="CC10" s="84">
        <v>24</v>
      </c>
      <c r="CD10" s="85">
        <v>21319644</v>
      </c>
      <c r="CE10" s="85">
        <v>20937452</v>
      </c>
      <c r="CF10" s="85">
        <v>20268372</v>
      </c>
      <c r="CG10" s="86">
        <f t="shared" si="30"/>
        <v>20841822.666666668</v>
      </c>
      <c r="CH10" s="86">
        <f t="shared" si="31"/>
        <v>532120.22282688459</v>
      </c>
      <c r="CI10" s="87">
        <f t="shared" si="32"/>
        <v>-1140460</v>
      </c>
      <c r="CJ10" s="87">
        <f t="shared" si="33"/>
        <v>-161764</v>
      </c>
      <c r="CK10" s="87">
        <f t="shared" si="34"/>
        <v>-135966</v>
      </c>
      <c r="CL10" s="87">
        <f t="shared" si="35"/>
        <v>-479396.66666666669</v>
      </c>
      <c r="CM10" s="87">
        <f t="shared" si="36"/>
        <v>572642.93605119525</v>
      </c>
      <c r="CN10" s="88">
        <f t="shared" si="37"/>
        <v>-73.884997094381106</v>
      </c>
      <c r="CO10" s="88">
        <f t="shared" si="38"/>
        <v>-8.3913501097395038</v>
      </c>
      <c r="CP10" s="88">
        <f t="shared" si="39"/>
        <v>-14.627502493214262</v>
      </c>
      <c r="CQ10" s="88">
        <f t="shared" si="40"/>
        <v>-32.301283232444959</v>
      </c>
      <c r="CR10" s="88">
        <f t="shared" si="41"/>
        <v>36.147286800685535</v>
      </c>
      <c r="CS10" s="75">
        <f t="shared" si="46"/>
        <v>3.6200440307539843</v>
      </c>
      <c r="CT10" s="75">
        <f t="shared" si="42"/>
        <v>4.6035854792646216</v>
      </c>
      <c r="CU10" s="75">
        <f t="shared" si="42"/>
        <v>2.2930381384355885</v>
      </c>
      <c r="CV10" s="76">
        <f t="shared" si="43"/>
        <v>3.5055558828180651</v>
      </c>
      <c r="CW10" s="76">
        <f t="shared" si="44"/>
        <v>1.1595205498680801</v>
      </c>
      <c r="CX10" s="79">
        <v>7</v>
      </c>
    </row>
    <row r="11" spans="1:102">
      <c r="A11" s="7" t="s">
        <v>33</v>
      </c>
      <c r="B11" s="25">
        <v>12166079</v>
      </c>
      <c r="C11" s="25">
        <v>8410581</v>
      </c>
      <c r="D11" s="25">
        <v>8768695</v>
      </c>
      <c r="E11" s="25">
        <v>8637461</v>
      </c>
      <c r="F11" s="25">
        <v>116862</v>
      </c>
      <c r="G11" s="25">
        <f t="shared" si="0"/>
        <v>7619935.5999999996</v>
      </c>
      <c r="H11" s="25">
        <f t="shared" si="1"/>
        <v>3998591.2396156522</v>
      </c>
      <c r="I11" s="26">
        <f t="shared" si="2"/>
        <v>52.475394143956443</v>
      </c>
      <c r="J11" s="27">
        <v>5274463</v>
      </c>
      <c r="K11" s="27">
        <v>12443206</v>
      </c>
      <c r="L11" s="27">
        <v>20598942</v>
      </c>
      <c r="M11" s="27">
        <v>9214312</v>
      </c>
      <c r="N11" s="27">
        <v>341685</v>
      </c>
      <c r="O11" s="27">
        <f t="shared" si="3"/>
        <v>9574521.5999999996</v>
      </c>
      <c r="P11" s="27">
        <f t="shared" si="4"/>
        <v>6835681.7062295265</v>
      </c>
      <c r="Q11" s="28">
        <f t="shared" si="5"/>
        <v>71.394498772967694</v>
      </c>
      <c r="R11" s="30">
        <v>14289</v>
      </c>
      <c r="S11" s="30">
        <v>22963</v>
      </c>
      <c r="T11" s="30">
        <v>31929</v>
      </c>
      <c r="U11" s="30">
        <v>22326</v>
      </c>
      <c r="V11" s="30">
        <v>720</v>
      </c>
      <c r="W11" s="30">
        <f t="shared" si="6"/>
        <v>18445.400000000001</v>
      </c>
      <c r="X11" s="30">
        <f t="shared" si="7"/>
        <v>10476.074658000487</v>
      </c>
      <c r="Y11" s="31">
        <f t="shared" si="8"/>
        <v>56.795052739439022</v>
      </c>
      <c r="Z11" s="97">
        <v>81297</v>
      </c>
      <c r="AA11" s="97">
        <v>110279</v>
      </c>
      <c r="AB11" s="97">
        <v>124094</v>
      </c>
      <c r="AC11" s="97">
        <v>99979</v>
      </c>
      <c r="AD11" s="97">
        <v>3392</v>
      </c>
      <c r="AE11" s="97">
        <f t="shared" si="9"/>
        <v>83808.2</v>
      </c>
      <c r="AF11" s="97">
        <f t="shared" si="10"/>
        <v>42563.399898974225</v>
      </c>
      <c r="AG11" s="32">
        <f t="shared" si="45"/>
        <v>50.786677078107189</v>
      </c>
      <c r="AH11" s="33">
        <v>201</v>
      </c>
      <c r="AI11" s="34">
        <f t="shared" si="11"/>
        <v>0.66822679681761066</v>
      </c>
      <c r="AJ11" s="34">
        <f t="shared" si="11"/>
        <v>1.3111936024395936</v>
      </c>
      <c r="AK11" s="34">
        <f t="shared" si="11"/>
        <v>1.4151934808999516</v>
      </c>
      <c r="AL11" s="34">
        <f t="shared" si="11"/>
        <v>1.1575045027699691</v>
      </c>
      <c r="AM11" s="34">
        <f t="shared" si="11"/>
        <v>2.902568841881878</v>
      </c>
      <c r="AN11" s="34">
        <f t="shared" si="12"/>
        <v>1.4909374449618007</v>
      </c>
      <c r="AO11" s="34">
        <f t="shared" si="13"/>
        <v>0.75083667136009136</v>
      </c>
      <c r="AP11" s="34">
        <f t="shared" si="14"/>
        <v>50.360038504454394</v>
      </c>
      <c r="AQ11" s="35">
        <v>40</v>
      </c>
      <c r="AR11" s="36">
        <f t="shared" si="15"/>
        <v>1.5413322645357452E-2</v>
      </c>
      <c r="AS11" s="36">
        <f t="shared" si="15"/>
        <v>8.862587342843958E-3</v>
      </c>
      <c r="AT11" s="36">
        <f t="shared" si="15"/>
        <v>6.0242899853788605E-3</v>
      </c>
      <c r="AU11" s="36">
        <f t="shared" si="15"/>
        <v>1.0850403155439061E-2</v>
      </c>
      <c r="AV11" s="36">
        <f t="shared" si="15"/>
        <v>9.9272721951505043E-3</v>
      </c>
      <c r="AW11" s="36">
        <f t="shared" si="16"/>
        <v>1.0215575064833967E-2</v>
      </c>
      <c r="AX11" s="36">
        <f t="shared" si="17"/>
        <v>3.0626835146075893E-3</v>
      </c>
      <c r="AY11" s="37">
        <f t="shared" si="18"/>
        <v>29.980529683057703</v>
      </c>
      <c r="AZ11" s="38">
        <v>179</v>
      </c>
      <c r="BA11" s="39">
        <f t="shared" si="19"/>
        <v>67008</v>
      </c>
      <c r="BB11" s="39">
        <f t="shared" si="19"/>
        <v>87316</v>
      </c>
      <c r="BC11" s="39">
        <f t="shared" si="19"/>
        <v>92165</v>
      </c>
      <c r="BD11" s="39">
        <f t="shared" si="19"/>
        <v>77653</v>
      </c>
      <c r="BE11" s="39">
        <f t="shared" si="19"/>
        <v>2672</v>
      </c>
      <c r="BF11" s="39">
        <f t="shared" si="20"/>
        <v>65362.8</v>
      </c>
      <c r="BG11" s="39">
        <f t="shared" si="21"/>
        <v>32509.054181258496</v>
      </c>
      <c r="BH11" s="40">
        <f t="shared" si="22"/>
        <v>49.73632430259795</v>
      </c>
      <c r="BI11" s="41">
        <v>29</v>
      </c>
      <c r="BJ11" s="42">
        <f t="shared" si="23"/>
        <v>82.423705671796014</v>
      </c>
      <c r="BK11" s="42">
        <f t="shared" si="23"/>
        <v>79.17735924337363</v>
      </c>
      <c r="BL11" s="42">
        <f t="shared" si="23"/>
        <v>74.270311215691336</v>
      </c>
      <c r="BM11" s="42">
        <f t="shared" si="23"/>
        <v>77.669310555216597</v>
      </c>
      <c r="BN11" s="42">
        <f t="shared" si="23"/>
        <v>78.773584905660371</v>
      </c>
      <c r="BO11" s="42">
        <f t="shared" si="24"/>
        <v>78.462854318347595</v>
      </c>
      <c r="BP11" s="43">
        <f t="shared" si="25"/>
        <v>2.936943291992844</v>
      </c>
      <c r="BR11" s="7" t="s">
        <v>634</v>
      </c>
      <c r="BS11" s="81">
        <v>1072714</v>
      </c>
      <c r="BT11" s="81">
        <v>687969</v>
      </c>
      <c r="BU11" s="81">
        <v>670852</v>
      </c>
      <c r="BV11" s="82">
        <f t="shared" si="26"/>
        <v>810511.66666666663</v>
      </c>
      <c r="BW11" s="82">
        <f t="shared" si="27"/>
        <v>227235.11090131599</v>
      </c>
      <c r="BX11" s="83">
        <v>733557</v>
      </c>
      <c r="BY11" s="83">
        <v>629862</v>
      </c>
      <c r="BZ11" s="83">
        <v>594150</v>
      </c>
      <c r="CA11" s="84">
        <f t="shared" si="28"/>
        <v>652523</v>
      </c>
      <c r="CB11" s="84">
        <f t="shared" si="29"/>
        <v>72413.525000513546</v>
      </c>
      <c r="CC11" s="84">
        <v>70</v>
      </c>
      <c r="CD11" s="85">
        <v>7797072</v>
      </c>
      <c r="CE11" s="85">
        <v>11943590</v>
      </c>
      <c r="CF11" s="85">
        <v>10571929</v>
      </c>
      <c r="CG11" s="86">
        <f t="shared" si="30"/>
        <v>10104197</v>
      </c>
      <c r="CH11" s="86">
        <f t="shared" si="31"/>
        <v>2112458.9460978881</v>
      </c>
      <c r="CI11" s="87">
        <f t="shared" si="32"/>
        <v>-339157</v>
      </c>
      <c r="CJ11" s="87">
        <f t="shared" si="33"/>
        <v>-58107</v>
      </c>
      <c r="CK11" s="87">
        <f t="shared" si="34"/>
        <v>-76702</v>
      </c>
      <c r="CL11" s="87">
        <f t="shared" si="35"/>
        <v>-157988.66666666666</v>
      </c>
      <c r="CM11" s="87">
        <f t="shared" si="36"/>
        <v>157171.61721612886</v>
      </c>
      <c r="CN11" s="88">
        <f t="shared" si="37"/>
        <v>-46.234580271199107</v>
      </c>
      <c r="CO11" s="88">
        <f t="shared" si="38"/>
        <v>-9.2253541251893285</v>
      </c>
      <c r="CP11" s="88">
        <f t="shared" si="39"/>
        <v>-12.909534629302366</v>
      </c>
      <c r="CQ11" s="88">
        <f t="shared" si="40"/>
        <v>-22.789823008563602</v>
      </c>
      <c r="CR11" s="88">
        <f t="shared" si="41"/>
        <v>20.387147393018147</v>
      </c>
      <c r="CS11" s="75">
        <f t="shared" si="46"/>
        <v>4.7040542911492924</v>
      </c>
      <c r="CT11" s="75">
        <f t="shared" si="42"/>
        <v>2.6368202525371349</v>
      </c>
      <c r="CU11" s="75">
        <f t="shared" si="42"/>
        <v>2.8100358978952658</v>
      </c>
      <c r="CV11" s="76">
        <f t="shared" si="43"/>
        <v>3.3836368138605644</v>
      </c>
      <c r="CW11" s="76">
        <f t="shared" si="44"/>
        <v>1.1467901511158674</v>
      </c>
      <c r="CX11" s="79">
        <v>8</v>
      </c>
    </row>
    <row r="12" spans="1:102">
      <c r="A12" s="7" t="s">
        <v>753</v>
      </c>
      <c r="B12" s="25">
        <v>87011264</v>
      </c>
      <c r="C12" s="25">
        <v>69657608</v>
      </c>
      <c r="D12" s="25">
        <v>90013464</v>
      </c>
      <c r="E12" s="25">
        <v>53526932</v>
      </c>
      <c r="F12" s="25">
        <v>38807836</v>
      </c>
      <c r="G12" s="25">
        <f t="shared" si="0"/>
        <v>67803420.799999997</v>
      </c>
      <c r="H12" s="25">
        <f t="shared" si="1"/>
        <v>19545983.423019737</v>
      </c>
      <c r="I12" s="26">
        <f t="shared" si="2"/>
        <v>28.827429637620494</v>
      </c>
      <c r="J12" s="27">
        <v>27601028</v>
      </c>
      <c r="K12" s="27">
        <v>33681552</v>
      </c>
      <c r="L12" s="27">
        <v>28769270</v>
      </c>
      <c r="M12" s="27">
        <v>26731302</v>
      </c>
      <c r="N12" s="27">
        <v>37573056</v>
      </c>
      <c r="O12" s="27">
        <f t="shared" si="3"/>
        <v>30871241.600000001</v>
      </c>
      <c r="P12" s="27">
        <f t="shared" si="4"/>
        <v>4124653.7378276009</v>
      </c>
      <c r="Q12" s="28">
        <f t="shared" si="5"/>
        <v>13.360828797464372</v>
      </c>
      <c r="R12" s="29">
        <v>1473888</v>
      </c>
      <c r="S12" s="30">
        <v>1339037</v>
      </c>
      <c r="T12" s="30">
        <v>1192678</v>
      </c>
      <c r="U12" s="30">
        <v>774947</v>
      </c>
      <c r="V12" s="30">
        <v>1055710</v>
      </c>
      <c r="W12" s="30">
        <f t="shared" si="6"/>
        <v>1167252</v>
      </c>
      <c r="X12" s="30">
        <f t="shared" si="7"/>
        <v>241050.63160506342</v>
      </c>
      <c r="Y12" s="31">
        <f t="shared" si="8"/>
        <v>20.651121746209338</v>
      </c>
      <c r="Z12" s="97">
        <v>6131405</v>
      </c>
      <c r="AA12" s="97">
        <v>5728899</v>
      </c>
      <c r="AB12" s="97">
        <v>5628222</v>
      </c>
      <c r="AC12" s="97">
        <v>5452602</v>
      </c>
      <c r="AD12" s="97">
        <v>1944518</v>
      </c>
      <c r="AE12" s="97">
        <f t="shared" si="9"/>
        <v>4977129.2</v>
      </c>
      <c r="AF12" s="97">
        <f t="shared" si="10"/>
        <v>1532595.0125701688</v>
      </c>
      <c r="AG12" s="32">
        <f t="shared" si="45"/>
        <v>30.79275122233453</v>
      </c>
      <c r="AH12" s="33">
        <v>11</v>
      </c>
      <c r="AI12" s="34">
        <f t="shared" si="11"/>
        <v>7.0466796115040919</v>
      </c>
      <c r="AJ12" s="34">
        <f t="shared" si="11"/>
        <v>8.2243694041288347</v>
      </c>
      <c r="AK12" s="34">
        <f t="shared" si="11"/>
        <v>6.2526446043671875</v>
      </c>
      <c r="AL12" s="34">
        <f t="shared" si="11"/>
        <v>10.186651459866969</v>
      </c>
      <c r="AM12" s="34">
        <f t="shared" si="11"/>
        <v>5.0106323887783901</v>
      </c>
      <c r="AN12" s="34">
        <f t="shared" si="12"/>
        <v>7.3441954937290941</v>
      </c>
      <c r="AO12" s="34">
        <f t="shared" si="13"/>
        <v>1.7652069476982728</v>
      </c>
      <c r="AP12" s="34">
        <f t="shared" si="14"/>
        <v>24.035402505359645</v>
      </c>
      <c r="AQ12" s="35">
        <v>4</v>
      </c>
      <c r="AR12" s="36">
        <f t="shared" si="15"/>
        <v>0.22214408101031599</v>
      </c>
      <c r="AS12" s="36">
        <f t="shared" si="15"/>
        <v>0.17009011342470204</v>
      </c>
      <c r="AT12" s="36">
        <f t="shared" si="15"/>
        <v>0.19563311825430399</v>
      </c>
      <c r="AU12" s="36">
        <f t="shared" si="15"/>
        <v>0.2039781676178736</v>
      </c>
      <c r="AV12" s="36">
        <f t="shared" si="15"/>
        <v>5.1752990227890969E-2</v>
      </c>
      <c r="AW12" s="36">
        <f t="shared" si="16"/>
        <v>0.16871969410701732</v>
      </c>
      <c r="AX12" s="36">
        <f t="shared" si="17"/>
        <v>6.0835426085619579E-2</v>
      </c>
      <c r="AY12" s="37">
        <f t="shared" si="18"/>
        <v>36.057098377046749</v>
      </c>
      <c r="AZ12" s="38">
        <v>25</v>
      </c>
      <c r="BA12" s="39">
        <f t="shared" si="19"/>
        <v>4657517</v>
      </c>
      <c r="BB12" s="39">
        <f t="shared" si="19"/>
        <v>4389862</v>
      </c>
      <c r="BC12" s="39">
        <f t="shared" si="19"/>
        <v>4435544</v>
      </c>
      <c r="BD12" s="39">
        <f t="shared" si="19"/>
        <v>4677655</v>
      </c>
      <c r="BE12" s="39">
        <f t="shared" si="19"/>
        <v>888808</v>
      </c>
      <c r="BF12" s="39">
        <f t="shared" si="20"/>
        <v>3809877.2</v>
      </c>
      <c r="BG12" s="39">
        <f t="shared" si="21"/>
        <v>1465060.9628789385</v>
      </c>
      <c r="BH12" s="40">
        <f t="shared" si="22"/>
        <v>38.454283064003704</v>
      </c>
      <c r="BI12" s="41">
        <v>1</v>
      </c>
      <c r="BJ12" s="42">
        <f t="shared" si="23"/>
        <v>75.961659684851995</v>
      </c>
      <c r="BK12" s="42">
        <f t="shared" si="23"/>
        <v>76.626625814139857</v>
      </c>
      <c r="BL12" s="42">
        <f t="shared" si="23"/>
        <v>78.808973775377027</v>
      </c>
      <c r="BM12" s="42">
        <f t="shared" si="23"/>
        <v>85.787574446108479</v>
      </c>
      <c r="BN12" s="42">
        <f t="shared" si="23"/>
        <v>45.708396630938871</v>
      </c>
      <c r="BO12" s="42">
        <f t="shared" si="24"/>
        <v>72.578646070283241</v>
      </c>
      <c r="BP12" s="43">
        <f t="shared" si="25"/>
        <v>15.517200119594399</v>
      </c>
      <c r="BR12" s="7" t="s">
        <v>661</v>
      </c>
      <c r="BS12" s="81">
        <v>5555403</v>
      </c>
      <c r="BT12" s="81">
        <v>6909909</v>
      </c>
      <c r="BU12" s="81">
        <v>4833429</v>
      </c>
      <c r="BV12" s="82">
        <f t="shared" si="26"/>
        <v>5766247</v>
      </c>
      <c r="BW12" s="82">
        <f t="shared" si="27"/>
        <v>1054174.4124441647</v>
      </c>
      <c r="BX12" s="83">
        <v>5129896</v>
      </c>
      <c r="BY12" s="83">
        <v>5770872</v>
      </c>
      <c r="BZ12" s="83">
        <v>4341732</v>
      </c>
      <c r="CA12" s="84">
        <f t="shared" si="28"/>
        <v>5080833.333333333</v>
      </c>
      <c r="CB12" s="84">
        <f t="shared" si="29"/>
        <v>715832.13384517457</v>
      </c>
      <c r="CC12" s="84">
        <v>3</v>
      </c>
      <c r="CD12" s="85">
        <v>158031088</v>
      </c>
      <c r="CE12" s="85">
        <v>109041048</v>
      </c>
      <c r="CF12" s="85">
        <v>48075156</v>
      </c>
      <c r="CG12" s="86">
        <f t="shared" si="30"/>
        <v>105049097.33333333</v>
      </c>
      <c r="CH12" s="86">
        <f t="shared" si="31"/>
        <v>55086554.603559859</v>
      </c>
      <c r="CI12" s="87">
        <f t="shared" si="32"/>
        <v>-425507</v>
      </c>
      <c r="CJ12" s="87">
        <f t="shared" si="33"/>
        <v>-1139037</v>
      </c>
      <c r="CK12" s="87">
        <f t="shared" si="34"/>
        <v>-491697</v>
      </c>
      <c r="CL12" s="87">
        <f t="shared" si="35"/>
        <v>-685413.66666666663</v>
      </c>
      <c r="CM12" s="87">
        <f t="shared" si="36"/>
        <v>394240.8850351944</v>
      </c>
      <c r="CN12" s="88">
        <f t="shared" si="37"/>
        <v>-8.2946515874785778</v>
      </c>
      <c r="CO12" s="88">
        <f t="shared" si="38"/>
        <v>-19.73769302108936</v>
      </c>
      <c r="CP12" s="88">
        <f t="shared" si="39"/>
        <v>-11.324904439057962</v>
      </c>
      <c r="CQ12" s="88">
        <f t="shared" si="40"/>
        <v>-13.119083015875299</v>
      </c>
      <c r="CR12" s="88">
        <f t="shared" si="41"/>
        <v>5.9287525574075026</v>
      </c>
      <c r="CS12" s="75">
        <f t="shared" si="46"/>
        <v>1.6230654565891491</v>
      </c>
      <c r="CT12" s="75">
        <f t="shared" si="42"/>
        <v>2.6461924687297578</v>
      </c>
      <c r="CU12" s="75">
        <f t="shared" si="42"/>
        <v>4.5155672505774085</v>
      </c>
      <c r="CV12" s="76">
        <f t="shared" si="43"/>
        <v>2.9282750586321051</v>
      </c>
      <c r="CW12" s="76">
        <f t="shared" si="44"/>
        <v>1.4667377399183663</v>
      </c>
      <c r="CX12" s="79">
        <v>9</v>
      </c>
    </row>
    <row r="13" spans="1:102">
      <c r="A13" s="7" t="s">
        <v>8</v>
      </c>
      <c r="B13" s="25">
        <v>93084056</v>
      </c>
      <c r="C13" s="25">
        <v>128313040</v>
      </c>
      <c r="D13" s="25">
        <v>84886352</v>
      </c>
      <c r="E13" s="25">
        <v>88967400</v>
      </c>
      <c r="F13" s="25">
        <v>96203896</v>
      </c>
      <c r="G13" s="25">
        <f t="shared" si="0"/>
        <v>98290948.799999997</v>
      </c>
      <c r="H13" s="25">
        <f t="shared" si="1"/>
        <v>15488093.876512758</v>
      </c>
      <c r="I13" s="26">
        <f t="shared" si="2"/>
        <v>15.757395839191208</v>
      </c>
      <c r="J13" s="27">
        <v>14929515</v>
      </c>
      <c r="K13" s="27">
        <v>17007046</v>
      </c>
      <c r="L13" s="27">
        <v>18882820</v>
      </c>
      <c r="M13" s="27">
        <v>21791390</v>
      </c>
      <c r="N13" s="27">
        <v>20275938</v>
      </c>
      <c r="O13" s="27">
        <f t="shared" si="3"/>
        <v>18577341.800000001</v>
      </c>
      <c r="P13" s="27">
        <f t="shared" si="4"/>
        <v>2411684.9328031638</v>
      </c>
      <c r="Q13" s="28">
        <f t="shared" si="5"/>
        <v>12.981862307142153</v>
      </c>
      <c r="R13" s="29">
        <v>125919</v>
      </c>
      <c r="S13" s="30">
        <v>111820</v>
      </c>
      <c r="T13" s="30">
        <v>93121</v>
      </c>
      <c r="U13" s="30">
        <v>135273</v>
      </c>
      <c r="V13" s="30">
        <v>101177</v>
      </c>
      <c r="W13" s="30">
        <f t="shared" si="6"/>
        <v>113462</v>
      </c>
      <c r="X13" s="30">
        <f t="shared" si="7"/>
        <v>15480.763805445777</v>
      </c>
      <c r="Y13" s="31">
        <f t="shared" si="8"/>
        <v>13.644007513921643</v>
      </c>
      <c r="Z13" s="97">
        <v>381363</v>
      </c>
      <c r="AA13" s="97">
        <v>366312</v>
      </c>
      <c r="AB13" s="97">
        <v>314793</v>
      </c>
      <c r="AC13" s="97">
        <v>445519</v>
      </c>
      <c r="AD13" s="97">
        <v>299615</v>
      </c>
      <c r="AE13" s="97">
        <f t="shared" si="9"/>
        <v>361520.4</v>
      </c>
      <c r="AF13" s="97">
        <f t="shared" si="10"/>
        <v>51938.774469946969</v>
      </c>
      <c r="AG13" s="32">
        <f t="shared" si="45"/>
        <v>14.366761729060645</v>
      </c>
      <c r="AH13" s="33">
        <v>137</v>
      </c>
      <c r="AI13" s="34">
        <f t="shared" si="11"/>
        <v>0.40969744592994534</v>
      </c>
      <c r="AJ13" s="34">
        <f t="shared" si="11"/>
        <v>0.28548306547799041</v>
      </c>
      <c r="AK13" s="34">
        <f t="shared" si="11"/>
        <v>0.37084053276314666</v>
      </c>
      <c r="AL13" s="34">
        <f t="shared" si="11"/>
        <v>0.50076657292446447</v>
      </c>
      <c r="AM13" s="34">
        <f t="shared" si="11"/>
        <v>0.31143749105545582</v>
      </c>
      <c r="AN13" s="34">
        <f t="shared" si="12"/>
        <v>0.37564502163020053</v>
      </c>
      <c r="AO13" s="34">
        <f t="shared" si="13"/>
        <v>7.627560374319757E-2</v>
      </c>
      <c r="AP13" s="34">
        <f t="shared" si="14"/>
        <v>20.30523482307353</v>
      </c>
      <c r="AQ13" s="35">
        <v>178</v>
      </c>
      <c r="AR13" s="36">
        <f t="shared" si="15"/>
        <v>2.5544232347802322E-2</v>
      </c>
      <c r="AS13" s="36">
        <f t="shared" si="15"/>
        <v>2.1538837491237455E-2</v>
      </c>
      <c r="AT13" s="36">
        <f t="shared" si="15"/>
        <v>1.6670868016535667E-2</v>
      </c>
      <c r="AU13" s="36">
        <f t="shared" si="15"/>
        <v>2.0444726105126841E-2</v>
      </c>
      <c r="AV13" s="36">
        <f t="shared" si="15"/>
        <v>1.477687493422006E-2</v>
      </c>
      <c r="AW13" s="36">
        <f t="shared" si="16"/>
        <v>1.9795107778984466E-2</v>
      </c>
      <c r="AX13" s="36">
        <f t="shared" si="17"/>
        <v>3.7804382170425004E-3</v>
      </c>
      <c r="AY13" s="37">
        <f t="shared" si="18"/>
        <v>19.097841038562134</v>
      </c>
      <c r="AZ13" s="38">
        <v>150</v>
      </c>
      <c r="BA13" s="39">
        <f t="shared" si="19"/>
        <v>255444</v>
      </c>
      <c r="BB13" s="39">
        <f t="shared" si="19"/>
        <v>254492</v>
      </c>
      <c r="BC13" s="39">
        <f t="shared" si="19"/>
        <v>221672</v>
      </c>
      <c r="BD13" s="39">
        <f t="shared" si="19"/>
        <v>310246</v>
      </c>
      <c r="BE13" s="39">
        <f t="shared" si="19"/>
        <v>198438</v>
      </c>
      <c r="BF13" s="39">
        <f t="shared" si="20"/>
        <v>248058.4</v>
      </c>
      <c r="BG13" s="39">
        <f t="shared" si="21"/>
        <v>37740.328804079261</v>
      </c>
      <c r="BH13" s="40">
        <f t="shared" si="22"/>
        <v>15.214291797447398</v>
      </c>
      <c r="BI13" s="41">
        <v>17</v>
      </c>
      <c r="BJ13" s="42">
        <f t="shared" si="23"/>
        <v>66.981851936344114</v>
      </c>
      <c r="BK13" s="42">
        <f t="shared" si="23"/>
        <v>69.474109502282204</v>
      </c>
      <c r="BL13" s="42">
        <f t="shared" si="23"/>
        <v>70.418338400155022</v>
      </c>
      <c r="BM13" s="42">
        <f t="shared" si="23"/>
        <v>69.636985179083268</v>
      </c>
      <c r="BN13" s="42">
        <f t="shared" si="23"/>
        <v>66.230996445438322</v>
      </c>
      <c r="BO13" s="42">
        <f t="shared" si="24"/>
        <v>68.548456292660589</v>
      </c>
      <c r="BP13" s="43">
        <f t="shared" si="25"/>
        <v>1.8277757965423733</v>
      </c>
      <c r="BR13" s="7" t="s">
        <v>684</v>
      </c>
      <c r="BS13" s="81">
        <v>713262</v>
      </c>
      <c r="BT13" s="81">
        <v>688116</v>
      </c>
      <c r="BU13" s="81">
        <v>524738</v>
      </c>
      <c r="BV13" s="82">
        <f t="shared" si="26"/>
        <v>642038.66666666663</v>
      </c>
      <c r="BW13" s="82">
        <f t="shared" si="27"/>
        <v>102360.46663303844</v>
      </c>
      <c r="BX13" s="83">
        <v>567031</v>
      </c>
      <c r="BY13" s="83">
        <v>705053</v>
      </c>
      <c r="BZ13" s="83">
        <v>426600</v>
      </c>
      <c r="CA13" s="84">
        <f t="shared" si="28"/>
        <v>566228</v>
      </c>
      <c r="CB13" s="84">
        <f t="shared" si="29"/>
        <v>139228.23675174516</v>
      </c>
      <c r="CC13" s="84">
        <v>76</v>
      </c>
      <c r="CD13" s="85">
        <v>28229372</v>
      </c>
      <c r="CE13" s="85">
        <v>9501662</v>
      </c>
      <c r="CF13" s="85">
        <v>9159524</v>
      </c>
      <c r="CG13" s="86">
        <f t="shared" si="30"/>
        <v>15630186</v>
      </c>
      <c r="CH13" s="86">
        <f t="shared" si="31"/>
        <v>10912556.093771432</v>
      </c>
      <c r="CI13" s="87">
        <f t="shared" si="32"/>
        <v>-146231</v>
      </c>
      <c r="CJ13" s="87">
        <f t="shared" si="33"/>
        <v>16937</v>
      </c>
      <c r="CK13" s="87">
        <f t="shared" si="34"/>
        <v>-98138</v>
      </c>
      <c r="CL13" s="87">
        <f t="shared" si="35"/>
        <v>-75810.666666666672</v>
      </c>
      <c r="CM13" s="87">
        <f t="shared" si="36"/>
        <v>83844.089930855203</v>
      </c>
      <c r="CN13" s="88">
        <f t="shared" si="37"/>
        <v>-25.788889849055874</v>
      </c>
      <c r="CO13" s="88">
        <f t="shared" si="38"/>
        <v>2.4022307542837207</v>
      </c>
      <c r="CP13" s="88">
        <f t="shared" si="39"/>
        <v>-23.004688232536331</v>
      </c>
      <c r="CQ13" s="88">
        <f t="shared" si="40"/>
        <v>-15.463782442436161</v>
      </c>
      <c r="CR13" s="88">
        <f t="shared" si="41"/>
        <v>15.534920834023723</v>
      </c>
      <c r="CS13" s="75">
        <f t="shared" si="46"/>
        <v>1.0043280452714287</v>
      </c>
      <c r="CT13" s="75">
        <f t="shared" si="42"/>
        <v>3.7101561810975805</v>
      </c>
      <c r="CU13" s="75">
        <f t="shared" si="42"/>
        <v>2.3287236323634284</v>
      </c>
      <c r="CV13" s="76">
        <f t="shared" si="43"/>
        <v>2.3477359529108126</v>
      </c>
      <c r="CW13" s="76">
        <f t="shared" si="44"/>
        <v>1.3530142558031506</v>
      </c>
      <c r="CX13" s="79">
        <v>10</v>
      </c>
    </row>
    <row r="14" spans="1:102">
      <c r="A14" s="7" t="s">
        <v>204</v>
      </c>
      <c r="B14" s="25">
        <v>51627464</v>
      </c>
      <c r="C14" s="25">
        <v>58217840</v>
      </c>
      <c r="D14" s="25">
        <v>49822600</v>
      </c>
      <c r="E14" s="25">
        <v>48380408</v>
      </c>
      <c r="F14" s="25">
        <v>49307968</v>
      </c>
      <c r="G14" s="25">
        <f t="shared" si="0"/>
        <v>51471256</v>
      </c>
      <c r="H14" s="25">
        <f t="shared" si="1"/>
        <v>3535308.1773645706</v>
      </c>
      <c r="I14" s="26">
        <f t="shared" si="2"/>
        <v>6.8685096345124554</v>
      </c>
      <c r="J14" s="27">
        <v>7126422</v>
      </c>
      <c r="K14" s="27">
        <v>7589683</v>
      </c>
      <c r="L14" s="27">
        <v>9133426</v>
      </c>
      <c r="M14" s="27">
        <v>8025721</v>
      </c>
      <c r="N14" s="27">
        <v>9825042</v>
      </c>
      <c r="O14" s="27">
        <f t="shared" si="3"/>
        <v>8340058.7999999998</v>
      </c>
      <c r="P14" s="27">
        <f t="shared" si="4"/>
        <v>996934.60110148403</v>
      </c>
      <c r="Q14" s="28">
        <f t="shared" si="5"/>
        <v>11.953568014430354</v>
      </c>
      <c r="R14" s="29">
        <v>32978</v>
      </c>
      <c r="S14" s="30">
        <v>58119</v>
      </c>
      <c r="T14" s="30">
        <v>40540</v>
      </c>
      <c r="U14" s="30">
        <v>30932</v>
      </c>
      <c r="V14" s="30">
        <v>34724</v>
      </c>
      <c r="W14" s="30">
        <f t="shared" si="6"/>
        <v>39458.6</v>
      </c>
      <c r="X14" s="30">
        <f t="shared" si="7"/>
        <v>9864.0506405837041</v>
      </c>
      <c r="Y14" s="31">
        <f t="shared" si="8"/>
        <v>24.998481042367708</v>
      </c>
      <c r="Z14" s="97">
        <v>96012</v>
      </c>
      <c r="AA14" s="97">
        <v>135124</v>
      </c>
      <c r="AB14" s="97">
        <v>107290</v>
      </c>
      <c r="AC14" s="97">
        <v>90098</v>
      </c>
      <c r="AD14" s="97">
        <v>99908</v>
      </c>
      <c r="AE14" s="97">
        <f t="shared" si="9"/>
        <v>105686.39999999999</v>
      </c>
      <c r="AF14" s="97">
        <f t="shared" si="10"/>
        <v>15742.464630419148</v>
      </c>
      <c r="AG14" s="32">
        <f t="shared" si="45"/>
        <v>14.895449774445101</v>
      </c>
      <c r="AH14" s="33">
        <v>195</v>
      </c>
      <c r="AI14" s="34">
        <f t="shared" si="11"/>
        <v>0.18597078485203147</v>
      </c>
      <c r="AJ14" s="34">
        <f t="shared" si="11"/>
        <v>0.2321006756691763</v>
      </c>
      <c r="AK14" s="34">
        <f t="shared" si="11"/>
        <v>0.21534404065624838</v>
      </c>
      <c r="AL14" s="34">
        <f t="shared" si="11"/>
        <v>0.18622827653706434</v>
      </c>
      <c r="AM14" s="34">
        <f t="shared" si="11"/>
        <v>0.20262039595709969</v>
      </c>
      <c r="AN14" s="34">
        <f t="shared" si="12"/>
        <v>0.20445283473432402</v>
      </c>
      <c r="AO14" s="34">
        <f t="shared" si="13"/>
        <v>1.766408783946561E-2</v>
      </c>
      <c r="AP14" s="34">
        <f t="shared" si="14"/>
        <v>8.6396883967978173</v>
      </c>
      <c r="AQ14" s="35">
        <v>212</v>
      </c>
      <c r="AR14" s="36">
        <f t="shared" si="15"/>
        <v>1.3472679557848245E-2</v>
      </c>
      <c r="AS14" s="36">
        <f t="shared" si="15"/>
        <v>1.780364212839983E-2</v>
      </c>
      <c r="AT14" s="36">
        <f t="shared" si="15"/>
        <v>1.1746961107474896E-2</v>
      </c>
      <c r="AU14" s="36">
        <f t="shared" si="15"/>
        <v>1.1226156503571455E-2</v>
      </c>
      <c r="AV14" s="36">
        <f t="shared" si="15"/>
        <v>1.0168709711368155E-2</v>
      </c>
      <c r="AW14" s="36">
        <f t="shared" si="16"/>
        <v>1.2883629801732516E-2</v>
      </c>
      <c r="AX14" s="36">
        <f t="shared" si="17"/>
        <v>2.6819219027191892E-3</v>
      </c>
      <c r="AY14" s="37">
        <f t="shared" si="18"/>
        <v>20.816508577097892</v>
      </c>
      <c r="AZ14" s="38">
        <v>167</v>
      </c>
      <c r="BA14" s="39">
        <f t="shared" si="19"/>
        <v>63034</v>
      </c>
      <c r="BB14" s="39">
        <f t="shared" si="19"/>
        <v>77005</v>
      </c>
      <c r="BC14" s="39">
        <f t="shared" si="19"/>
        <v>66750</v>
      </c>
      <c r="BD14" s="39">
        <f t="shared" si="19"/>
        <v>59166</v>
      </c>
      <c r="BE14" s="39">
        <f t="shared" si="19"/>
        <v>65184</v>
      </c>
      <c r="BF14" s="39">
        <f t="shared" si="20"/>
        <v>66227.8</v>
      </c>
      <c r="BG14" s="39">
        <f t="shared" si="21"/>
        <v>5959.5239541426463</v>
      </c>
      <c r="BH14" s="40">
        <f t="shared" si="22"/>
        <v>8.998523209502121</v>
      </c>
      <c r="BI14" s="41">
        <v>28</v>
      </c>
      <c r="BJ14" s="42">
        <f t="shared" si="23"/>
        <v>65.65221014039912</v>
      </c>
      <c r="BK14" s="42">
        <f t="shared" si="23"/>
        <v>56.988395843817528</v>
      </c>
      <c r="BL14" s="42">
        <f t="shared" si="23"/>
        <v>62.214558672756084</v>
      </c>
      <c r="BM14" s="42">
        <f t="shared" si="23"/>
        <v>65.668494306199918</v>
      </c>
      <c r="BN14" s="42">
        <f t="shared" si="23"/>
        <v>65.244024502542345</v>
      </c>
      <c r="BO14" s="42">
        <f t="shared" si="24"/>
        <v>63.153536693142996</v>
      </c>
      <c r="BP14" s="43">
        <f t="shared" si="25"/>
        <v>3.7359457131874367</v>
      </c>
      <c r="BR14" s="7" t="s">
        <v>451</v>
      </c>
      <c r="BS14" s="81">
        <v>391793</v>
      </c>
      <c r="BT14" s="81">
        <v>266030</v>
      </c>
      <c r="BU14" s="81">
        <v>388801</v>
      </c>
      <c r="BV14" s="82">
        <f t="shared" si="26"/>
        <v>348874.66666666669</v>
      </c>
      <c r="BW14" s="82">
        <f t="shared" si="27"/>
        <v>71761.18109628174</v>
      </c>
      <c r="BX14" s="83">
        <v>334305</v>
      </c>
      <c r="BY14" s="83">
        <v>257497</v>
      </c>
      <c r="BZ14" s="83">
        <v>334983</v>
      </c>
      <c r="CA14" s="84">
        <f t="shared" si="28"/>
        <v>308928.33333333331</v>
      </c>
      <c r="CB14" s="84">
        <f t="shared" si="29"/>
        <v>44542.131261686882</v>
      </c>
      <c r="CC14" s="84">
        <v>106</v>
      </c>
      <c r="CD14" s="85">
        <v>4512389</v>
      </c>
      <c r="CE14" s="85">
        <v>6830634</v>
      </c>
      <c r="CF14" s="85">
        <v>15958732</v>
      </c>
      <c r="CG14" s="86">
        <f t="shared" si="30"/>
        <v>9100585</v>
      </c>
      <c r="CH14" s="86">
        <f t="shared" si="31"/>
        <v>6051380.0223761359</v>
      </c>
      <c r="CI14" s="87">
        <f t="shared" si="32"/>
        <v>-57488</v>
      </c>
      <c r="CJ14" s="87">
        <f t="shared" si="33"/>
        <v>-8533</v>
      </c>
      <c r="CK14" s="87">
        <f t="shared" si="34"/>
        <v>-53818</v>
      </c>
      <c r="CL14" s="87">
        <f t="shared" si="35"/>
        <v>-39946.333333333336</v>
      </c>
      <c r="CM14" s="87">
        <f t="shared" si="36"/>
        <v>27266.56117542756</v>
      </c>
      <c r="CN14" s="88">
        <f t="shared" si="37"/>
        <v>-17.196272864599692</v>
      </c>
      <c r="CO14" s="88">
        <f t="shared" si="38"/>
        <v>-3.3138250154370734</v>
      </c>
      <c r="CP14" s="88">
        <f t="shared" si="39"/>
        <v>-16.065889910831295</v>
      </c>
      <c r="CQ14" s="88">
        <f t="shared" si="40"/>
        <v>-12.191995930289353</v>
      </c>
      <c r="CR14" s="88">
        <f t="shared" si="41"/>
        <v>7.7094669401028746</v>
      </c>
      <c r="CS14" s="75">
        <f t="shared" si="46"/>
        <v>3.7043016459795464</v>
      </c>
      <c r="CT14" s="75">
        <f t="shared" si="42"/>
        <v>1.884868959455301</v>
      </c>
      <c r="CU14" s="75">
        <f t="shared" si="42"/>
        <v>1.0495288723439933</v>
      </c>
      <c r="CV14" s="76">
        <f t="shared" si="43"/>
        <v>2.21289982592628</v>
      </c>
      <c r="CW14" s="76">
        <f t="shared" si="44"/>
        <v>1.3574453237340456</v>
      </c>
      <c r="CX14" s="79">
        <v>11</v>
      </c>
    </row>
    <row r="15" spans="1:102">
      <c r="A15" s="7" t="s">
        <v>57</v>
      </c>
      <c r="B15" s="25">
        <v>31416490</v>
      </c>
      <c r="C15" s="25">
        <v>19570610</v>
      </c>
      <c r="D15" s="25">
        <v>30146696</v>
      </c>
      <c r="E15" s="25">
        <v>27322484</v>
      </c>
      <c r="F15" s="25">
        <v>28036946</v>
      </c>
      <c r="G15" s="25">
        <f t="shared" si="0"/>
        <v>27298645.199999999</v>
      </c>
      <c r="H15" s="25">
        <f t="shared" si="1"/>
        <v>4131252.1968132979</v>
      </c>
      <c r="I15" s="26">
        <f t="shared" si="2"/>
        <v>15.133542952575896</v>
      </c>
      <c r="J15" s="27">
        <v>7160441</v>
      </c>
      <c r="K15" s="44">
        <v>7996013</v>
      </c>
      <c r="L15" s="27">
        <v>8469479</v>
      </c>
      <c r="M15" s="27">
        <v>7882756</v>
      </c>
      <c r="N15" s="27">
        <v>7027707</v>
      </c>
      <c r="O15" s="27">
        <f t="shared" si="3"/>
        <v>7707279.2000000002</v>
      </c>
      <c r="P15" s="27">
        <f t="shared" si="4"/>
        <v>539621.76414833381</v>
      </c>
      <c r="Q15" s="28">
        <f t="shared" si="5"/>
        <v>7.0014560280667366</v>
      </c>
      <c r="R15" s="30">
        <v>74704</v>
      </c>
      <c r="S15" s="29">
        <v>52216</v>
      </c>
      <c r="T15" s="30">
        <v>63562</v>
      </c>
      <c r="U15" s="30">
        <v>62842</v>
      </c>
      <c r="V15" s="30">
        <v>76430</v>
      </c>
      <c r="W15" s="30">
        <f t="shared" si="6"/>
        <v>65950.8</v>
      </c>
      <c r="X15" s="30">
        <f t="shared" si="7"/>
        <v>8836.8306173650635</v>
      </c>
      <c r="Y15" s="31">
        <f t="shared" si="8"/>
        <v>13.399125738224651</v>
      </c>
      <c r="Z15" s="97">
        <v>176144</v>
      </c>
      <c r="AA15" s="98">
        <v>143155</v>
      </c>
      <c r="AB15" s="97">
        <v>199086</v>
      </c>
      <c r="AC15" s="97">
        <v>165227</v>
      </c>
      <c r="AD15" s="97">
        <v>213263</v>
      </c>
      <c r="AE15" s="97">
        <f t="shared" si="9"/>
        <v>179375</v>
      </c>
      <c r="AF15" s="97">
        <f t="shared" si="10"/>
        <v>24736.263784169183</v>
      </c>
      <c r="AG15" s="32">
        <f t="shared" si="45"/>
        <v>13.790251586993275</v>
      </c>
      <c r="AH15" s="33">
        <v>171</v>
      </c>
      <c r="AI15" s="34">
        <f t="shared" si="11"/>
        <v>0.56067370988929699</v>
      </c>
      <c r="AJ15" s="34">
        <f t="shared" si="11"/>
        <v>0.73147949910605747</v>
      </c>
      <c r="AK15" s="34">
        <f t="shared" si="11"/>
        <v>0.66039077715183114</v>
      </c>
      <c r="AL15" s="34">
        <f t="shared" si="11"/>
        <v>0.60472905757763462</v>
      </c>
      <c r="AM15" s="34">
        <f t="shared" si="11"/>
        <v>0.76064989389357884</v>
      </c>
      <c r="AN15" s="34">
        <f t="shared" si="12"/>
        <v>0.66358458752367988</v>
      </c>
      <c r="AO15" s="34">
        <f t="shared" si="13"/>
        <v>7.4961610554818814E-2</v>
      </c>
      <c r="AP15" s="34">
        <f t="shared" si="14"/>
        <v>11.296466488854946</v>
      </c>
      <c r="AQ15" s="35">
        <v>128</v>
      </c>
      <c r="AR15" s="36">
        <f t="shared" si="15"/>
        <v>2.4599602175340875E-2</v>
      </c>
      <c r="AS15" s="36">
        <f t="shared" si="15"/>
        <v>1.7903297555919431E-2</v>
      </c>
      <c r="AT15" s="36">
        <f t="shared" si="15"/>
        <v>2.3506286514199989E-2</v>
      </c>
      <c r="AU15" s="36">
        <f t="shared" si="15"/>
        <v>2.0960562524071531E-2</v>
      </c>
      <c r="AV15" s="36">
        <f t="shared" si="15"/>
        <v>3.0346028939453509E-2</v>
      </c>
      <c r="AW15" s="36">
        <f t="shared" si="16"/>
        <v>2.3463155541797065E-2</v>
      </c>
      <c r="AX15" s="36">
        <f t="shared" si="17"/>
        <v>4.1434842843996915E-3</v>
      </c>
      <c r="AY15" s="37">
        <f t="shared" si="18"/>
        <v>17.659535508847153</v>
      </c>
      <c r="AZ15" s="38">
        <v>140</v>
      </c>
      <c r="BA15" s="39">
        <f t="shared" si="19"/>
        <v>101440</v>
      </c>
      <c r="BB15" s="39">
        <f t="shared" si="19"/>
        <v>90939</v>
      </c>
      <c r="BC15" s="39">
        <f t="shared" si="19"/>
        <v>135524</v>
      </c>
      <c r="BD15" s="39">
        <f t="shared" si="19"/>
        <v>102385</v>
      </c>
      <c r="BE15" s="39">
        <f t="shared" si="19"/>
        <v>136833</v>
      </c>
      <c r="BF15" s="39">
        <f t="shared" si="20"/>
        <v>113424.2</v>
      </c>
      <c r="BG15" s="39">
        <f t="shared" si="21"/>
        <v>19012.849774823437</v>
      </c>
      <c r="BH15" s="40">
        <f t="shared" si="22"/>
        <v>16.762604254491929</v>
      </c>
      <c r="BI15" s="41">
        <v>21</v>
      </c>
      <c r="BJ15" s="42">
        <f t="shared" si="23"/>
        <v>57.589245163048417</v>
      </c>
      <c r="BK15" s="42">
        <f t="shared" si="23"/>
        <v>63.52485068631902</v>
      </c>
      <c r="BL15" s="42">
        <f t="shared" si="23"/>
        <v>68.073094039761699</v>
      </c>
      <c r="BM15" s="42">
        <f t="shared" si="23"/>
        <v>61.96626459355916</v>
      </c>
      <c r="BN15" s="42">
        <f t="shared" si="23"/>
        <v>64.161622034764591</v>
      </c>
      <c r="BO15" s="42">
        <f t="shared" si="24"/>
        <v>63.06301530349058</v>
      </c>
      <c r="BP15" s="43">
        <f t="shared" si="25"/>
        <v>3.7975695939837677</v>
      </c>
      <c r="BR15" s="7" t="s">
        <v>628</v>
      </c>
      <c r="BS15" s="81">
        <v>745323</v>
      </c>
      <c r="BT15" s="81">
        <v>922012</v>
      </c>
      <c r="BU15" s="81">
        <v>507850</v>
      </c>
      <c r="BV15" s="82">
        <f t="shared" si="26"/>
        <v>725061.66666666663</v>
      </c>
      <c r="BW15" s="82">
        <f t="shared" si="27"/>
        <v>207823.0780792484</v>
      </c>
      <c r="BX15" s="83">
        <v>722044</v>
      </c>
      <c r="BY15" s="83">
        <v>805925</v>
      </c>
      <c r="BZ15" s="83">
        <v>673158</v>
      </c>
      <c r="CA15" s="84">
        <f t="shared" si="28"/>
        <v>733709</v>
      </c>
      <c r="CB15" s="84">
        <f t="shared" si="29"/>
        <v>67147.771675611104</v>
      </c>
      <c r="CC15" s="84">
        <v>60</v>
      </c>
      <c r="CD15" s="85">
        <v>36060768</v>
      </c>
      <c r="CE15" s="85">
        <v>22170180</v>
      </c>
      <c r="CF15" s="85">
        <v>9598762</v>
      </c>
      <c r="CG15" s="86">
        <f t="shared" si="30"/>
        <v>22609903.333333332</v>
      </c>
      <c r="CH15" s="86">
        <f t="shared" si="31"/>
        <v>13236482.079594161</v>
      </c>
      <c r="CI15" s="87">
        <f t="shared" si="32"/>
        <v>-23279</v>
      </c>
      <c r="CJ15" s="87">
        <f t="shared" si="33"/>
        <v>-116087</v>
      </c>
      <c r="CK15" s="87">
        <f t="shared" si="34"/>
        <v>165308</v>
      </c>
      <c r="CL15" s="87">
        <f t="shared" si="35"/>
        <v>8647.3333333333339</v>
      </c>
      <c r="CM15" s="87">
        <f t="shared" si="36"/>
        <v>143388.47434969567</v>
      </c>
      <c r="CN15" s="88">
        <f t="shared" si="37"/>
        <v>-3.2240417481483123</v>
      </c>
      <c r="CO15" s="88">
        <f t="shared" si="38"/>
        <v>-14.404193938641932</v>
      </c>
      <c r="CP15" s="88">
        <f t="shared" si="39"/>
        <v>24.557087637671987</v>
      </c>
      <c r="CQ15" s="88">
        <f t="shared" si="40"/>
        <v>2.3096173169605811</v>
      </c>
      <c r="CR15" s="88">
        <f t="shared" si="41"/>
        <v>20.061440688640758</v>
      </c>
      <c r="CS15" s="75">
        <f t="shared" si="46"/>
        <v>1.0011489494621966</v>
      </c>
      <c r="CT15" s="75">
        <f t="shared" si="42"/>
        <v>1.8175878590070087</v>
      </c>
      <c r="CU15" s="75">
        <f t="shared" si="42"/>
        <v>3.5064834402603169</v>
      </c>
      <c r="CV15" s="76">
        <f t="shared" si="43"/>
        <v>2.1084067495765075</v>
      </c>
      <c r="CW15" s="76">
        <f t="shared" si="44"/>
        <v>1.2777350852307865</v>
      </c>
      <c r="CX15" s="79">
        <v>12</v>
      </c>
    </row>
    <row r="16" spans="1:102">
      <c r="A16" s="7" t="s">
        <v>144</v>
      </c>
      <c r="B16" s="25">
        <v>92331112</v>
      </c>
      <c r="C16" s="25">
        <v>107976640</v>
      </c>
      <c r="D16" s="25">
        <v>88797984</v>
      </c>
      <c r="E16" s="25">
        <v>84479312</v>
      </c>
      <c r="F16" s="25">
        <v>87610912</v>
      </c>
      <c r="G16" s="25">
        <f t="shared" si="0"/>
        <v>92239192</v>
      </c>
      <c r="H16" s="25">
        <f t="shared" si="1"/>
        <v>8260197.8754890375</v>
      </c>
      <c r="I16" s="26">
        <f t="shared" si="2"/>
        <v>8.9551932279383344</v>
      </c>
      <c r="J16" s="27">
        <v>25126248</v>
      </c>
      <c r="K16" s="27">
        <v>19571790</v>
      </c>
      <c r="L16" s="27">
        <v>22137066</v>
      </c>
      <c r="M16" s="27">
        <v>26183850</v>
      </c>
      <c r="N16" s="27">
        <v>23645702</v>
      </c>
      <c r="O16" s="27">
        <f t="shared" si="3"/>
        <v>23332931.199999999</v>
      </c>
      <c r="P16" s="27">
        <f t="shared" si="4"/>
        <v>2324556.9653418604</v>
      </c>
      <c r="Q16" s="28">
        <f t="shared" si="5"/>
        <v>9.9625586919052012</v>
      </c>
      <c r="R16" s="29">
        <v>215144</v>
      </c>
      <c r="S16" s="30">
        <v>120797</v>
      </c>
      <c r="T16" s="30">
        <v>130482</v>
      </c>
      <c r="U16" s="30">
        <v>153528</v>
      </c>
      <c r="V16" s="30">
        <v>117633</v>
      </c>
      <c r="W16" s="30">
        <f t="shared" si="6"/>
        <v>147516.79999999999</v>
      </c>
      <c r="X16" s="30">
        <f t="shared" si="7"/>
        <v>36074.218857239233</v>
      </c>
      <c r="Y16" s="31">
        <f t="shared" si="8"/>
        <v>24.454312225617176</v>
      </c>
      <c r="Z16" s="97">
        <v>670900</v>
      </c>
      <c r="AA16" s="97">
        <v>309807</v>
      </c>
      <c r="AB16" s="97">
        <v>354054</v>
      </c>
      <c r="AC16" s="97">
        <v>402971</v>
      </c>
      <c r="AD16" s="97">
        <v>276852</v>
      </c>
      <c r="AE16" s="97">
        <f t="shared" si="9"/>
        <v>402916.8</v>
      </c>
      <c r="AF16" s="97">
        <f t="shared" si="10"/>
        <v>140544.89695382054</v>
      </c>
      <c r="AG16" s="32">
        <f t="shared" si="45"/>
        <v>34.881865673960618</v>
      </c>
      <c r="AH16" s="33">
        <v>131</v>
      </c>
      <c r="AI16" s="34">
        <f t="shared" si="11"/>
        <v>0.72662397914150545</v>
      </c>
      <c r="AJ16" s="34">
        <f t="shared" si="11"/>
        <v>0.28692039315170392</v>
      </c>
      <c r="AK16" s="34">
        <f t="shared" si="11"/>
        <v>0.39871851144728693</v>
      </c>
      <c r="AL16" s="34">
        <f t="shared" si="11"/>
        <v>0.47700554190119349</v>
      </c>
      <c r="AM16" s="34">
        <f t="shared" si="11"/>
        <v>0.31600173275219418</v>
      </c>
      <c r="AN16" s="34">
        <f t="shared" si="12"/>
        <v>0.44105403167877677</v>
      </c>
      <c r="AO16" s="34">
        <f t="shared" si="13"/>
        <v>0.15749937031418676</v>
      </c>
      <c r="AP16" s="34">
        <f t="shared" si="14"/>
        <v>35.709767738591907</v>
      </c>
      <c r="AQ16" s="35">
        <v>170</v>
      </c>
      <c r="AR16" s="36">
        <f t="shared" si="15"/>
        <v>2.6701161271670965E-2</v>
      </c>
      <c r="AS16" s="36">
        <f t="shared" si="15"/>
        <v>1.5829262423109995E-2</v>
      </c>
      <c r="AT16" s="36">
        <f t="shared" si="15"/>
        <v>1.5993718408753896E-2</v>
      </c>
      <c r="AU16" s="36">
        <f t="shared" si="15"/>
        <v>1.539005913950775E-2</v>
      </c>
      <c r="AV16" s="36">
        <f t="shared" si="15"/>
        <v>1.1708343444402709E-2</v>
      </c>
      <c r="AW16" s="36">
        <f t="shared" si="16"/>
        <v>1.7124508937489062E-2</v>
      </c>
      <c r="AX16" s="36">
        <f t="shared" si="17"/>
        <v>5.0400751072359577E-3</v>
      </c>
      <c r="AY16" s="37">
        <f t="shared" si="18"/>
        <v>29.431939482960583</v>
      </c>
      <c r="AZ16" s="38">
        <v>156</v>
      </c>
      <c r="BA16" s="39">
        <f t="shared" si="19"/>
        <v>455756</v>
      </c>
      <c r="BB16" s="39">
        <f t="shared" si="19"/>
        <v>189010</v>
      </c>
      <c r="BC16" s="39">
        <f t="shared" si="19"/>
        <v>223572</v>
      </c>
      <c r="BD16" s="39">
        <f t="shared" si="19"/>
        <v>249443</v>
      </c>
      <c r="BE16" s="39">
        <f t="shared" si="19"/>
        <v>159219</v>
      </c>
      <c r="BF16" s="39">
        <f t="shared" si="20"/>
        <v>255400</v>
      </c>
      <c r="BG16" s="39">
        <f t="shared" si="21"/>
        <v>104737.24364331916</v>
      </c>
      <c r="BH16" s="40">
        <f t="shared" si="22"/>
        <v>41.009100878355191</v>
      </c>
      <c r="BI16" s="41">
        <v>16</v>
      </c>
      <c r="BJ16" s="42">
        <f t="shared" si="23"/>
        <v>67.932031599344171</v>
      </c>
      <c r="BK16" s="42">
        <f t="shared" si="23"/>
        <v>61.008950733843967</v>
      </c>
      <c r="BL16" s="42">
        <f t="shared" si="23"/>
        <v>63.146299716992324</v>
      </c>
      <c r="BM16" s="42">
        <f t="shared" si="23"/>
        <v>61.900980467577071</v>
      </c>
      <c r="BN16" s="42">
        <f t="shared" si="23"/>
        <v>57.510511031164668</v>
      </c>
      <c r="BO16" s="42">
        <f t="shared" si="24"/>
        <v>62.299754709784452</v>
      </c>
      <c r="BP16" s="43">
        <f t="shared" si="25"/>
        <v>3.7815748116244001</v>
      </c>
      <c r="BR16" s="7" t="s">
        <v>406</v>
      </c>
      <c r="BS16" s="81">
        <v>474361</v>
      </c>
      <c r="BT16" s="81">
        <v>370893</v>
      </c>
      <c r="BU16" s="81">
        <v>379276</v>
      </c>
      <c r="BV16" s="82">
        <f t="shared" si="26"/>
        <v>408176.66666666669</v>
      </c>
      <c r="BW16" s="82">
        <f t="shared" si="27"/>
        <v>57470.367637012234</v>
      </c>
      <c r="BX16" s="83">
        <v>360100</v>
      </c>
      <c r="BY16" s="83">
        <v>279013</v>
      </c>
      <c r="BZ16" s="83">
        <v>301169</v>
      </c>
      <c r="CA16" s="84">
        <f t="shared" si="28"/>
        <v>313427.33333333331</v>
      </c>
      <c r="CB16" s="84">
        <f t="shared" si="29"/>
        <v>41910.326225565739</v>
      </c>
      <c r="CC16" s="84">
        <v>104</v>
      </c>
      <c r="CD16" s="85">
        <v>8447484</v>
      </c>
      <c r="CE16" s="85">
        <v>6869336</v>
      </c>
      <c r="CF16" s="85">
        <v>7223747</v>
      </c>
      <c r="CG16" s="86">
        <f t="shared" si="30"/>
        <v>7513522.333333333</v>
      </c>
      <c r="CH16" s="86">
        <f t="shared" si="31"/>
        <v>828018.77112317528</v>
      </c>
      <c r="CI16" s="87">
        <f t="shared" si="32"/>
        <v>-114261</v>
      </c>
      <c r="CJ16" s="87">
        <f t="shared" si="33"/>
        <v>-91880</v>
      </c>
      <c r="CK16" s="87">
        <f t="shared" si="34"/>
        <v>-78107</v>
      </c>
      <c r="CL16" s="87">
        <f t="shared" si="35"/>
        <v>-94749.333333333328</v>
      </c>
      <c r="CM16" s="87">
        <f t="shared" si="36"/>
        <v>18246.9924736471</v>
      </c>
      <c r="CN16" s="88">
        <f t="shared" si="37"/>
        <v>-31.730352679811162</v>
      </c>
      <c r="CO16" s="88">
        <f t="shared" si="38"/>
        <v>-32.930365251798307</v>
      </c>
      <c r="CP16" s="88">
        <f t="shared" si="39"/>
        <v>-25.934608143600435</v>
      </c>
      <c r="CQ16" s="88">
        <f t="shared" si="40"/>
        <v>-30.198442025069966</v>
      </c>
      <c r="CR16" s="88">
        <f t="shared" si="41"/>
        <v>3.7410181862439167</v>
      </c>
      <c r="CS16" s="75">
        <f t="shared" si="46"/>
        <v>2.1314038594213378</v>
      </c>
      <c r="CT16" s="75">
        <f t="shared" si="42"/>
        <v>2.0308585866232196</v>
      </c>
      <c r="CU16" s="75">
        <f t="shared" si="42"/>
        <v>2.0845760517360312</v>
      </c>
      <c r="CV16" s="76">
        <f t="shared" si="43"/>
        <v>2.0822794992601961</v>
      </c>
      <c r="CW16" s="76">
        <f t="shared" si="44"/>
        <v>5.031196264774114E-2</v>
      </c>
      <c r="CX16" s="79">
        <v>13</v>
      </c>
    </row>
    <row r="17" spans="1:102">
      <c r="A17" s="7" t="s">
        <v>36</v>
      </c>
      <c r="B17" s="25">
        <v>87428296</v>
      </c>
      <c r="C17" s="25">
        <v>86581160</v>
      </c>
      <c r="D17" s="25">
        <v>81704504</v>
      </c>
      <c r="E17" s="25">
        <v>93739024</v>
      </c>
      <c r="F17" s="25">
        <v>104810752</v>
      </c>
      <c r="G17" s="25">
        <f t="shared" si="0"/>
        <v>90852747.200000003</v>
      </c>
      <c r="H17" s="25">
        <f t="shared" si="1"/>
        <v>7960152.8708658954</v>
      </c>
      <c r="I17" s="26">
        <f t="shared" si="2"/>
        <v>8.7615984284357395</v>
      </c>
      <c r="J17" s="27">
        <v>9648673</v>
      </c>
      <c r="K17" s="27">
        <v>11237168</v>
      </c>
      <c r="L17" s="27">
        <v>15339345</v>
      </c>
      <c r="M17" s="27">
        <v>17405946</v>
      </c>
      <c r="N17" s="27">
        <v>15648324</v>
      </c>
      <c r="O17" s="27">
        <f t="shared" si="3"/>
        <v>13855891.199999999</v>
      </c>
      <c r="P17" s="27">
        <f t="shared" si="4"/>
        <v>2918038.23768239</v>
      </c>
      <c r="Q17" s="28">
        <f t="shared" si="5"/>
        <v>21.059910153468802</v>
      </c>
      <c r="R17" s="30">
        <v>436150</v>
      </c>
      <c r="S17" s="30">
        <v>459031</v>
      </c>
      <c r="T17" s="30">
        <v>446703</v>
      </c>
      <c r="U17" s="30">
        <v>642131</v>
      </c>
      <c r="V17" s="30">
        <v>731261</v>
      </c>
      <c r="W17" s="30">
        <f t="shared" si="6"/>
        <v>543055.19999999995</v>
      </c>
      <c r="X17" s="30">
        <f t="shared" si="7"/>
        <v>120838.71210568227</v>
      </c>
      <c r="Y17" s="31">
        <f t="shared" si="8"/>
        <v>22.25164441951431</v>
      </c>
      <c r="Z17" s="97">
        <v>1231723</v>
      </c>
      <c r="AA17" s="97">
        <v>1179653</v>
      </c>
      <c r="AB17" s="97">
        <v>1300013</v>
      </c>
      <c r="AC17" s="97">
        <v>1547868</v>
      </c>
      <c r="AD17" s="97">
        <v>1746719</v>
      </c>
      <c r="AE17" s="97">
        <f t="shared" si="9"/>
        <v>1401195.2</v>
      </c>
      <c r="AF17" s="97">
        <f t="shared" si="10"/>
        <v>213980.94175734566</v>
      </c>
      <c r="AG17" s="32">
        <f t="shared" si="45"/>
        <v>15.271315642342028</v>
      </c>
      <c r="AH17" s="33">
        <v>77</v>
      </c>
      <c r="AI17" s="34">
        <f t="shared" si="11"/>
        <v>1.4088379350319262</v>
      </c>
      <c r="AJ17" s="34">
        <f t="shared" si="11"/>
        <v>1.3624823229441601</v>
      </c>
      <c r="AK17" s="34">
        <f t="shared" si="11"/>
        <v>1.5911154665353577</v>
      </c>
      <c r="AL17" s="34">
        <f t="shared" si="11"/>
        <v>1.6512525242421983</v>
      </c>
      <c r="AM17" s="34">
        <f t="shared" si="11"/>
        <v>1.6665456231055378</v>
      </c>
      <c r="AN17" s="34">
        <f t="shared" si="12"/>
        <v>1.5360467743718362</v>
      </c>
      <c r="AO17" s="34">
        <f t="shared" si="13"/>
        <v>0.12620743463537468</v>
      </c>
      <c r="AP17" s="34">
        <f t="shared" si="14"/>
        <v>8.2163796533466247</v>
      </c>
      <c r="AQ17" s="35">
        <v>39</v>
      </c>
      <c r="AR17" s="36">
        <f t="shared" si="15"/>
        <v>0.12765724364376324</v>
      </c>
      <c r="AS17" s="36">
        <f t="shared" si="15"/>
        <v>0.10497778443821433</v>
      </c>
      <c r="AT17" s="36">
        <f t="shared" si="15"/>
        <v>8.4750228904819605E-2</v>
      </c>
      <c r="AU17" s="36">
        <f t="shared" si="15"/>
        <v>8.8927542346735999E-2</v>
      </c>
      <c r="AV17" s="36">
        <f t="shared" si="15"/>
        <v>0.11162339174470058</v>
      </c>
      <c r="AW17" s="36">
        <f t="shared" si="16"/>
        <v>0.10358723821564675</v>
      </c>
      <c r="AX17" s="36">
        <f t="shared" si="17"/>
        <v>1.5592422174853673E-2</v>
      </c>
      <c r="AY17" s="37">
        <f t="shared" si="18"/>
        <v>15.052454765126127</v>
      </c>
      <c r="AZ17" s="38">
        <v>54</v>
      </c>
      <c r="BA17" s="39">
        <f t="shared" si="19"/>
        <v>795573</v>
      </c>
      <c r="BB17" s="39">
        <f t="shared" si="19"/>
        <v>720622</v>
      </c>
      <c r="BC17" s="39">
        <f t="shared" si="19"/>
        <v>853310</v>
      </c>
      <c r="BD17" s="39">
        <f t="shared" si="19"/>
        <v>905737</v>
      </c>
      <c r="BE17" s="39">
        <f t="shared" si="19"/>
        <v>1015458</v>
      </c>
      <c r="BF17" s="39">
        <f t="shared" si="20"/>
        <v>858140</v>
      </c>
      <c r="BG17" s="39">
        <f t="shared" si="21"/>
        <v>99863.493075297549</v>
      </c>
      <c r="BH17" s="40">
        <f t="shared" si="22"/>
        <v>11.637202912729572</v>
      </c>
      <c r="BI17" s="41">
        <v>9</v>
      </c>
      <c r="BJ17" s="42">
        <f t="shared" si="23"/>
        <v>64.590252840939073</v>
      </c>
      <c r="BK17" s="42">
        <f t="shared" si="23"/>
        <v>61.087624920209585</v>
      </c>
      <c r="BL17" s="42">
        <f t="shared" si="23"/>
        <v>65.63857438348694</v>
      </c>
      <c r="BM17" s="42">
        <f t="shared" si="23"/>
        <v>58.515131781262994</v>
      </c>
      <c r="BN17" s="42">
        <f t="shared" si="23"/>
        <v>58.135166560849228</v>
      </c>
      <c r="BO17" s="42">
        <f t="shared" si="24"/>
        <v>61.593350097349571</v>
      </c>
      <c r="BP17" s="43">
        <f t="shared" si="25"/>
        <v>3.4291210575049709</v>
      </c>
      <c r="BR17" s="7" t="s">
        <v>711</v>
      </c>
      <c r="BS17" s="81">
        <v>89589</v>
      </c>
      <c r="BT17" s="81">
        <v>60419</v>
      </c>
      <c r="BU17" s="81">
        <v>99750</v>
      </c>
      <c r="BV17" s="82">
        <f t="shared" si="26"/>
        <v>83252.666666666672</v>
      </c>
      <c r="BW17" s="82">
        <f t="shared" si="27"/>
        <v>20416.751218872556</v>
      </c>
      <c r="BX17" s="83">
        <v>956568</v>
      </c>
      <c r="BY17" s="83">
        <v>595483</v>
      </c>
      <c r="BZ17" s="83">
        <v>902678</v>
      </c>
      <c r="CA17" s="84">
        <f t="shared" si="28"/>
        <v>818243</v>
      </c>
      <c r="CB17" s="84">
        <f t="shared" si="29"/>
        <v>194788.46532841722</v>
      </c>
      <c r="CC17" s="84">
        <v>51</v>
      </c>
      <c r="CD17" s="85">
        <v>13701970</v>
      </c>
      <c r="CE17" s="85">
        <v>18951146</v>
      </c>
      <c r="CF17" s="85">
        <v>41678252</v>
      </c>
      <c r="CG17" s="86">
        <f t="shared" si="30"/>
        <v>24777122.666666668</v>
      </c>
      <c r="CH17" s="86">
        <f t="shared" si="31"/>
        <v>14870258.630107595</v>
      </c>
      <c r="CI17" s="87">
        <f t="shared" si="32"/>
        <v>866979</v>
      </c>
      <c r="CJ17" s="87">
        <f t="shared" si="33"/>
        <v>535064</v>
      </c>
      <c r="CK17" s="87">
        <f t="shared" si="34"/>
        <v>802928</v>
      </c>
      <c r="CL17" s="87">
        <f t="shared" si="35"/>
        <v>734990.33333333337</v>
      </c>
      <c r="CM17" s="87">
        <f t="shared" si="36"/>
        <v>176078.211940982</v>
      </c>
      <c r="CN17" s="88">
        <f t="shared" si="37"/>
        <v>90.634330230574307</v>
      </c>
      <c r="CO17" s="88">
        <f t="shared" si="38"/>
        <v>89.853782559703632</v>
      </c>
      <c r="CP17" s="88">
        <f t="shared" si="39"/>
        <v>88.949547900801846</v>
      </c>
      <c r="CQ17" s="88">
        <f t="shared" si="40"/>
        <v>89.812553563693257</v>
      </c>
      <c r="CR17" s="88">
        <f t="shared" si="41"/>
        <v>0.84314752402079496</v>
      </c>
      <c r="CS17" s="75">
        <f t="shared" si="46"/>
        <v>3.4906221514132643</v>
      </c>
      <c r="CT17" s="75">
        <f t="shared" si="42"/>
        <v>1.5711002384763435</v>
      </c>
      <c r="CU17" s="75">
        <f t="shared" si="42"/>
        <v>1.0829124983456599</v>
      </c>
      <c r="CV17" s="76">
        <f t="shared" si="43"/>
        <v>2.0482116294117563</v>
      </c>
      <c r="CW17" s="76">
        <f t="shared" si="44"/>
        <v>1.2727894181242132</v>
      </c>
      <c r="CX17" s="79">
        <v>14</v>
      </c>
    </row>
    <row r="18" spans="1:102">
      <c r="A18" s="7" t="s">
        <v>330</v>
      </c>
      <c r="B18" s="25">
        <v>95497848</v>
      </c>
      <c r="C18" s="25">
        <v>104961672</v>
      </c>
      <c r="D18" s="25">
        <v>100435024</v>
      </c>
      <c r="E18" s="25">
        <v>109390224</v>
      </c>
      <c r="F18" s="25">
        <v>119590008</v>
      </c>
      <c r="G18" s="25">
        <f t="shared" si="0"/>
        <v>105974955.2</v>
      </c>
      <c r="H18" s="25">
        <f t="shared" si="1"/>
        <v>8228257.1611182494</v>
      </c>
      <c r="I18" s="26">
        <f t="shared" si="2"/>
        <v>7.7643412498637696</v>
      </c>
      <c r="J18" s="27">
        <v>8145031</v>
      </c>
      <c r="K18" s="27">
        <v>4206280</v>
      </c>
      <c r="L18" s="27">
        <v>7310620</v>
      </c>
      <c r="M18" s="27">
        <v>6369483</v>
      </c>
      <c r="N18" s="27">
        <v>8416271</v>
      </c>
      <c r="O18" s="27">
        <f t="shared" si="3"/>
        <v>6889537</v>
      </c>
      <c r="P18" s="27">
        <f t="shared" si="4"/>
        <v>1520185.3225607725</v>
      </c>
      <c r="Q18" s="28">
        <f t="shared" si="5"/>
        <v>22.06513039353403</v>
      </c>
      <c r="R18" s="30">
        <v>161048</v>
      </c>
      <c r="S18" s="30">
        <v>91174</v>
      </c>
      <c r="T18" s="30">
        <v>139759</v>
      </c>
      <c r="U18" s="30">
        <v>152295</v>
      </c>
      <c r="V18" s="30">
        <v>176955</v>
      </c>
      <c r="W18" s="30">
        <f t="shared" si="6"/>
        <v>144246.20000000001</v>
      </c>
      <c r="X18" s="30">
        <f t="shared" si="7"/>
        <v>29167.593794483641</v>
      </c>
      <c r="Y18" s="31">
        <f t="shared" si="8"/>
        <v>20.220701685371008</v>
      </c>
      <c r="Z18" s="97">
        <v>466639</v>
      </c>
      <c r="AA18" s="97">
        <v>209114</v>
      </c>
      <c r="AB18" s="97">
        <v>208822</v>
      </c>
      <c r="AC18" s="97">
        <v>335027</v>
      </c>
      <c r="AD18" s="97">
        <v>417020</v>
      </c>
      <c r="AE18" s="97">
        <f t="shared" si="9"/>
        <v>327324.40000000002</v>
      </c>
      <c r="AF18" s="97">
        <f t="shared" si="10"/>
        <v>105384.72939966214</v>
      </c>
      <c r="AG18" s="32">
        <f t="shared" si="45"/>
        <v>32.195806178721213</v>
      </c>
      <c r="AH18" s="33">
        <v>140</v>
      </c>
      <c r="AI18" s="34">
        <f t="shared" si="11"/>
        <v>0.4886382361202527</v>
      </c>
      <c r="AJ18" s="34">
        <f t="shared" si="11"/>
        <v>0.19922891472231885</v>
      </c>
      <c r="AK18" s="34">
        <f t="shared" si="11"/>
        <v>0.20791750893592656</v>
      </c>
      <c r="AL18" s="34">
        <f t="shared" si="11"/>
        <v>0.30626777032653302</v>
      </c>
      <c r="AM18" s="34">
        <f t="shared" si="11"/>
        <v>0.34870806263346016</v>
      </c>
      <c r="AN18" s="34">
        <f t="shared" si="12"/>
        <v>0.31015209854769826</v>
      </c>
      <c r="AO18" s="34">
        <f t="shared" si="13"/>
        <v>0.10593848753019601</v>
      </c>
      <c r="AP18" s="34">
        <f t="shared" si="14"/>
        <v>34.156946874213631</v>
      </c>
      <c r="AQ18" s="35">
        <v>191</v>
      </c>
      <c r="AR18" s="36">
        <f t="shared" si="15"/>
        <v>5.7291249106356995E-2</v>
      </c>
      <c r="AS18" s="36">
        <f t="shared" si="15"/>
        <v>4.9714712287341783E-2</v>
      </c>
      <c r="AT18" s="36">
        <f t="shared" si="15"/>
        <v>2.8564198385362664E-2</v>
      </c>
      <c r="AU18" s="36">
        <f t="shared" si="15"/>
        <v>5.2598774500222385E-2</v>
      </c>
      <c r="AV18" s="36">
        <f t="shared" si="15"/>
        <v>4.9549259998875987E-2</v>
      </c>
      <c r="AW18" s="36">
        <f t="shared" si="16"/>
        <v>4.7543638855631967E-2</v>
      </c>
      <c r="AX18" s="36">
        <f t="shared" si="17"/>
        <v>9.8947009915999907E-3</v>
      </c>
      <c r="AY18" s="37">
        <f t="shared" si="18"/>
        <v>20.811829363010308</v>
      </c>
      <c r="AZ18" s="38">
        <v>103</v>
      </c>
      <c r="BA18" s="39">
        <f t="shared" si="19"/>
        <v>305591</v>
      </c>
      <c r="BB18" s="39">
        <f t="shared" si="19"/>
        <v>117940</v>
      </c>
      <c r="BC18" s="39">
        <f t="shared" si="19"/>
        <v>69063</v>
      </c>
      <c r="BD18" s="39">
        <f t="shared" si="19"/>
        <v>182732</v>
      </c>
      <c r="BE18" s="39">
        <f t="shared" si="19"/>
        <v>240065</v>
      </c>
      <c r="BF18" s="39">
        <f t="shared" si="20"/>
        <v>183078.2</v>
      </c>
      <c r="BG18" s="39">
        <f t="shared" si="21"/>
        <v>84260.847756001152</v>
      </c>
      <c r="BH18" s="40">
        <f t="shared" si="22"/>
        <v>46.024511796599022</v>
      </c>
      <c r="BI18" s="41">
        <v>19</v>
      </c>
      <c r="BJ18" s="42">
        <f t="shared" si="23"/>
        <v>65.487668197471706</v>
      </c>
      <c r="BK18" s="42">
        <f t="shared" si="23"/>
        <v>56.399858450414605</v>
      </c>
      <c r="BL18" s="42">
        <f t="shared" si="23"/>
        <v>33.0726647575447</v>
      </c>
      <c r="BM18" s="42">
        <f t="shared" si="23"/>
        <v>54.542469711396393</v>
      </c>
      <c r="BN18" s="42">
        <f t="shared" si="23"/>
        <v>57.56678336770419</v>
      </c>
      <c r="BO18" s="42">
        <f t="shared" si="24"/>
        <v>53.413888896906329</v>
      </c>
      <c r="BP18" s="43">
        <f t="shared" si="25"/>
        <v>12.113812234402117</v>
      </c>
      <c r="BR18" s="7" t="s">
        <v>373</v>
      </c>
      <c r="BS18" s="81">
        <v>936877</v>
      </c>
      <c r="BT18" s="81">
        <v>803581</v>
      </c>
      <c r="BU18" s="81">
        <v>914586</v>
      </c>
      <c r="BV18" s="82">
        <f t="shared" si="26"/>
        <v>885014.66666666663</v>
      </c>
      <c r="BW18" s="82">
        <f t="shared" si="27"/>
        <v>71398.905596187775</v>
      </c>
      <c r="BX18" s="83">
        <v>694830</v>
      </c>
      <c r="BY18" s="83">
        <v>730324</v>
      </c>
      <c r="BZ18" s="83">
        <v>784538</v>
      </c>
      <c r="CA18" s="84">
        <f t="shared" si="28"/>
        <v>736564</v>
      </c>
      <c r="CB18" s="84">
        <f t="shared" si="29"/>
        <v>45178.363361237425</v>
      </c>
      <c r="CC18" s="84">
        <v>59</v>
      </c>
      <c r="CD18" s="85">
        <v>34936024</v>
      </c>
      <c r="CE18" s="85">
        <v>11264966</v>
      </c>
      <c r="CF18" s="85">
        <v>25433442</v>
      </c>
      <c r="CG18" s="86">
        <f t="shared" si="30"/>
        <v>23878144</v>
      </c>
      <c r="CH18" s="86">
        <f t="shared" si="31"/>
        <v>11911925.142958378</v>
      </c>
      <c r="CI18" s="87">
        <f t="shared" si="32"/>
        <v>-242047</v>
      </c>
      <c r="CJ18" s="87">
        <f t="shared" si="33"/>
        <v>-73257</v>
      </c>
      <c r="CK18" s="87">
        <f t="shared" si="34"/>
        <v>-130048</v>
      </c>
      <c r="CL18" s="87">
        <f t="shared" si="35"/>
        <v>-148450.66666666666</v>
      </c>
      <c r="CM18" s="87">
        <f t="shared" si="36"/>
        <v>85886.609144460541</v>
      </c>
      <c r="CN18" s="88">
        <f t="shared" si="37"/>
        <v>-34.835427370723778</v>
      </c>
      <c r="CO18" s="88">
        <f t="shared" si="38"/>
        <v>-10.030753473800669</v>
      </c>
      <c r="CP18" s="88">
        <f t="shared" si="39"/>
        <v>-16.576379984143536</v>
      </c>
      <c r="CQ18" s="88">
        <f t="shared" si="40"/>
        <v>-20.480853609555997</v>
      </c>
      <c r="CR18" s="88">
        <f t="shared" si="41"/>
        <v>12.855024212417131</v>
      </c>
      <c r="CS18" s="75">
        <f t="shared" si="46"/>
        <v>0.9944319937494891</v>
      </c>
      <c r="CT18" s="75">
        <f t="shared" si="42"/>
        <v>3.2415721450024795</v>
      </c>
      <c r="CU18" s="75">
        <f t="shared" si="42"/>
        <v>1.5423354809781546</v>
      </c>
      <c r="CV18" s="76">
        <f t="shared" si="43"/>
        <v>1.9261132065767077</v>
      </c>
      <c r="CW18" s="76">
        <f t="shared" si="44"/>
        <v>1.1716969411253608</v>
      </c>
      <c r="CX18" s="79">
        <v>15</v>
      </c>
    </row>
    <row r="19" spans="1:102">
      <c r="A19" s="7" t="s">
        <v>78</v>
      </c>
      <c r="B19" s="25">
        <v>103783000</v>
      </c>
      <c r="C19" s="25">
        <v>116485272</v>
      </c>
      <c r="D19" s="25">
        <v>105304632</v>
      </c>
      <c r="E19" s="25">
        <v>100582520</v>
      </c>
      <c r="F19" s="25">
        <v>101347408</v>
      </c>
      <c r="G19" s="25">
        <f t="shared" si="0"/>
        <v>105500566.40000001</v>
      </c>
      <c r="H19" s="25">
        <f t="shared" si="1"/>
        <v>5746095.8369005164</v>
      </c>
      <c r="I19" s="26">
        <f t="shared" si="2"/>
        <v>5.4465070975206782</v>
      </c>
      <c r="J19" s="27">
        <v>13962677</v>
      </c>
      <c r="K19" s="27">
        <v>14147388</v>
      </c>
      <c r="L19" s="27">
        <v>15742405</v>
      </c>
      <c r="M19" s="27">
        <v>12821354</v>
      </c>
      <c r="N19" s="27">
        <v>22511544</v>
      </c>
      <c r="O19" s="27">
        <f t="shared" si="3"/>
        <v>15837073.6</v>
      </c>
      <c r="P19" s="27">
        <f t="shared" si="4"/>
        <v>3464692.8294169242</v>
      </c>
      <c r="Q19" s="28">
        <f t="shared" si="5"/>
        <v>21.877102531220945</v>
      </c>
      <c r="R19" s="29">
        <v>455253</v>
      </c>
      <c r="S19" s="30">
        <v>478169</v>
      </c>
      <c r="T19" s="30">
        <v>417149</v>
      </c>
      <c r="U19" s="30">
        <v>424450</v>
      </c>
      <c r="V19" s="30">
        <v>451022</v>
      </c>
      <c r="W19" s="30">
        <f t="shared" si="6"/>
        <v>445208.6</v>
      </c>
      <c r="X19" s="30">
        <f t="shared" si="7"/>
        <v>22087.70782675287</v>
      </c>
      <c r="Y19" s="31">
        <f t="shared" si="8"/>
        <v>4.9612042145531037</v>
      </c>
      <c r="Z19" s="97">
        <v>1006253</v>
      </c>
      <c r="AA19" s="97">
        <v>1110738</v>
      </c>
      <c r="AB19" s="97">
        <v>927966</v>
      </c>
      <c r="AC19" s="97">
        <v>936168</v>
      </c>
      <c r="AD19" s="97">
        <v>1022279</v>
      </c>
      <c r="AE19" s="97">
        <f t="shared" si="9"/>
        <v>1000680.8</v>
      </c>
      <c r="AF19" s="97">
        <f t="shared" si="10"/>
        <v>66422.07830352796</v>
      </c>
      <c r="AG19" s="32">
        <f t="shared" si="45"/>
        <v>6.637688891755289</v>
      </c>
      <c r="AH19" s="33">
        <v>92</v>
      </c>
      <c r="AI19" s="34">
        <f t="shared" si="11"/>
        <v>0.96957401501209262</v>
      </c>
      <c r="AJ19" s="34">
        <f t="shared" si="11"/>
        <v>0.95354372353613948</v>
      </c>
      <c r="AK19" s="34">
        <f t="shared" si="11"/>
        <v>0.88122049559985172</v>
      </c>
      <c r="AL19" s="34">
        <f t="shared" si="11"/>
        <v>0.93074621713593975</v>
      </c>
      <c r="AM19" s="34">
        <f t="shared" si="11"/>
        <v>1.0086878590915715</v>
      </c>
      <c r="AN19" s="34">
        <f t="shared" si="12"/>
        <v>0.94875446207511893</v>
      </c>
      <c r="AO19" s="34">
        <f t="shared" si="13"/>
        <v>4.2269460373752545E-2</v>
      </c>
      <c r="AP19" s="34">
        <f t="shared" si="14"/>
        <v>4.4552581372108264</v>
      </c>
      <c r="AQ19" s="35">
        <v>92</v>
      </c>
      <c r="AR19" s="36">
        <f t="shared" si="15"/>
        <v>7.2067340668268698E-2</v>
      </c>
      <c r="AS19" s="36">
        <f t="shared" si="15"/>
        <v>7.8511877952311765E-2</v>
      </c>
      <c r="AT19" s="36">
        <f t="shared" si="15"/>
        <v>5.8946901696405346E-2</v>
      </c>
      <c r="AU19" s="36">
        <f t="shared" si="15"/>
        <v>7.3016313253654805E-2</v>
      </c>
      <c r="AV19" s="36">
        <f t="shared" si="15"/>
        <v>4.5411323186006256E-2</v>
      </c>
      <c r="AW19" s="36">
        <f t="shared" si="16"/>
        <v>6.5590751351329385E-2</v>
      </c>
      <c r="AX19" s="36">
        <f t="shared" si="17"/>
        <v>1.1961527918295764E-2</v>
      </c>
      <c r="AY19" s="37">
        <f t="shared" si="18"/>
        <v>18.236607558015617</v>
      </c>
      <c r="AZ19" s="38">
        <v>83</v>
      </c>
      <c r="BA19" s="39">
        <f t="shared" si="19"/>
        <v>551000</v>
      </c>
      <c r="BB19" s="39">
        <f t="shared" si="19"/>
        <v>632569</v>
      </c>
      <c r="BC19" s="39">
        <f t="shared" si="19"/>
        <v>510817</v>
      </c>
      <c r="BD19" s="39">
        <f t="shared" si="19"/>
        <v>511718</v>
      </c>
      <c r="BE19" s="39">
        <f t="shared" si="19"/>
        <v>571257</v>
      </c>
      <c r="BF19" s="39">
        <f t="shared" si="20"/>
        <v>555472.19999999995</v>
      </c>
      <c r="BG19" s="39">
        <f t="shared" si="21"/>
        <v>44992.430382898849</v>
      </c>
      <c r="BH19" s="40">
        <f t="shared" si="22"/>
        <v>8.0998527708315304</v>
      </c>
      <c r="BI19" s="41">
        <v>11</v>
      </c>
      <c r="BJ19" s="42">
        <f t="shared" si="23"/>
        <v>54.757600722681076</v>
      </c>
      <c r="BK19" s="42">
        <f t="shared" si="23"/>
        <v>56.950333922131044</v>
      </c>
      <c r="BL19" s="42">
        <f t="shared" si="23"/>
        <v>55.046952151264165</v>
      </c>
      <c r="BM19" s="42">
        <f t="shared" si="23"/>
        <v>54.660915562164057</v>
      </c>
      <c r="BN19" s="42">
        <f t="shared" si="23"/>
        <v>55.880733146235031</v>
      </c>
      <c r="BO19" s="42">
        <f t="shared" si="24"/>
        <v>55.459307100895082</v>
      </c>
      <c r="BP19" s="43">
        <f t="shared" si="25"/>
        <v>0.96184957090031942</v>
      </c>
      <c r="BR19" s="7" t="s">
        <v>508</v>
      </c>
      <c r="BS19" s="81">
        <v>3534338</v>
      </c>
      <c r="BT19" s="81">
        <v>3630248</v>
      </c>
      <c r="BU19" s="81">
        <v>4726165</v>
      </c>
      <c r="BV19" s="82">
        <f t="shared" si="26"/>
        <v>3963583.6666666665</v>
      </c>
      <c r="BW19" s="82">
        <f t="shared" si="27"/>
        <v>662153.60716855724</v>
      </c>
      <c r="BX19" s="83">
        <v>2863949</v>
      </c>
      <c r="BY19" s="83">
        <v>3396081</v>
      </c>
      <c r="BZ19" s="83">
        <v>4418787</v>
      </c>
      <c r="CA19" s="84">
        <f t="shared" si="28"/>
        <v>3559605.6666666665</v>
      </c>
      <c r="CB19" s="84">
        <f t="shared" si="29"/>
        <v>790212.33793033881</v>
      </c>
      <c r="CC19" s="84">
        <v>5</v>
      </c>
      <c r="CD19" s="85">
        <v>74094848</v>
      </c>
      <c r="CE19" s="85">
        <v>112515112</v>
      </c>
      <c r="CF19" s="85">
        <v>102247632</v>
      </c>
      <c r="CG19" s="86">
        <f t="shared" si="30"/>
        <v>96285864</v>
      </c>
      <c r="CH19" s="86">
        <f t="shared" si="31"/>
        <v>19891862.148169838</v>
      </c>
      <c r="CI19" s="87">
        <f t="shared" si="32"/>
        <v>-670389</v>
      </c>
      <c r="CJ19" s="87">
        <f t="shared" si="33"/>
        <v>-234167</v>
      </c>
      <c r="CK19" s="87">
        <f t="shared" si="34"/>
        <v>-307378</v>
      </c>
      <c r="CL19" s="87">
        <f t="shared" si="35"/>
        <v>-403978</v>
      </c>
      <c r="CM19" s="87">
        <f t="shared" si="36"/>
        <v>233604.53403348147</v>
      </c>
      <c r="CN19" s="88">
        <f t="shared" si="37"/>
        <v>-23.407853980640017</v>
      </c>
      <c r="CO19" s="88">
        <f t="shared" si="38"/>
        <v>-6.8952124522353859</v>
      </c>
      <c r="CP19" s="88">
        <f t="shared" si="39"/>
        <v>-6.9561624038452186</v>
      </c>
      <c r="CQ19" s="88">
        <f t="shared" si="40"/>
        <v>-12.419742945573541</v>
      </c>
      <c r="CR19" s="88">
        <f t="shared" si="41"/>
        <v>9.5160320939645064</v>
      </c>
      <c r="CS19" s="75">
        <f t="shared" si="46"/>
        <v>1.9326235745837552</v>
      </c>
      <c r="CT19" s="75">
        <f t="shared" si="42"/>
        <v>1.5091666086596438</v>
      </c>
      <c r="CU19" s="75">
        <f t="shared" si="42"/>
        <v>2.1608260815272473</v>
      </c>
      <c r="CV19" s="76">
        <f t="shared" si="43"/>
        <v>1.8675387549235489</v>
      </c>
      <c r="CW19" s="76">
        <f t="shared" si="44"/>
        <v>0.33066908300772818</v>
      </c>
      <c r="CX19" s="79">
        <v>16</v>
      </c>
    </row>
    <row r="20" spans="1:102">
      <c r="A20" s="7" t="s">
        <v>147</v>
      </c>
      <c r="B20" s="25">
        <v>61779760</v>
      </c>
      <c r="C20" s="25">
        <v>59360252</v>
      </c>
      <c r="D20" s="25">
        <v>52509008</v>
      </c>
      <c r="E20" s="25">
        <v>56334892</v>
      </c>
      <c r="F20" s="25">
        <v>56482784</v>
      </c>
      <c r="G20" s="25">
        <f t="shared" si="0"/>
        <v>57293339.200000003</v>
      </c>
      <c r="H20" s="25">
        <f t="shared" si="1"/>
        <v>3126197.2399771833</v>
      </c>
      <c r="I20" s="26">
        <f t="shared" si="2"/>
        <v>5.4564758899184271</v>
      </c>
      <c r="J20" s="27">
        <v>9118313</v>
      </c>
      <c r="K20" s="27">
        <v>8934806</v>
      </c>
      <c r="L20" s="27">
        <v>11912742</v>
      </c>
      <c r="M20" s="27">
        <v>12441894</v>
      </c>
      <c r="N20" s="27">
        <v>17138234</v>
      </c>
      <c r="O20" s="27">
        <f t="shared" si="3"/>
        <v>11909197.800000001</v>
      </c>
      <c r="P20" s="27">
        <f t="shared" si="4"/>
        <v>2975319.8796276301</v>
      </c>
      <c r="Q20" s="28">
        <f t="shared" si="5"/>
        <v>24.983377802555516</v>
      </c>
      <c r="R20" s="29">
        <v>97198</v>
      </c>
      <c r="S20" s="30">
        <v>67448</v>
      </c>
      <c r="T20" s="30">
        <v>72345</v>
      </c>
      <c r="U20" s="30">
        <v>72164</v>
      </c>
      <c r="V20" s="30">
        <v>86411</v>
      </c>
      <c r="W20" s="30">
        <f t="shared" si="6"/>
        <v>79113.2</v>
      </c>
      <c r="X20" s="30">
        <f t="shared" si="7"/>
        <v>11049.83872099494</v>
      </c>
      <c r="Y20" s="31">
        <f t="shared" si="8"/>
        <v>13.967123970456182</v>
      </c>
      <c r="Z20" s="97">
        <v>202712</v>
      </c>
      <c r="AA20" s="97">
        <v>160913</v>
      </c>
      <c r="AB20" s="97">
        <v>152044</v>
      </c>
      <c r="AC20" s="97">
        <v>166852</v>
      </c>
      <c r="AD20" s="97">
        <v>168665</v>
      </c>
      <c r="AE20" s="97">
        <f t="shared" si="9"/>
        <v>170237.2</v>
      </c>
      <c r="AF20" s="97">
        <f t="shared" si="10"/>
        <v>17242.257733835206</v>
      </c>
      <c r="AG20" s="32">
        <f t="shared" si="45"/>
        <v>10.128372490757135</v>
      </c>
      <c r="AH20" s="33">
        <v>176</v>
      </c>
      <c r="AI20" s="34">
        <f t="shared" si="11"/>
        <v>0.32812040707183066</v>
      </c>
      <c r="AJ20" s="34">
        <f t="shared" si="11"/>
        <v>0.27107870094621567</v>
      </c>
      <c r="AK20" s="34">
        <f t="shared" si="11"/>
        <v>0.28955793642111843</v>
      </c>
      <c r="AL20" s="34">
        <f t="shared" si="11"/>
        <v>0.29617878738455733</v>
      </c>
      <c r="AM20" s="34">
        <f t="shared" si="11"/>
        <v>0.29861311368788057</v>
      </c>
      <c r="AN20" s="34">
        <f t="shared" si="12"/>
        <v>0.29670978910232054</v>
      </c>
      <c r="AO20" s="34">
        <f t="shared" si="13"/>
        <v>1.8431674939453625E-2</v>
      </c>
      <c r="AP20" s="34">
        <f t="shared" si="14"/>
        <v>6.2120211790846751</v>
      </c>
      <c r="AQ20" s="35">
        <v>195</v>
      </c>
      <c r="AR20" s="36">
        <f t="shared" si="15"/>
        <v>2.22313052864055E-2</v>
      </c>
      <c r="AS20" s="36">
        <f t="shared" si="15"/>
        <v>1.8009680344486495E-2</v>
      </c>
      <c r="AT20" s="36">
        <f t="shared" si="15"/>
        <v>1.2763140509548515E-2</v>
      </c>
      <c r="AU20" s="36">
        <f t="shared" si="15"/>
        <v>1.3410498433759362E-2</v>
      </c>
      <c r="AV20" s="36">
        <f t="shared" si="15"/>
        <v>9.8414457405587991E-3</v>
      </c>
      <c r="AW20" s="36">
        <f t="shared" si="16"/>
        <v>1.5251214062951735E-2</v>
      </c>
      <c r="AX20" s="36">
        <f t="shared" si="17"/>
        <v>4.3629152421463388E-3</v>
      </c>
      <c r="AY20" s="37">
        <f t="shared" si="18"/>
        <v>28.607002853266199</v>
      </c>
      <c r="AZ20" s="38">
        <v>161</v>
      </c>
      <c r="BA20" s="39">
        <f t="shared" si="19"/>
        <v>105514</v>
      </c>
      <c r="BB20" s="39">
        <f t="shared" si="19"/>
        <v>93465</v>
      </c>
      <c r="BC20" s="39">
        <f t="shared" si="19"/>
        <v>79699</v>
      </c>
      <c r="BD20" s="39">
        <f t="shared" si="19"/>
        <v>94688</v>
      </c>
      <c r="BE20" s="39">
        <f t="shared" si="19"/>
        <v>82254</v>
      </c>
      <c r="BF20" s="39">
        <f t="shared" si="20"/>
        <v>91124</v>
      </c>
      <c r="BG20" s="39">
        <f t="shared" si="21"/>
        <v>9321.609324574807</v>
      </c>
      <c r="BH20" s="40">
        <f t="shared" si="22"/>
        <v>10.229587512153557</v>
      </c>
      <c r="BI20" s="41">
        <v>25</v>
      </c>
      <c r="BJ20" s="42">
        <f t="shared" si="23"/>
        <v>52.051185918939183</v>
      </c>
      <c r="BK20" s="42">
        <f t="shared" si="23"/>
        <v>58.084182135688231</v>
      </c>
      <c r="BL20" s="42">
        <f t="shared" si="23"/>
        <v>52.418378890321229</v>
      </c>
      <c r="BM20" s="42">
        <f t="shared" si="23"/>
        <v>56.749694339894042</v>
      </c>
      <c r="BN20" s="42">
        <f t="shared" si="23"/>
        <v>48.767675569916697</v>
      </c>
      <c r="BO20" s="42">
        <f t="shared" si="24"/>
        <v>53.614223370951876</v>
      </c>
      <c r="BP20" s="43">
        <f t="shared" si="25"/>
        <v>3.7806700874808725</v>
      </c>
      <c r="BR20" s="7" t="s">
        <v>529</v>
      </c>
      <c r="BS20" s="81">
        <v>892834</v>
      </c>
      <c r="BT20" s="81">
        <v>816402</v>
      </c>
      <c r="BU20" s="81">
        <v>830481</v>
      </c>
      <c r="BV20" s="82">
        <f t="shared" si="26"/>
        <v>846572.33333333337</v>
      </c>
      <c r="BW20" s="82">
        <f t="shared" si="27"/>
        <v>40677.523429202687</v>
      </c>
      <c r="BX20" s="83">
        <v>639197</v>
      </c>
      <c r="BY20" s="83">
        <v>566359</v>
      </c>
      <c r="BZ20" s="83">
        <v>663451</v>
      </c>
      <c r="CA20" s="84">
        <f t="shared" si="28"/>
        <v>623002.33333333337</v>
      </c>
      <c r="CB20" s="84">
        <f t="shared" si="29"/>
        <v>50531.322339053564</v>
      </c>
      <c r="CC20" s="84">
        <v>73</v>
      </c>
      <c r="CD20" s="85">
        <v>8466265</v>
      </c>
      <c r="CE20" s="85">
        <v>24488104</v>
      </c>
      <c r="CF20" s="85">
        <v>50784560</v>
      </c>
      <c r="CG20" s="86">
        <f t="shared" si="30"/>
        <v>27912976.333333332</v>
      </c>
      <c r="CH20" s="86">
        <f t="shared" si="31"/>
        <v>21366020.588810641</v>
      </c>
      <c r="CI20" s="87">
        <f t="shared" si="32"/>
        <v>-253637</v>
      </c>
      <c r="CJ20" s="87">
        <f t="shared" si="33"/>
        <v>-250043</v>
      </c>
      <c r="CK20" s="87">
        <f t="shared" si="34"/>
        <v>-167030</v>
      </c>
      <c r="CL20" s="87">
        <f t="shared" si="35"/>
        <v>-223570</v>
      </c>
      <c r="CM20" s="87">
        <f t="shared" si="36"/>
        <v>48998.039848549044</v>
      </c>
      <c r="CN20" s="88">
        <f t="shared" si="37"/>
        <v>-39.680567962615591</v>
      </c>
      <c r="CO20" s="88">
        <f t="shared" si="38"/>
        <v>-44.149205715809231</v>
      </c>
      <c r="CP20" s="88">
        <f t="shared" si="39"/>
        <v>-25.175936127912991</v>
      </c>
      <c r="CQ20" s="88">
        <f t="shared" si="40"/>
        <v>-36.335236602112609</v>
      </c>
      <c r="CR20" s="88">
        <f t="shared" si="41"/>
        <v>9.9191567760278971</v>
      </c>
      <c r="CS20" s="75">
        <f t="shared" si="46"/>
        <v>3.7749645209546356</v>
      </c>
      <c r="CT20" s="75">
        <f t="shared" si="46"/>
        <v>1.1563961832243117</v>
      </c>
      <c r="CU20" s="75">
        <f t="shared" si="46"/>
        <v>0.65320148486075302</v>
      </c>
      <c r="CV20" s="76">
        <f t="shared" si="43"/>
        <v>1.8615207296799003</v>
      </c>
      <c r="CW20" s="76">
        <f t="shared" si="44"/>
        <v>1.6760822124499655</v>
      </c>
      <c r="CX20" s="79">
        <v>17</v>
      </c>
    </row>
    <row r="21" spans="1:102">
      <c r="A21" s="7" t="s">
        <v>108</v>
      </c>
      <c r="B21" s="25">
        <v>77675168</v>
      </c>
      <c r="C21" s="25">
        <v>46316276</v>
      </c>
      <c r="D21" s="25">
        <v>51951968</v>
      </c>
      <c r="E21" s="25">
        <v>56243048</v>
      </c>
      <c r="F21" s="25">
        <v>82586480</v>
      </c>
      <c r="G21" s="25">
        <f t="shared" si="0"/>
        <v>62954588</v>
      </c>
      <c r="H21" s="25">
        <f t="shared" si="1"/>
        <v>14457126.27932265</v>
      </c>
      <c r="I21" s="26">
        <f t="shared" si="2"/>
        <v>22.964372794120504</v>
      </c>
      <c r="J21" s="27">
        <v>8665167</v>
      </c>
      <c r="K21" s="27">
        <v>13901531</v>
      </c>
      <c r="L21" s="27">
        <v>16868660</v>
      </c>
      <c r="M21" s="27">
        <v>16505511</v>
      </c>
      <c r="N21" s="27">
        <v>16222554</v>
      </c>
      <c r="O21" s="27">
        <f t="shared" si="3"/>
        <v>14432684.6</v>
      </c>
      <c r="P21" s="27">
        <f t="shared" si="4"/>
        <v>3065309.1627469324</v>
      </c>
      <c r="Q21" s="28">
        <f t="shared" si="5"/>
        <v>21.238662436695474</v>
      </c>
      <c r="R21" s="30">
        <v>77836</v>
      </c>
      <c r="S21" s="30">
        <v>84311</v>
      </c>
      <c r="T21" s="30">
        <v>152385</v>
      </c>
      <c r="U21" s="30">
        <v>106789</v>
      </c>
      <c r="V21" s="30">
        <v>109391</v>
      </c>
      <c r="W21" s="30">
        <f t="shared" si="6"/>
        <v>106142.39999999999</v>
      </c>
      <c r="X21" s="30">
        <f t="shared" si="7"/>
        <v>26180.954356936607</v>
      </c>
      <c r="Y21" s="31">
        <f t="shared" si="8"/>
        <v>24.66587749752842</v>
      </c>
      <c r="Z21" s="97">
        <v>185504</v>
      </c>
      <c r="AA21" s="97">
        <v>243701</v>
      </c>
      <c r="AB21" s="97">
        <v>212342</v>
      </c>
      <c r="AC21" s="97">
        <v>196118</v>
      </c>
      <c r="AD21" s="97">
        <v>197075</v>
      </c>
      <c r="AE21" s="97">
        <f t="shared" si="9"/>
        <v>206948</v>
      </c>
      <c r="AF21" s="97">
        <f t="shared" si="10"/>
        <v>20270.611288266569</v>
      </c>
      <c r="AG21" s="32">
        <f t="shared" si="45"/>
        <v>9.795026426090887</v>
      </c>
      <c r="AH21" s="33">
        <v>164</v>
      </c>
      <c r="AI21" s="34">
        <f t="shared" si="11"/>
        <v>0.23882021085554653</v>
      </c>
      <c r="AJ21" s="34">
        <f t="shared" si="11"/>
        <v>0.52616708649028698</v>
      </c>
      <c r="AK21" s="34">
        <f t="shared" si="11"/>
        <v>0.40872753848323895</v>
      </c>
      <c r="AL21" s="34">
        <f t="shared" si="11"/>
        <v>0.34869731811120908</v>
      </c>
      <c r="AM21" s="34">
        <f t="shared" si="11"/>
        <v>0.23862864720714574</v>
      </c>
      <c r="AN21" s="34">
        <f t="shared" si="12"/>
        <v>0.35220816022948542</v>
      </c>
      <c r="AO21" s="34">
        <f t="shared" si="13"/>
        <v>0.10883529482479483</v>
      </c>
      <c r="AP21" s="34">
        <f t="shared" si="14"/>
        <v>30.900844192219139</v>
      </c>
      <c r="AQ21" s="35">
        <v>185</v>
      </c>
      <c r="AR21" s="36">
        <f t="shared" si="15"/>
        <v>2.1408012101786382E-2</v>
      </c>
      <c r="AS21" s="36">
        <f t="shared" si="15"/>
        <v>1.7530515164121133E-2</v>
      </c>
      <c r="AT21" s="36">
        <f t="shared" si="15"/>
        <v>1.2587958972437644E-2</v>
      </c>
      <c r="AU21" s="36">
        <f t="shared" si="15"/>
        <v>1.1881970815686954E-2</v>
      </c>
      <c r="AV21" s="36">
        <f t="shared" si="15"/>
        <v>1.2148210448243846E-2</v>
      </c>
      <c r="AW21" s="36">
        <f t="shared" si="16"/>
        <v>1.5111333500455192E-2</v>
      </c>
      <c r="AX21" s="36">
        <f t="shared" si="17"/>
        <v>3.7703289488119525E-3</v>
      </c>
      <c r="AY21" s="37">
        <f t="shared" si="18"/>
        <v>24.950339086212217</v>
      </c>
      <c r="AZ21" s="38">
        <v>162</v>
      </c>
      <c r="BA21" s="39">
        <f t="shared" si="19"/>
        <v>107668</v>
      </c>
      <c r="BB21" s="39">
        <f t="shared" si="19"/>
        <v>159390</v>
      </c>
      <c r="BC21" s="39">
        <f t="shared" si="19"/>
        <v>59957</v>
      </c>
      <c r="BD21" s="39">
        <f t="shared" si="19"/>
        <v>89329</v>
      </c>
      <c r="BE21" s="39">
        <f t="shared" si="19"/>
        <v>87684</v>
      </c>
      <c r="BF21" s="39">
        <f t="shared" si="20"/>
        <v>100805.6</v>
      </c>
      <c r="BG21" s="39">
        <f t="shared" si="21"/>
        <v>33020.361334182897</v>
      </c>
      <c r="BH21" s="40">
        <f t="shared" si="22"/>
        <v>32.756475170211665</v>
      </c>
      <c r="BI21" s="41">
        <v>23</v>
      </c>
      <c r="BJ21" s="42">
        <f t="shared" si="23"/>
        <v>58.040796963946875</v>
      </c>
      <c r="BK21" s="42">
        <f t="shared" si="23"/>
        <v>65.403917095128875</v>
      </c>
      <c r="BL21" s="42">
        <f t="shared" si="23"/>
        <v>28.236053159525671</v>
      </c>
      <c r="BM21" s="42">
        <f t="shared" si="23"/>
        <v>45.548598292864497</v>
      </c>
      <c r="BN21" s="42">
        <f t="shared" si="23"/>
        <v>44.492705822656347</v>
      </c>
      <c r="BO21" s="42">
        <f t="shared" si="24"/>
        <v>48.344414266824451</v>
      </c>
      <c r="BP21" s="43">
        <f t="shared" si="25"/>
        <v>14.248200811669477</v>
      </c>
      <c r="BR21" s="7" t="s">
        <v>580</v>
      </c>
      <c r="BS21" s="81">
        <v>5040354</v>
      </c>
      <c r="BT21" s="81">
        <v>6476167</v>
      </c>
      <c r="BU21" s="81">
        <v>3454848</v>
      </c>
      <c r="BV21" s="82">
        <f t="shared" si="26"/>
        <v>4990456.333333333</v>
      </c>
      <c r="BW21" s="82">
        <f t="shared" si="27"/>
        <v>1511277.4258204005</v>
      </c>
      <c r="BX21" s="83">
        <v>4085930</v>
      </c>
      <c r="BY21" s="83">
        <v>5975900</v>
      </c>
      <c r="BZ21" s="83">
        <v>3100955</v>
      </c>
      <c r="CA21" s="84">
        <f t="shared" si="28"/>
        <v>4387595</v>
      </c>
      <c r="CB21" s="84">
        <f t="shared" si="29"/>
        <v>1461019.684133311</v>
      </c>
      <c r="CC21" s="84">
        <v>4</v>
      </c>
      <c r="CD21" s="85">
        <v>135564128</v>
      </c>
      <c r="CE21" s="85">
        <v>129995304</v>
      </c>
      <c r="CF21" s="85">
        <v>87634072</v>
      </c>
      <c r="CG21" s="86">
        <f t="shared" si="30"/>
        <v>117731168</v>
      </c>
      <c r="CH21" s="86">
        <f t="shared" si="31"/>
        <v>26213152.059808757</v>
      </c>
      <c r="CI21" s="87">
        <f t="shared" si="32"/>
        <v>-954424</v>
      </c>
      <c r="CJ21" s="87">
        <f t="shared" si="33"/>
        <v>-500267</v>
      </c>
      <c r="CK21" s="87">
        <f t="shared" si="34"/>
        <v>-353893</v>
      </c>
      <c r="CL21" s="87">
        <f t="shared" si="35"/>
        <v>-602861.33333333337</v>
      </c>
      <c r="CM21" s="87">
        <f t="shared" si="36"/>
        <v>313135.06417252816</v>
      </c>
      <c r="CN21" s="88">
        <f t="shared" si="37"/>
        <v>-23.358794693007468</v>
      </c>
      <c r="CO21" s="88">
        <f t="shared" si="38"/>
        <v>-8.3714084907712643</v>
      </c>
      <c r="CP21" s="88">
        <f t="shared" si="39"/>
        <v>-11.41238747418134</v>
      </c>
      <c r="CQ21" s="88">
        <f t="shared" si="40"/>
        <v>-14.380863552653357</v>
      </c>
      <c r="CR21" s="88">
        <f t="shared" si="41"/>
        <v>7.9223938279468573</v>
      </c>
      <c r="CS21" s="75">
        <f t="shared" si="46"/>
        <v>1.5070100255430403</v>
      </c>
      <c r="CT21" s="75">
        <f t="shared" si="46"/>
        <v>2.2985061060359535</v>
      </c>
      <c r="CU21" s="75">
        <f t="shared" si="46"/>
        <v>1.7692633294502165</v>
      </c>
      <c r="CV21" s="76">
        <f t="shared" si="43"/>
        <v>1.8582598203430702</v>
      </c>
      <c r="CW21" s="76">
        <f t="shared" si="44"/>
        <v>0.40318332418682878</v>
      </c>
      <c r="CX21" s="79">
        <v>18</v>
      </c>
    </row>
    <row r="22" spans="1:102">
      <c r="A22" s="7" t="s">
        <v>21</v>
      </c>
      <c r="B22" s="25">
        <v>115161704</v>
      </c>
      <c r="C22" s="25">
        <v>117069528</v>
      </c>
      <c r="D22" s="25">
        <v>110354224</v>
      </c>
      <c r="E22" s="25">
        <v>115429640</v>
      </c>
      <c r="F22" s="25">
        <v>99322240</v>
      </c>
      <c r="G22" s="25">
        <f t="shared" si="0"/>
        <v>111467467.2</v>
      </c>
      <c r="H22" s="25">
        <f t="shared" si="1"/>
        <v>6472636.8382660989</v>
      </c>
      <c r="I22" s="26">
        <f t="shared" si="2"/>
        <v>5.8067497188687343</v>
      </c>
      <c r="J22" s="27">
        <v>77202960</v>
      </c>
      <c r="K22" s="27">
        <v>80783496</v>
      </c>
      <c r="L22" s="27">
        <v>72507824</v>
      </c>
      <c r="M22" s="27">
        <v>78592408</v>
      </c>
      <c r="N22" s="27">
        <v>110092576</v>
      </c>
      <c r="O22" s="27">
        <f t="shared" si="3"/>
        <v>83835852.799999997</v>
      </c>
      <c r="P22" s="27">
        <f t="shared" si="4"/>
        <v>13405563.113845594</v>
      </c>
      <c r="Q22" s="28">
        <f t="shared" si="5"/>
        <v>15.990250789034253</v>
      </c>
      <c r="R22" s="30">
        <v>433914</v>
      </c>
      <c r="S22" s="30">
        <v>369219</v>
      </c>
      <c r="T22" s="30">
        <v>345943</v>
      </c>
      <c r="U22" s="30">
        <v>359931</v>
      </c>
      <c r="V22" s="30">
        <v>358460</v>
      </c>
      <c r="W22" s="30">
        <f t="shared" si="6"/>
        <v>373493.4</v>
      </c>
      <c r="X22" s="30">
        <f t="shared" si="7"/>
        <v>31105.90217048848</v>
      </c>
      <c r="Y22" s="31">
        <f t="shared" si="8"/>
        <v>8.3283672939035807</v>
      </c>
      <c r="Z22" s="97">
        <v>771053</v>
      </c>
      <c r="AA22" s="97">
        <v>645567</v>
      </c>
      <c r="AB22" s="97">
        <v>546428</v>
      </c>
      <c r="AC22" s="97">
        <v>689681</v>
      </c>
      <c r="AD22" s="97">
        <v>697770</v>
      </c>
      <c r="AE22" s="97">
        <f t="shared" si="9"/>
        <v>670099.80000000005</v>
      </c>
      <c r="AF22" s="97">
        <f t="shared" si="10"/>
        <v>73806.753543019746</v>
      </c>
      <c r="AG22" s="32">
        <f t="shared" si="45"/>
        <v>11.014292728190599</v>
      </c>
      <c r="AH22" s="33">
        <v>112</v>
      </c>
      <c r="AI22" s="34">
        <f t="shared" si="11"/>
        <v>0.6695394156376846</v>
      </c>
      <c r="AJ22" s="34">
        <f t="shared" si="11"/>
        <v>0.55143897052356783</v>
      </c>
      <c r="AK22" s="34">
        <f t="shared" si="11"/>
        <v>0.49515820980264424</v>
      </c>
      <c r="AL22" s="34">
        <f t="shared" si="11"/>
        <v>0.59749038461871662</v>
      </c>
      <c r="AM22" s="34">
        <f t="shared" si="11"/>
        <v>0.70253147734082522</v>
      </c>
      <c r="AN22" s="34">
        <f t="shared" si="12"/>
        <v>0.60323169158468759</v>
      </c>
      <c r="AO22" s="34">
        <f t="shared" si="13"/>
        <v>7.570004986179274E-2</v>
      </c>
      <c r="AP22" s="34">
        <f t="shared" si="14"/>
        <v>12.549083696668683</v>
      </c>
      <c r="AQ22" s="35">
        <v>138</v>
      </c>
      <c r="AR22" s="36">
        <f t="shared" si="15"/>
        <v>9.9873502259498863E-3</v>
      </c>
      <c r="AS22" s="36">
        <f t="shared" si="15"/>
        <v>7.9913228810993778E-3</v>
      </c>
      <c r="AT22" s="36">
        <f t="shared" si="15"/>
        <v>7.5361246532512135E-3</v>
      </c>
      <c r="AU22" s="36">
        <f t="shared" si="15"/>
        <v>8.7754150502679599E-3</v>
      </c>
      <c r="AV22" s="36">
        <f t="shared" si="15"/>
        <v>6.3380295506937721E-3</v>
      </c>
      <c r="AW22" s="36">
        <f t="shared" si="16"/>
        <v>8.1256484722524412E-3</v>
      </c>
      <c r="AX22" s="36">
        <f t="shared" si="17"/>
        <v>1.2205976513125962E-3</v>
      </c>
      <c r="AY22" s="37">
        <f t="shared" si="18"/>
        <v>15.021541425040811</v>
      </c>
      <c r="AZ22" s="38">
        <v>189</v>
      </c>
      <c r="BA22" s="39">
        <f t="shared" si="19"/>
        <v>337139</v>
      </c>
      <c r="BB22" s="39">
        <f t="shared" si="19"/>
        <v>276348</v>
      </c>
      <c r="BC22" s="39">
        <f t="shared" si="19"/>
        <v>200485</v>
      </c>
      <c r="BD22" s="39">
        <f t="shared" si="19"/>
        <v>329750</v>
      </c>
      <c r="BE22" s="39">
        <f t="shared" si="19"/>
        <v>339310</v>
      </c>
      <c r="BF22" s="39">
        <f t="shared" si="20"/>
        <v>296606.40000000002</v>
      </c>
      <c r="BG22" s="39">
        <f t="shared" si="21"/>
        <v>53319.252892740486</v>
      </c>
      <c r="BH22" s="40">
        <f t="shared" si="22"/>
        <v>17.976433715772984</v>
      </c>
      <c r="BI22" s="41">
        <v>14</v>
      </c>
      <c r="BJ22" s="42">
        <f t="shared" si="23"/>
        <v>43.724491053144206</v>
      </c>
      <c r="BK22" s="42">
        <f t="shared" si="23"/>
        <v>42.807020804966797</v>
      </c>
      <c r="BL22" s="42">
        <f t="shared" si="23"/>
        <v>36.690103728213046</v>
      </c>
      <c r="BM22" s="42">
        <f t="shared" si="23"/>
        <v>47.811959442118898</v>
      </c>
      <c r="BN22" s="42">
        <f t="shared" si="23"/>
        <v>48.627771328661304</v>
      </c>
      <c r="BO22" s="42">
        <f t="shared" si="24"/>
        <v>43.93226927142085</v>
      </c>
      <c r="BP22" s="43">
        <f t="shared" si="25"/>
        <v>4.765974534254096</v>
      </c>
      <c r="BR22" s="7" t="s">
        <v>490</v>
      </c>
      <c r="BS22" s="81">
        <v>441395</v>
      </c>
      <c r="BT22" s="81">
        <v>83</v>
      </c>
      <c r="BU22" s="81">
        <v>261740</v>
      </c>
      <c r="BV22" s="82">
        <f t="shared" si="26"/>
        <v>234406</v>
      </c>
      <c r="BW22" s="82">
        <f t="shared" si="27"/>
        <v>221922.12824096653</v>
      </c>
      <c r="BX22" s="83">
        <v>505084</v>
      </c>
      <c r="BY22" s="83">
        <v>104</v>
      </c>
      <c r="BZ22" s="83">
        <v>271386</v>
      </c>
      <c r="CA22" s="84">
        <f t="shared" si="28"/>
        <v>258858</v>
      </c>
      <c r="CB22" s="84">
        <f t="shared" si="29"/>
        <v>252722.99695120743</v>
      </c>
      <c r="CC22" s="84">
        <v>114</v>
      </c>
      <c r="CD22" s="85">
        <v>23862470</v>
      </c>
      <c r="CE22" s="85">
        <v>1337</v>
      </c>
      <c r="CF22" s="85">
        <v>24082364</v>
      </c>
      <c r="CG22" s="86">
        <f t="shared" si="30"/>
        <v>15982057</v>
      </c>
      <c r="CH22" s="86">
        <f t="shared" si="31"/>
        <v>13840146.210629748</v>
      </c>
      <c r="CI22" s="87">
        <f t="shared" si="32"/>
        <v>63689</v>
      </c>
      <c r="CJ22" s="87">
        <f t="shared" si="33"/>
        <v>21</v>
      </c>
      <c r="CK22" s="87">
        <f t="shared" si="34"/>
        <v>9646</v>
      </c>
      <c r="CL22" s="87">
        <f t="shared" si="35"/>
        <v>24452</v>
      </c>
      <c r="CM22" s="87">
        <f t="shared" si="36"/>
        <v>34319.335410231943</v>
      </c>
      <c r="CN22" s="88">
        <f t="shared" si="37"/>
        <v>12.609585732274237</v>
      </c>
      <c r="CO22" s="88">
        <f t="shared" si="38"/>
        <v>20.192307692307693</v>
      </c>
      <c r="CP22" s="88">
        <f t="shared" si="39"/>
        <v>3.5543469449418907</v>
      </c>
      <c r="CQ22" s="88">
        <f t="shared" si="40"/>
        <v>12.118746789841275</v>
      </c>
      <c r="CR22" s="88">
        <f t="shared" si="41"/>
        <v>8.3298335282451941</v>
      </c>
      <c r="CS22" s="75">
        <f t="shared" si="46"/>
        <v>1.0583229648900554</v>
      </c>
      <c r="CT22" s="75">
        <f t="shared" si="46"/>
        <v>3.8893044128646221</v>
      </c>
      <c r="CU22" s="75">
        <f t="shared" si="46"/>
        <v>0.56345382039736636</v>
      </c>
      <c r="CV22" s="76">
        <f t="shared" si="43"/>
        <v>1.8370270660506813</v>
      </c>
      <c r="CW22" s="76">
        <f t="shared" si="44"/>
        <v>1.7944652681863142</v>
      </c>
      <c r="CX22" s="79">
        <v>19</v>
      </c>
    </row>
    <row r="23" spans="1:102">
      <c r="A23" s="7" t="s">
        <v>111</v>
      </c>
      <c r="B23" s="25">
        <v>23583340</v>
      </c>
      <c r="C23" s="25">
        <v>27391714</v>
      </c>
      <c r="D23" s="25">
        <v>23468906</v>
      </c>
      <c r="E23" s="25">
        <v>25357346</v>
      </c>
      <c r="F23" s="25">
        <v>24647432</v>
      </c>
      <c r="G23" s="25">
        <f t="shared" si="0"/>
        <v>24889747.600000001</v>
      </c>
      <c r="H23" s="25">
        <f t="shared" si="1"/>
        <v>1432668.3251920661</v>
      </c>
      <c r="I23" s="26">
        <f t="shared" si="2"/>
        <v>5.7560580694360519</v>
      </c>
      <c r="J23" s="27">
        <v>12888667</v>
      </c>
      <c r="K23" s="27">
        <v>15769332</v>
      </c>
      <c r="L23" s="27">
        <v>19502786</v>
      </c>
      <c r="M23" s="27">
        <v>14932007</v>
      </c>
      <c r="N23" s="27">
        <v>22698258</v>
      </c>
      <c r="O23" s="27">
        <f t="shared" si="3"/>
        <v>17158210</v>
      </c>
      <c r="P23" s="27">
        <f t="shared" si="4"/>
        <v>3501517.6077530156</v>
      </c>
      <c r="Q23" s="28">
        <f t="shared" si="5"/>
        <v>20.407242991856467</v>
      </c>
      <c r="R23" s="29">
        <v>45156</v>
      </c>
      <c r="S23" s="30">
        <v>23051</v>
      </c>
      <c r="T23" s="30">
        <v>25522</v>
      </c>
      <c r="U23" s="30">
        <v>20152</v>
      </c>
      <c r="V23" s="30">
        <v>26424</v>
      </c>
      <c r="W23" s="30">
        <f t="shared" si="6"/>
        <v>28061</v>
      </c>
      <c r="X23" s="30">
        <f t="shared" si="7"/>
        <v>8820.6314513191173</v>
      </c>
      <c r="Y23" s="31">
        <f t="shared" si="8"/>
        <v>31.433774460351081</v>
      </c>
      <c r="Z23" s="97">
        <v>68528</v>
      </c>
      <c r="AA23" s="97">
        <v>43754</v>
      </c>
      <c r="AB23" s="97">
        <v>42700</v>
      </c>
      <c r="AC23" s="97">
        <v>37128</v>
      </c>
      <c r="AD23" s="97">
        <v>46358</v>
      </c>
      <c r="AE23" s="97">
        <f t="shared" si="9"/>
        <v>47693.599999999999</v>
      </c>
      <c r="AF23" s="97">
        <f t="shared" si="10"/>
        <v>10843.841046418955</v>
      </c>
      <c r="AG23" s="32">
        <f t="shared" si="45"/>
        <v>22.736469980078994</v>
      </c>
      <c r="AH23" s="33">
        <v>215</v>
      </c>
      <c r="AI23" s="34">
        <f t="shared" si="11"/>
        <v>0.29057800973059794</v>
      </c>
      <c r="AJ23" s="34">
        <f t="shared" si="11"/>
        <v>0.15973443647958649</v>
      </c>
      <c r="AK23" s="34">
        <f t="shared" si="11"/>
        <v>0.18194286516806535</v>
      </c>
      <c r="AL23" s="34">
        <f t="shared" si="11"/>
        <v>0.14641910868747857</v>
      </c>
      <c r="AM23" s="34">
        <f t="shared" si="11"/>
        <v>0.18808450308332322</v>
      </c>
      <c r="AN23" s="34">
        <f t="shared" si="12"/>
        <v>0.19335178462981031</v>
      </c>
      <c r="AO23" s="34">
        <f t="shared" si="13"/>
        <v>5.0879561148431396E-2</v>
      </c>
      <c r="AP23" s="34">
        <f t="shared" si="14"/>
        <v>26.314502990414578</v>
      </c>
      <c r="AQ23" s="35">
        <v>221</v>
      </c>
      <c r="AR23" s="36">
        <f t="shared" si="15"/>
        <v>5.3169191197196732E-3</v>
      </c>
      <c r="AS23" s="36">
        <f t="shared" si="15"/>
        <v>2.7746260906929983E-3</v>
      </c>
      <c r="AT23" s="36">
        <f t="shared" si="15"/>
        <v>2.1894307818380409E-3</v>
      </c>
      <c r="AU23" s="36">
        <f t="shared" si="15"/>
        <v>2.4864708407918643E-3</v>
      </c>
      <c r="AV23" s="36">
        <f t="shared" si="15"/>
        <v>2.0423593740101112E-3</v>
      </c>
      <c r="AW23" s="36">
        <f t="shared" si="16"/>
        <v>2.9619612414105378E-3</v>
      </c>
      <c r="AX23" s="36">
        <f t="shared" si="17"/>
        <v>1.2041165303971855E-3</v>
      </c>
      <c r="AY23" s="37">
        <f t="shared" si="18"/>
        <v>40.652676799503432</v>
      </c>
      <c r="AZ23" s="38">
        <v>230</v>
      </c>
      <c r="BA23" s="39">
        <f t="shared" si="19"/>
        <v>23372</v>
      </c>
      <c r="BB23" s="39">
        <f t="shared" si="19"/>
        <v>20703</v>
      </c>
      <c r="BC23" s="39">
        <f t="shared" si="19"/>
        <v>17178</v>
      </c>
      <c r="BD23" s="39">
        <f t="shared" si="19"/>
        <v>16976</v>
      </c>
      <c r="BE23" s="39">
        <f t="shared" si="19"/>
        <v>19934</v>
      </c>
      <c r="BF23" s="39">
        <f t="shared" si="20"/>
        <v>19632.599999999999</v>
      </c>
      <c r="BG23" s="39">
        <f t="shared" si="21"/>
        <v>2379.1719231699003</v>
      </c>
      <c r="BH23" s="40">
        <f t="shared" si="22"/>
        <v>12.118476020343207</v>
      </c>
      <c r="BI23" s="41">
        <v>35</v>
      </c>
      <c r="BJ23" s="42">
        <f t="shared" si="23"/>
        <v>34.105766985757647</v>
      </c>
      <c r="BK23" s="42">
        <f t="shared" si="23"/>
        <v>47.316816748183022</v>
      </c>
      <c r="BL23" s="42">
        <f t="shared" si="23"/>
        <v>40.229508196721312</v>
      </c>
      <c r="BM23" s="42">
        <f t="shared" si="23"/>
        <v>45.722904546433959</v>
      </c>
      <c r="BN23" s="42">
        <f t="shared" si="23"/>
        <v>43.000129427499026</v>
      </c>
      <c r="BO23" s="42">
        <f t="shared" si="24"/>
        <v>42.075025180918992</v>
      </c>
      <c r="BP23" s="43">
        <f t="shared" si="25"/>
        <v>5.2094680555489301</v>
      </c>
      <c r="BR23" s="7" t="s">
        <v>391</v>
      </c>
      <c r="BS23" s="81">
        <v>1562182</v>
      </c>
      <c r="BT23" s="81">
        <v>1059751</v>
      </c>
      <c r="BU23" s="81">
        <v>1473996</v>
      </c>
      <c r="BV23" s="82">
        <f t="shared" si="26"/>
        <v>1365309.6666666667</v>
      </c>
      <c r="BW23" s="82">
        <f t="shared" si="27"/>
        <v>268269.95122512977</v>
      </c>
      <c r="BX23" s="83">
        <v>1062980</v>
      </c>
      <c r="BY23" s="83">
        <v>1130428</v>
      </c>
      <c r="BZ23" s="83">
        <v>1392579</v>
      </c>
      <c r="CA23" s="84">
        <f t="shared" si="28"/>
        <v>1195329</v>
      </c>
      <c r="CB23" s="84">
        <f t="shared" si="29"/>
        <v>174120.59054287634</v>
      </c>
      <c r="CC23" s="84">
        <v>34</v>
      </c>
      <c r="CD23" s="85">
        <v>27915612</v>
      </c>
      <c r="CE23" s="85">
        <v>26683306</v>
      </c>
      <c r="CF23" s="85">
        <v>48001744</v>
      </c>
      <c r="CG23" s="86">
        <f t="shared" si="30"/>
        <v>34200220.666666664</v>
      </c>
      <c r="CH23" s="86">
        <f t="shared" si="31"/>
        <v>11968340.706205571</v>
      </c>
      <c r="CI23" s="87">
        <f t="shared" si="32"/>
        <v>-499202</v>
      </c>
      <c r="CJ23" s="87">
        <f t="shared" si="33"/>
        <v>70677</v>
      </c>
      <c r="CK23" s="87">
        <f t="shared" si="34"/>
        <v>-81417</v>
      </c>
      <c r="CL23" s="87">
        <f t="shared" si="35"/>
        <v>-169980.66666666666</v>
      </c>
      <c r="CM23" s="87">
        <f t="shared" si="36"/>
        <v>295081.61743885936</v>
      </c>
      <c r="CN23" s="88">
        <f t="shared" si="37"/>
        <v>-46.962501646315076</v>
      </c>
      <c r="CO23" s="88">
        <f t="shared" si="38"/>
        <v>6.2522336672481567</v>
      </c>
      <c r="CP23" s="88">
        <f t="shared" si="39"/>
        <v>-5.8464905761181232</v>
      </c>
      <c r="CQ23" s="88">
        <f t="shared" si="40"/>
        <v>-15.518919518395014</v>
      </c>
      <c r="CR23" s="88">
        <f t="shared" si="41"/>
        <v>27.894783111823894</v>
      </c>
      <c r="CS23" s="75">
        <f t="shared" si="46"/>
        <v>1.9039167043874947</v>
      </c>
      <c r="CT23" s="75">
        <f t="shared" si="46"/>
        <v>2.1182307769509521</v>
      </c>
      <c r="CU23" s="75">
        <f t="shared" si="46"/>
        <v>1.4505504216680127</v>
      </c>
      <c r="CV23" s="76">
        <f t="shared" si="43"/>
        <v>1.8242326343354864</v>
      </c>
      <c r="CW23" s="76">
        <f t="shared" si="44"/>
        <v>0.34089797223323276</v>
      </c>
      <c r="CX23" s="79">
        <v>20</v>
      </c>
    </row>
    <row r="24" spans="1:102">
      <c r="A24" s="7" t="s">
        <v>270</v>
      </c>
      <c r="B24" s="25">
        <v>124923880</v>
      </c>
      <c r="C24" s="25">
        <v>143544416</v>
      </c>
      <c r="D24" s="25">
        <v>139702960</v>
      </c>
      <c r="E24" s="25">
        <v>139968368</v>
      </c>
      <c r="F24" s="25">
        <v>135027216</v>
      </c>
      <c r="G24" s="25">
        <f t="shared" si="0"/>
        <v>136633368</v>
      </c>
      <c r="H24" s="25">
        <f t="shared" si="1"/>
        <v>6449791.2830418944</v>
      </c>
      <c r="I24" s="26">
        <f t="shared" si="2"/>
        <v>4.7205096218091427</v>
      </c>
      <c r="J24" s="27">
        <v>20110482</v>
      </c>
      <c r="K24" s="27">
        <v>22808192</v>
      </c>
      <c r="L24" s="27">
        <v>25725010</v>
      </c>
      <c r="M24" s="27">
        <v>30388908</v>
      </c>
      <c r="N24" s="27">
        <v>35500764</v>
      </c>
      <c r="O24" s="27">
        <f t="shared" si="3"/>
        <v>26906671.199999999</v>
      </c>
      <c r="P24" s="27">
        <f t="shared" si="4"/>
        <v>5483911.8660478396</v>
      </c>
      <c r="Q24" s="28">
        <f t="shared" si="5"/>
        <v>20.381234918602047</v>
      </c>
      <c r="R24" s="30">
        <v>353452</v>
      </c>
      <c r="S24" s="30">
        <v>435804</v>
      </c>
      <c r="T24" s="30">
        <v>479677</v>
      </c>
      <c r="U24" s="30">
        <v>498995</v>
      </c>
      <c r="V24" s="30">
        <v>540363</v>
      </c>
      <c r="W24" s="30">
        <f t="shared" si="6"/>
        <v>461658.2</v>
      </c>
      <c r="X24" s="30">
        <f t="shared" si="7"/>
        <v>63702.716907208604</v>
      </c>
      <c r="Y24" s="31">
        <f t="shared" si="8"/>
        <v>13.798675493516329</v>
      </c>
      <c r="Z24" s="97">
        <v>621830</v>
      </c>
      <c r="AA24" s="97">
        <v>658265</v>
      </c>
      <c r="AB24" s="97">
        <v>662562</v>
      </c>
      <c r="AC24" s="97">
        <v>766776</v>
      </c>
      <c r="AD24" s="97">
        <v>797239</v>
      </c>
      <c r="AE24" s="97">
        <f t="shared" si="9"/>
        <v>701334.4</v>
      </c>
      <c r="AF24" s="97">
        <f t="shared" si="10"/>
        <v>68058.088643746087</v>
      </c>
      <c r="AG24" s="32">
        <f t="shared" si="45"/>
        <v>9.7040853327237464</v>
      </c>
      <c r="AH24" s="33">
        <v>109</v>
      </c>
      <c r="AI24" s="34">
        <f t="shared" si="11"/>
        <v>0.49776712026555692</v>
      </c>
      <c r="AJ24" s="34">
        <f t="shared" si="11"/>
        <v>0.45857931526921952</v>
      </c>
      <c r="AK24" s="34">
        <f t="shared" si="11"/>
        <v>0.47426482588486313</v>
      </c>
      <c r="AL24" s="34">
        <f t="shared" si="11"/>
        <v>0.54782091908080255</v>
      </c>
      <c r="AM24" s="34">
        <f t="shared" si="11"/>
        <v>0.59042837704659479</v>
      </c>
      <c r="AN24" s="34">
        <f t="shared" si="12"/>
        <v>0.51377211150940738</v>
      </c>
      <c r="AO24" s="34">
        <f t="shared" si="13"/>
        <v>4.8782649501821096E-2</v>
      </c>
      <c r="AP24" s="34">
        <f t="shared" si="14"/>
        <v>9.4949975697401907</v>
      </c>
      <c r="AQ24" s="35">
        <v>152</v>
      </c>
      <c r="AR24" s="36">
        <f t="shared" si="15"/>
        <v>3.0920691010787309E-2</v>
      </c>
      <c r="AS24" s="36">
        <f t="shared" si="15"/>
        <v>2.8860902258276325E-2</v>
      </c>
      <c r="AT24" s="36">
        <f t="shared" si="15"/>
        <v>2.575555850124062E-2</v>
      </c>
      <c r="AU24" s="36">
        <f t="shared" si="15"/>
        <v>2.5232101133742614E-2</v>
      </c>
      <c r="AV24" s="36">
        <f t="shared" si="15"/>
        <v>2.2456953320779238E-2</v>
      </c>
      <c r="AW24" s="36">
        <f t="shared" si="16"/>
        <v>2.6645241244965222E-2</v>
      </c>
      <c r="AX24" s="36">
        <f t="shared" si="17"/>
        <v>2.9502162808948307E-3</v>
      </c>
      <c r="AY24" s="37">
        <f t="shared" si="18"/>
        <v>11.072207054804924</v>
      </c>
      <c r="AZ24" s="38">
        <v>132</v>
      </c>
      <c r="BA24" s="39">
        <f t="shared" si="19"/>
        <v>268378</v>
      </c>
      <c r="BB24" s="39">
        <f t="shared" si="19"/>
        <v>222461</v>
      </c>
      <c r="BC24" s="39">
        <f t="shared" si="19"/>
        <v>182885</v>
      </c>
      <c r="BD24" s="39">
        <f t="shared" si="19"/>
        <v>267781</v>
      </c>
      <c r="BE24" s="39">
        <f t="shared" si="19"/>
        <v>256876</v>
      </c>
      <c r="BF24" s="39">
        <f t="shared" si="20"/>
        <v>239676.2</v>
      </c>
      <c r="BG24" s="39">
        <f t="shared" si="21"/>
        <v>32957.881408852874</v>
      </c>
      <c r="BH24" s="40">
        <f t="shared" si="22"/>
        <v>13.751002981878417</v>
      </c>
      <c r="BI24" s="41">
        <v>18</v>
      </c>
      <c r="BJ24" s="42">
        <f t="shared" si="23"/>
        <v>43.159384397664958</v>
      </c>
      <c r="BK24" s="42">
        <f t="shared" si="23"/>
        <v>33.795052144652985</v>
      </c>
      <c r="BL24" s="42">
        <f t="shared" si="23"/>
        <v>27.602699822809036</v>
      </c>
      <c r="BM24" s="42">
        <f t="shared" si="23"/>
        <v>34.92297620165472</v>
      </c>
      <c r="BN24" s="42">
        <f t="shared" si="23"/>
        <v>32.220701696730842</v>
      </c>
      <c r="BO24" s="42">
        <f t="shared" si="24"/>
        <v>34.340162852702505</v>
      </c>
      <c r="BP24" s="43">
        <f t="shared" si="25"/>
        <v>5.663501774823831</v>
      </c>
      <c r="BR24" s="7" t="s">
        <v>448</v>
      </c>
      <c r="BS24" s="81">
        <v>2159516</v>
      </c>
      <c r="BT24" s="81">
        <v>2279470</v>
      </c>
      <c r="BU24" s="81">
        <v>2640527</v>
      </c>
      <c r="BV24" s="82">
        <f t="shared" si="26"/>
        <v>2359837.6666666665</v>
      </c>
      <c r="BW24" s="82">
        <f t="shared" si="27"/>
        <v>250373.95414526114</v>
      </c>
      <c r="BX24" s="83">
        <v>1579214</v>
      </c>
      <c r="BY24" s="83">
        <v>1730670</v>
      </c>
      <c r="BZ24" s="83">
        <v>1330664</v>
      </c>
      <c r="CA24" s="84">
        <f t="shared" si="28"/>
        <v>1546849.3333333333</v>
      </c>
      <c r="CB24" s="84">
        <f t="shared" si="29"/>
        <v>201957.43052765724</v>
      </c>
      <c r="CC24" s="84">
        <v>22</v>
      </c>
      <c r="CD24" s="85">
        <v>55183004</v>
      </c>
      <c r="CE24" s="85">
        <v>41214584</v>
      </c>
      <c r="CF24" s="85">
        <v>35165684</v>
      </c>
      <c r="CG24" s="86">
        <f t="shared" si="30"/>
        <v>43854424</v>
      </c>
      <c r="CH24" s="86">
        <f t="shared" si="31"/>
        <v>10266442.490697544</v>
      </c>
      <c r="CI24" s="87">
        <f t="shared" si="32"/>
        <v>-580302</v>
      </c>
      <c r="CJ24" s="87">
        <f t="shared" si="33"/>
        <v>-548800</v>
      </c>
      <c r="CK24" s="87">
        <f t="shared" si="34"/>
        <v>-1309863</v>
      </c>
      <c r="CL24" s="87">
        <f t="shared" si="35"/>
        <v>-812988.33333333337</v>
      </c>
      <c r="CM24" s="87">
        <f t="shared" si="36"/>
        <v>430594.26352696965</v>
      </c>
      <c r="CN24" s="88">
        <f t="shared" si="37"/>
        <v>-36.746254782442406</v>
      </c>
      <c r="CO24" s="88">
        <f t="shared" si="38"/>
        <v>-31.710262499494419</v>
      </c>
      <c r="CP24" s="88">
        <f t="shared" si="39"/>
        <v>-98.43679546451996</v>
      </c>
      <c r="CQ24" s="88">
        <f t="shared" si="40"/>
        <v>-55.631104248818929</v>
      </c>
      <c r="CR24" s="88">
        <f t="shared" si="41"/>
        <v>37.156233728796252</v>
      </c>
      <c r="CS24" s="75">
        <f t="shared" si="46"/>
        <v>1.4308880321194548</v>
      </c>
      <c r="CT24" s="75">
        <f t="shared" si="46"/>
        <v>2.0995844577734912</v>
      </c>
      <c r="CU24" s="75">
        <f t="shared" si="46"/>
        <v>1.8919922046731694</v>
      </c>
      <c r="CV24" s="76">
        <f t="shared" si="43"/>
        <v>1.8074882315220384</v>
      </c>
      <c r="CW24" s="76">
        <f t="shared" si="44"/>
        <v>0.34226366814104942</v>
      </c>
      <c r="CX24" s="79">
        <v>21</v>
      </c>
    </row>
    <row r="25" spans="1:102">
      <c r="A25" s="7" t="s">
        <v>448</v>
      </c>
      <c r="B25" s="25">
        <v>431568896</v>
      </c>
      <c r="C25" s="25">
        <v>370312672</v>
      </c>
      <c r="D25" s="25">
        <v>473908416</v>
      </c>
      <c r="E25" s="25">
        <v>385127808</v>
      </c>
      <c r="F25" s="25">
        <v>357242176</v>
      </c>
      <c r="G25" s="25">
        <f t="shared" si="0"/>
        <v>403631993.60000002</v>
      </c>
      <c r="H25" s="25">
        <f t="shared" si="1"/>
        <v>43182967.277886525</v>
      </c>
      <c r="I25" s="26">
        <f t="shared" si="2"/>
        <v>10.698598714323156</v>
      </c>
      <c r="J25" s="27">
        <v>10035972</v>
      </c>
      <c r="K25" s="27">
        <v>21005712</v>
      </c>
      <c r="L25" s="27">
        <v>18156824</v>
      </c>
      <c r="M25" s="27">
        <v>17090576</v>
      </c>
      <c r="N25" s="27">
        <v>19337506</v>
      </c>
      <c r="O25" s="27">
        <f t="shared" si="3"/>
        <v>17125318</v>
      </c>
      <c r="P25" s="27">
        <f t="shared" si="4"/>
        <v>3775586.6215701103</v>
      </c>
      <c r="Q25" s="28">
        <f t="shared" si="5"/>
        <v>22.046811753043713</v>
      </c>
      <c r="R25" s="29">
        <v>1971803</v>
      </c>
      <c r="S25" s="30">
        <v>2372806</v>
      </c>
      <c r="T25" s="30">
        <v>2762550</v>
      </c>
      <c r="U25" s="30">
        <v>2074729</v>
      </c>
      <c r="V25" s="30">
        <v>2011726</v>
      </c>
      <c r="W25" s="30">
        <f t="shared" si="6"/>
        <v>2238722.7999999998</v>
      </c>
      <c r="X25" s="30">
        <f t="shared" si="7"/>
        <v>297335.14197376563</v>
      </c>
      <c r="Y25" s="31">
        <f t="shared" si="8"/>
        <v>13.281463072327027</v>
      </c>
      <c r="Z25" s="97">
        <v>2900787</v>
      </c>
      <c r="AA25" s="98">
        <v>3290017</v>
      </c>
      <c r="AB25" s="97">
        <v>3567487</v>
      </c>
      <c r="AC25" s="97">
        <v>3256290</v>
      </c>
      <c r="AD25" s="97">
        <v>3229106</v>
      </c>
      <c r="AE25" s="97">
        <f t="shared" si="9"/>
        <v>3248737.4</v>
      </c>
      <c r="AF25" s="97">
        <f t="shared" si="10"/>
        <v>212045.85700701631</v>
      </c>
      <c r="AG25" s="32">
        <f t="shared" si="45"/>
        <v>6.5270236063713956</v>
      </c>
      <c r="AH25" s="33">
        <v>27</v>
      </c>
      <c r="AI25" s="34">
        <f t="shared" si="11"/>
        <v>0.6721492273622981</v>
      </c>
      <c r="AJ25" s="34">
        <f t="shared" si="11"/>
        <v>0.88844299662529502</v>
      </c>
      <c r="AK25" s="34">
        <f t="shared" si="11"/>
        <v>0.75277983668473192</v>
      </c>
      <c r="AL25" s="34">
        <f t="shared" si="11"/>
        <v>0.8455089277791128</v>
      </c>
      <c r="AM25" s="34">
        <f t="shared" si="11"/>
        <v>0.90389831238739293</v>
      </c>
      <c r="AN25" s="34">
        <f t="shared" si="12"/>
        <v>0.81255586016776626</v>
      </c>
      <c r="AO25" s="34">
        <f t="shared" si="13"/>
        <v>8.7721606507667416E-2</v>
      </c>
      <c r="AP25" s="34">
        <f t="shared" si="14"/>
        <v>10.79576319707494</v>
      </c>
      <c r="AQ25" s="35">
        <v>112</v>
      </c>
      <c r="AR25" s="36">
        <f t="shared" si="15"/>
        <v>0.28903896902063897</v>
      </c>
      <c r="AS25" s="36">
        <f t="shared" si="15"/>
        <v>0.15662487422468707</v>
      </c>
      <c r="AT25" s="36">
        <f t="shared" si="15"/>
        <v>0.19648188471728315</v>
      </c>
      <c r="AU25" s="36">
        <f t="shared" si="15"/>
        <v>0.19053131971678428</v>
      </c>
      <c r="AV25" s="36">
        <f t="shared" si="15"/>
        <v>0.1669866838050367</v>
      </c>
      <c r="AW25" s="36">
        <f t="shared" si="16"/>
        <v>0.19993274629688601</v>
      </c>
      <c r="AX25" s="36">
        <f t="shared" si="17"/>
        <v>4.6906777788751366E-2</v>
      </c>
      <c r="AY25" s="37">
        <f t="shared" si="18"/>
        <v>23.461278183563845</v>
      </c>
      <c r="AZ25" s="38">
        <v>18</v>
      </c>
      <c r="BA25" s="39">
        <f t="shared" si="19"/>
        <v>928984</v>
      </c>
      <c r="BB25" s="39">
        <f t="shared" si="19"/>
        <v>917211</v>
      </c>
      <c r="BC25" s="39">
        <f t="shared" si="19"/>
        <v>804937</v>
      </c>
      <c r="BD25" s="39">
        <f t="shared" si="19"/>
        <v>1181561</v>
      </c>
      <c r="BE25" s="39">
        <f t="shared" si="19"/>
        <v>1217380</v>
      </c>
      <c r="BF25" s="39">
        <f t="shared" si="20"/>
        <v>1010014.6</v>
      </c>
      <c r="BG25" s="39">
        <f t="shared" si="21"/>
        <v>161036.55783777806</v>
      </c>
      <c r="BH25" s="40">
        <f t="shared" si="22"/>
        <v>15.943983169924284</v>
      </c>
      <c r="BI25" s="41">
        <v>5</v>
      </c>
      <c r="BJ25" s="42">
        <f t="shared" si="23"/>
        <v>32.025240046925198</v>
      </c>
      <c r="BK25" s="42">
        <f t="shared" si="23"/>
        <v>27.878609745785511</v>
      </c>
      <c r="BL25" s="42">
        <f t="shared" si="23"/>
        <v>22.563137581160074</v>
      </c>
      <c r="BM25" s="42">
        <f t="shared" si="23"/>
        <v>36.285496684877579</v>
      </c>
      <c r="BN25" s="42">
        <f t="shared" si="23"/>
        <v>37.700217955062485</v>
      </c>
      <c r="BO25" s="42">
        <f t="shared" si="24"/>
        <v>31.290540402762169</v>
      </c>
      <c r="BP25" s="43">
        <f t="shared" si="25"/>
        <v>6.2125310657244492</v>
      </c>
      <c r="BR25" s="7" t="s">
        <v>717</v>
      </c>
      <c r="BS25" s="81">
        <v>477041</v>
      </c>
      <c r="BT25" s="81">
        <v>672518</v>
      </c>
      <c r="BU25" s="81">
        <v>326191</v>
      </c>
      <c r="BV25" s="82">
        <f t="shared" si="26"/>
        <v>491916.66666666669</v>
      </c>
      <c r="BW25" s="82">
        <f t="shared" si="27"/>
        <v>173642.05085846374</v>
      </c>
      <c r="BX25" s="83">
        <v>398917</v>
      </c>
      <c r="BY25" s="83">
        <v>612602</v>
      </c>
      <c r="BZ25" s="83">
        <v>302887</v>
      </c>
      <c r="CA25" s="84">
        <f t="shared" si="28"/>
        <v>438135.33333333331</v>
      </c>
      <c r="CB25" s="84">
        <f t="shared" si="29"/>
        <v>158538.33466494252</v>
      </c>
      <c r="CC25" s="84">
        <v>90</v>
      </c>
      <c r="CD25" s="85">
        <v>41126492</v>
      </c>
      <c r="CE25" s="85">
        <v>22180390</v>
      </c>
      <c r="CF25" s="85">
        <v>4383939</v>
      </c>
      <c r="CG25" s="86">
        <f t="shared" si="30"/>
        <v>22563607</v>
      </c>
      <c r="CH25" s="86">
        <f t="shared" si="31"/>
        <v>18374273.909226153</v>
      </c>
      <c r="CI25" s="87">
        <f t="shared" si="32"/>
        <v>-78124</v>
      </c>
      <c r="CJ25" s="87">
        <f t="shared" si="33"/>
        <v>-59916</v>
      </c>
      <c r="CK25" s="87">
        <f t="shared" si="34"/>
        <v>-23304</v>
      </c>
      <c r="CL25" s="87">
        <f t="shared" si="35"/>
        <v>-53781.333333333336</v>
      </c>
      <c r="CM25" s="87">
        <f t="shared" si="36"/>
        <v>27920.130754230595</v>
      </c>
      <c r="CN25" s="88">
        <f t="shared" si="37"/>
        <v>-19.584023744287659</v>
      </c>
      <c r="CO25" s="88">
        <f t="shared" si="38"/>
        <v>-9.7805753164370994</v>
      </c>
      <c r="CP25" s="88">
        <f t="shared" si="39"/>
        <v>-7.6939584729618637</v>
      </c>
      <c r="CQ25" s="88">
        <f t="shared" si="40"/>
        <v>-12.352852511228875</v>
      </c>
      <c r="CR25" s="88">
        <f t="shared" si="41"/>
        <v>6.3486904566399565</v>
      </c>
      <c r="CS25" s="75">
        <f t="shared" si="46"/>
        <v>0.48498787594137621</v>
      </c>
      <c r="CT25" s="75">
        <f t="shared" si="46"/>
        <v>1.3809540770022528</v>
      </c>
      <c r="CU25" s="75">
        <f t="shared" si="46"/>
        <v>3.454507464633974</v>
      </c>
      <c r="CV25" s="76">
        <f t="shared" si="43"/>
        <v>1.7734831391925343</v>
      </c>
      <c r="CW25" s="76">
        <f t="shared" si="44"/>
        <v>1.5231779099649689</v>
      </c>
      <c r="CX25" s="79">
        <v>22</v>
      </c>
    </row>
    <row r="26" spans="1:102">
      <c r="A26" s="7" t="s">
        <v>105</v>
      </c>
      <c r="B26" s="25">
        <v>106324848</v>
      </c>
      <c r="C26" s="25">
        <v>98666848</v>
      </c>
      <c r="D26" s="25">
        <v>100994792</v>
      </c>
      <c r="E26" s="25">
        <v>114296808</v>
      </c>
      <c r="F26" s="25">
        <v>96965536</v>
      </c>
      <c r="G26" s="25">
        <f t="shared" si="0"/>
        <v>103449766.40000001</v>
      </c>
      <c r="H26" s="25">
        <f t="shared" si="1"/>
        <v>6274916.0517856684</v>
      </c>
      <c r="I26" s="26">
        <f t="shared" si="2"/>
        <v>6.0656647860595534</v>
      </c>
      <c r="J26" s="27">
        <v>8109700</v>
      </c>
      <c r="K26" s="27">
        <v>6882608</v>
      </c>
      <c r="L26" s="27">
        <v>8171977</v>
      </c>
      <c r="M26" s="27">
        <v>6487027</v>
      </c>
      <c r="N26" s="27">
        <v>8070526</v>
      </c>
      <c r="O26" s="27">
        <f t="shared" si="3"/>
        <v>7544367.5999999996</v>
      </c>
      <c r="P26" s="27">
        <f t="shared" si="4"/>
        <v>713615.00207733863</v>
      </c>
      <c r="Q26" s="28">
        <f t="shared" si="5"/>
        <v>9.4589108048942183</v>
      </c>
      <c r="R26" s="30">
        <v>167935</v>
      </c>
      <c r="S26" s="30">
        <v>141884</v>
      </c>
      <c r="T26" s="30">
        <v>133089</v>
      </c>
      <c r="U26" s="30">
        <v>125278</v>
      </c>
      <c r="V26" s="30">
        <v>130083</v>
      </c>
      <c r="W26" s="30">
        <f t="shared" si="6"/>
        <v>139653.79999999999</v>
      </c>
      <c r="X26" s="30">
        <f t="shared" si="7"/>
        <v>15140.412826604168</v>
      </c>
      <c r="Y26" s="31">
        <f t="shared" si="8"/>
        <v>10.8413897986336</v>
      </c>
      <c r="Z26" s="97">
        <v>251892</v>
      </c>
      <c r="AA26" s="97">
        <v>201345</v>
      </c>
      <c r="AB26" s="97">
        <v>176500</v>
      </c>
      <c r="AC26" s="97">
        <v>174201</v>
      </c>
      <c r="AD26" s="97">
        <v>209683</v>
      </c>
      <c r="AE26" s="97">
        <f t="shared" si="9"/>
        <v>202724.2</v>
      </c>
      <c r="AF26" s="97">
        <f t="shared" si="10"/>
        <v>28174.744899643898</v>
      </c>
      <c r="AG26" s="32">
        <f t="shared" si="45"/>
        <v>13.898066880838053</v>
      </c>
      <c r="AH26" s="33">
        <v>165</v>
      </c>
      <c r="AI26" s="34">
        <f t="shared" si="11"/>
        <v>0.23690793331771326</v>
      </c>
      <c r="AJ26" s="34">
        <f t="shared" si="11"/>
        <v>0.20406550333907494</v>
      </c>
      <c r="AK26" s="34">
        <f t="shared" si="11"/>
        <v>0.17476148671111677</v>
      </c>
      <c r="AL26" s="34">
        <f t="shared" si="11"/>
        <v>0.1524110804564201</v>
      </c>
      <c r="AM26" s="34">
        <f t="shared" si="11"/>
        <v>0.21624487281749261</v>
      </c>
      <c r="AN26" s="34">
        <f t="shared" si="12"/>
        <v>0.19687817532836355</v>
      </c>
      <c r="AO26" s="34">
        <f t="shared" si="13"/>
        <v>2.9985258451437832E-2</v>
      </c>
      <c r="AP26" s="34">
        <f t="shared" si="14"/>
        <v>15.230361822191249</v>
      </c>
      <c r="AQ26" s="35">
        <v>218</v>
      </c>
      <c r="AR26" s="36">
        <f t="shared" si="15"/>
        <v>3.1060581772445344E-2</v>
      </c>
      <c r="AS26" s="36">
        <f t="shared" si="15"/>
        <v>2.9254172255633329E-2</v>
      </c>
      <c r="AT26" s="36">
        <f t="shared" si="15"/>
        <v>2.1598200778098129E-2</v>
      </c>
      <c r="AU26" s="36">
        <f t="shared" si="15"/>
        <v>2.6853749799407339E-2</v>
      </c>
      <c r="AV26" s="36">
        <f t="shared" si="15"/>
        <v>2.5981330089265557E-2</v>
      </c>
      <c r="AW26" s="36">
        <f t="shared" si="16"/>
        <v>2.6949606938969937E-2</v>
      </c>
      <c r="AX26" s="36">
        <f t="shared" si="17"/>
        <v>3.2185534616573108E-3</v>
      </c>
      <c r="AY26" s="37">
        <f t="shared" si="18"/>
        <v>11.942858643341422</v>
      </c>
      <c r="AZ26" s="38">
        <v>131</v>
      </c>
      <c r="BA26" s="39">
        <f t="shared" si="19"/>
        <v>83957</v>
      </c>
      <c r="BB26" s="39">
        <f t="shared" si="19"/>
        <v>59461</v>
      </c>
      <c r="BC26" s="39">
        <f t="shared" si="19"/>
        <v>43411</v>
      </c>
      <c r="BD26" s="39">
        <f t="shared" si="19"/>
        <v>48923</v>
      </c>
      <c r="BE26" s="39">
        <f t="shared" si="19"/>
        <v>79600</v>
      </c>
      <c r="BF26" s="39">
        <f t="shared" si="20"/>
        <v>63070.400000000001</v>
      </c>
      <c r="BG26" s="39">
        <f t="shared" si="21"/>
        <v>16181.139880737679</v>
      </c>
      <c r="BH26" s="40">
        <f t="shared" si="22"/>
        <v>25.65567981293551</v>
      </c>
      <c r="BI26" s="41">
        <v>30</v>
      </c>
      <c r="BJ26" s="42">
        <f t="shared" si="23"/>
        <v>33.33055436456894</v>
      </c>
      <c r="BK26" s="42">
        <f t="shared" si="23"/>
        <v>29.531897986043852</v>
      </c>
      <c r="BL26" s="42">
        <f t="shared" si="23"/>
        <v>24.595467422096316</v>
      </c>
      <c r="BM26" s="42">
        <f t="shared" si="23"/>
        <v>28.084224545209267</v>
      </c>
      <c r="BN26" s="42">
        <f t="shared" si="23"/>
        <v>37.962066548074951</v>
      </c>
      <c r="BO26" s="42">
        <f t="shared" si="24"/>
        <v>30.700842173198662</v>
      </c>
      <c r="BP26" s="43">
        <f t="shared" si="25"/>
        <v>5.1266335154496261</v>
      </c>
      <c r="BR26" s="7" t="s">
        <v>403</v>
      </c>
      <c r="BS26" s="81">
        <v>532456</v>
      </c>
      <c r="BT26" s="81">
        <v>398975</v>
      </c>
      <c r="BU26" s="81">
        <v>418937</v>
      </c>
      <c r="BV26" s="82">
        <f t="shared" si="26"/>
        <v>450122.66666666669</v>
      </c>
      <c r="BW26" s="82">
        <f t="shared" si="27"/>
        <v>71997.942292355219</v>
      </c>
      <c r="BX26" s="83">
        <v>398666</v>
      </c>
      <c r="BY26" s="83">
        <v>368306</v>
      </c>
      <c r="BZ26" s="83">
        <v>325310</v>
      </c>
      <c r="CA26" s="84">
        <f t="shared" si="28"/>
        <v>364094</v>
      </c>
      <c r="CB26" s="84">
        <f t="shared" si="29"/>
        <v>36858.939105731188</v>
      </c>
      <c r="CC26" s="84">
        <v>97</v>
      </c>
      <c r="CD26" s="85">
        <v>12400686</v>
      </c>
      <c r="CE26" s="85">
        <v>9062591</v>
      </c>
      <c r="CF26" s="85">
        <v>11373507</v>
      </c>
      <c r="CG26" s="86">
        <f t="shared" si="30"/>
        <v>10945594.666666666</v>
      </c>
      <c r="CH26" s="86">
        <f t="shared" si="31"/>
        <v>1709693.3295244337</v>
      </c>
      <c r="CI26" s="87">
        <f t="shared" si="32"/>
        <v>-133790</v>
      </c>
      <c r="CJ26" s="87">
        <f t="shared" si="33"/>
        <v>-30669</v>
      </c>
      <c r="CK26" s="87">
        <f t="shared" si="34"/>
        <v>-93627</v>
      </c>
      <c r="CL26" s="87">
        <f t="shared" si="35"/>
        <v>-86028.666666666672</v>
      </c>
      <c r="CM26" s="87">
        <f t="shared" si="36"/>
        <v>51978.708740534654</v>
      </c>
      <c r="CN26" s="88">
        <f t="shared" si="37"/>
        <v>-33.559420667927533</v>
      </c>
      <c r="CO26" s="88">
        <f t="shared" si="38"/>
        <v>-8.3270432737995037</v>
      </c>
      <c r="CP26" s="88">
        <f t="shared" si="39"/>
        <v>-28.780855184285759</v>
      </c>
      <c r="CQ26" s="88">
        <f t="shared" si="40"/>
        <v>-23.555773042004265</v>
      </c>
      <c r="CR26" s="88">
        <f t="shared" si="41"/>
        <v>13.403146264408127</v>
      </c>
      <c r="CS26" s="75">
        <f t="shared" si="46"/>
        <v>1.6074352660812474</v>
      </c>
      <c r="CT26" s="75">
        <f t="shared" si="46"/>
        <v>2.0320126992379994</v>
      </c>
      <c r="CU26" s="75">
        <f t="shared" si="46"/>
        <v>1.4301217733457237</v>
      </c>
      <c r="CV26" s="76">
        <f t="shared" si="43"/>
        <v>1.6898565795549902</v>
      </c>
      <c r="CW26" s="76">
        <f t="shared" si="44"/>
        <v>0.30929456243832931</v>
      </c>
      <c r="CX26" s="79">
        <v>23</v>
      </c>
    </row>
    <row r="27" spans="1:102">
      <c r="A27" s="7" t="s">
        <v>451</v>
      </c>
      <c r="B27" s="25">
        <v>316249088</v>
      </c>
      <c r="C27" s="25">
        <v>362670912</v>
      </c>
      <c r="D27" s="25">
        <v>388334784</v>
      </c>
      <c r="E27" s="25">
        <v>286583232</v>
      </c>
      <c r="F27" s="25">
        <v>296435072</v>
      </c>
      <c r="G27" s="25">
        <f t="shared" si="0"/>
        <v>330054617.60000002</v>
      </c>
      <c r="H27" s="25">
        <f t="shared" si="1"/>
        <v>39168937.478236705</v>
      </c>
      <c r="I27" s="26">
        <f t="shared" si="2"/>
        <v>11.867410843409665</v>
      </c>
      <c r="J27" s="27">
        <v>20224178</v>
      </c>
      <c r="K27" s="27">
        <v>26377768</v>
      </c>
      <c r="L27" s="27">
        <v>21335208</v>
      </c>
      <c r="M27" s="27">
        <v>21792172</v>
      </c>
      <c r="N27" s="27">
        <v>24365890</v>
      </c>
      <c r="O27" s="27">
        <f t="shared" si="3"/>
        <v>22819043.199999999</v>
      </c>
      <c r="P27" s="27">
        <f t="shared" si="4"/>
        <v>2238160.583743928</v>
      </c>
      <c r="Q27" s="28">
        <f t="shared" si="5"/>
        <v>9.808301619517195</v>
      </c>
      <c r="R27" s="29">
        <v>2977792</v>
      </c>
      <c r="S27" s="30">
        <v>2695702</v>
      </c>
      <c r="T27" s="30">
        <v>3041023</v>
      </c>
      <c r="U27" s="30">
        <v>1968334</v>
      </c>
      <c r="V27" s="30">
        <v>2186498</v>
      </c>
      <c r="W27" s="30">
        <f t="shared" si="6"/>
        <v>2573869.7999999998</v>
      </c>
      <c r="X27" s="30">
        <f t="shared" si="7"/>
        <v>427307.58415848343</v>
      </c>
      <c r="Y27" s="31">
        <f t="shared" si="8"/>
        <v>16.601756007956713</v>
      </c>
      <c r="Z27" s="97">
        <v>4088970</v>
      </c>
      <c r="AA27" s="98">
        <v>3564353</v>
      </c>
      <c r="AB27" s="97">
        <v>3901241</v>
      </c>
      <c r="AC27" s="97">
        <v>3090846</v>
      </c>
      <c r="AD27" s="97">
        <v>3491262</v>
      </c>
      <c r="AE27" s="97">
        <f t="shared" si="9"/>
        <v>3627334.4</v>
      </c>
      <c r="AF27" s="97">
        <f t="shared" si="10"/>
        <v>345957.91964723106</v>
      </c>
      <c r="AG27" s="32">
        <f t="shared" si="45"/>
        <v>9.5375248459924471</v>
      </c>
      <c r="AH27" s="33">
        <v>20</v>
      </c>
      <c r="AI27" s="34">
        <f t="shared" si="11"/>
        <v>1.2929586693385184</v>
      </c>
      <c r="AJ27" s="34">
        <f t="shared" si="11"/>
        <v>0.98280641817781078</v>
      </c>
      <c r="AK27" s="34">
        <f t="shared" si="11"/>
        <v>1.0046076634742047</v>
      </c>
      <c r="AL27" s="34">
        <f t="shared" si="11"/>
        <v>1.0785159963580844</v>
      </c>
      <c r="AM27" s="34">
        <f t="shared" si="11"/>
        <v>1.1777493049135561</v>
      </c>
      <c r="AN27" s="34">
        <f t="shared" si="12"/>
        <v>1.1073276104524348</v>
      </c>
      <c r="AO27" s="34">
        <f t="shared" si="13"/>
        <v>0.11515652739933611</v>
      </c>
      <c r="AP27" s="34">
        <f t="shared" si="14"/>
        <v>10.399499327239313</v>
      </c>
      <c r="AQ27" s="35">
        <v>70</v>
      </c>
      <c r="AR27" s="36">
        <f t="shared" si="15"/>
        <v>0.20218225927402339</v>
      </c>
      <c r="AS27" s="36">
        <f t="shared" si="15"/>
        <v>0.13512716466381841</v>
      </c>
      <c r="AT27" s="36">
        <f t="shared" si="15"/>
        <v>0.18285460352671509</v>
      </c>
      <c r="AU27" s="36">
        <f t="shared" si="15"/>
        <v>0.14183285631189035</v>
      </c>
      <c r="AV27" s="36">
        <f t="shared" si="15"/>
        <v>0.1432848133189471</v>
      </c>
      <c r="AW27" s="36">
        <f t="shared" si="16"/>
        <v>0.16105633941907888</v>
      </c>
      <c r="AX27" s="36">
        <f t="shared" si="17"/>
        <v>2.6548812207744417E-2</v>
      </c>
      <c r="AY27" s="37">
        <f t="shared" si="18"/>
        <v>16.484177092006739</v>
      </c>
      <c r="AZ27" s="38">
        <v>27</v>
      </c>
      <c r="BA27" s="39">
        <f t="shared" si="19"/>
        <v>1111178</v>
      </c>
      <c r="BB27" s="39">
        <f t="shared" si="19"/>
        <v>868651</v>
      </c>
      <c r="BC27" s="39">
        <f t="shared" si="19"/>
        <v>860218</v>
      </c>
      <c r="BD27" s="39">
        <f t="shared" si="19"/>
        <v>1122512</v>
      </c>
      <c r="BE27" s="39">
        <f t="shared" si="19"/>
        <v>1304764</v>
      </c>
      <c r="BF27" s="39">
        <f t="shared" si="20"/>
        <v>1053464.6000000001</v>
      </c>
      <c r="BG27" s="39">
        <f t="shared" si="21"/>
        <v>168967.50195419247</v>
      </c>
      <c r="BH27" s="40">
        <f t="shared" si="22"/>
        <v>16.039219728331876</v>
      </c>
      <c r="BI27" s="41">
        <v>4</v>
      </c>
      <c r="BJ27" s="42">
        <f t="shared" si="23"/>
        <v>27.175009843554733</v>
      </c>
      <c r="BK27" s="42">
        <f t="shared" si="23"/>
        <v>24.370509879352579</v>
      </c>
      <c r="BL27" s="42">
        <f t="shared" si="23"/>
        <v>22.04985541780167</v>
      </c>
      <c r="BM27" s="42">
        <f t="shared" si="23"/>
        <v>36.317306006187309</v>
      </c>
      <c r="BN27" s="42">
        <f t="shared" si="23"/>
        <v>37.372273980010668</v>
      </c>
      <c r="BO27" s="42">
        <f t="shared" si="24"/>
        <v>29.456991025381392</v>
      </c>
      <c r="BP27" s="43">
        <f t="shared" si="25"/>
        <v>6.9939440296571656</v>
      </c>
      <c r="BR27" s="7" t="s">
        <v>364</v>
      </c>
      <c r="BS27" s="81">
        <v>951158</v>
      </c>
      <c r="BT27" s="81">
        <v>1049747</v>
      </c>
      <c r="BU27" s="81">
        <v>892255</v>
      </c>
      <c r="BV27" s="82">
        <f t="shared" si="26"/>
        <v>964386.66666666663</v>
      </c>
      <c r="BW27" s="82">
        <f t="shared" si="27"/>
        <v>79575.000674416166</v>
      </c>
      <c r="BX27" s="83">
        <v>662461</v>
      </c>
      <c r="BY27" s="83">
        <v>708525</v>
      </c>
      <c r="BZ27" s="83">
        <v>548048</v>
      </c>
      <c r="CA27" s="84">
        <f t="shared" si="28"/>
        <v>639678</v>
      </c>
      <c r="CB27" s="84">
        <f t="shared" si="29"/>
        <v>82628.782509486366</v>
      </c>
      <c r="CC27" s="84">
        <v>72</v>
      </c>
      <c r="CD27" s="85">
        <v>62107672</v>
      </c>
      <c r="CE27" s="85">
        <v>50806780</v>
      </c>
      <c r="CF27" s="85">
        <v>7970335</v>
      </c>
      <c r="CG27" s="86">
        <f t="shared" si="30"/>
        <v>40294929</v>
      </c>
      <c r="CH27" s="86">
        <f t="shared" si="31"/>
        <v>28558485.130474672</v>
      </c>
      <c r="CI27" s="87">
        <f t="shared" si="32"/>
        <v>-288697</v>
      </c>
      <c r="CJ27" s="87">
        <f t="shared" si="33"/>
        <v>-341222</v>
      </c>
      <c r="CK27" s="87">
        <f t="shared" si="34"/>
        <v>-344207</v>
      </c>
      <c r="CL27" s="87">
        <f t="shared" si="35"/>
        <v>-324708.66666666669</v>
      </c>
      <c r="CM27" s="87">
        <f t="shared" si="36"/>
        <v>31222.710617967386</v>
      </c>
      <c r="CN27" s="88">
        <f t="shared" si="37"/>
        <v>-43.579471093392669</v>
      </c>
      <c r="CO27" s="88">
        <f t="shared" si="38"/>
        <v>-48.15948625665996</v>
      </c>
      <c r="CP27" s="88">
        <f t="shared" si="39"/>
        <v>-62.805995095320121</v>
      </c>
      <c r="CQ27" s="88">
        <f t="shared" si="40"/>
        <v>-51.514984148457586</v>
      </c>
      <c r="CR27" s="88">
        <f t="shared" si="41"/>
        <v>10.042874632074534</v>
      </c>
      <c r="CS27" s="75">
        <f t="shared" si="46"/>
        <v>0.5333165603115827</v>
      </c>
      <c r="CT27" s="75">
        <f t="shared" si="46"/>
        <v>0.69727406460318875</v>
      </c>
      <c r="CU27" s="75">
        <f t="shared" si="46"/>
        <v>3.4380487143890437</v>
      </c>
      <c r="CV27" s="76">
        <f t="shared" si="43"/>
        <v>1.5562131131012717</v>
      </c>
      <c r="CW27" s="76">
        <f t="shared" si="44"/>
        <v>1.6317779991496899</v>
      </c>
      <c r="CX27" s="79">
        <v>24</v>
      </c>
    </row>
    <row r="28" spans="1:102">
      <c r="A28" s="7" t="s">
        <v>445</v>
      </c>
      <c r="B28" s="25">
        <v>448592192</v>
      </c>
      <c r="C28" s="25">
        <v>361753408</v>
      </c>
      <c r="D28" s="25">
        <v>449848200</v>
      </c>
      <c r="E28" s="25">
        <v>393479552</v>
      </c>
      <c r="F28" s="25">
        <v>361556736</v>
      </c>
      <c r="G28" s="25">
        <f t="shared" si="0"/>
        <v>403046017.60000002</v>
      </c>
      <c r="H28" s="25">
        <f t="shared" si="1"/>
        <v>39453404.51524096</v>
      </c>
      <c r="I28" s="26">
        <f t="shared" si="2"/>
        <v>9.7888089181906253</v>
      </c>
      <c r="J28" s="27">
        <v>15820116</v>
      </c>
      <c r="K28" s="27">
        <v>20959050</v>
      </c>
      <c r="L28" s="27">
        <v>18280758</v>
      </c>
      <c r="M28" s="27">
        <v>20154430</v>
      </c>
      <c r="N28" s="27">
        <v>19299928</v>
      </c>
      <c r="O28" s="27">
        <f t="shared" si="3"/>
        <v>18902856.399999999</v>
      </c>
      <c r="P28" s="27">
        <f t="shared" si="4"/>
        <v>1780018.4968420526</v>
      </c>
      <c r="Q28" s="28">
        <f t="shared" si="5"/>
        <v>9.4166641230055195</v>
      </c>
      <c r="R28" s="29">
        <v>2272168</v>
      </c>
      <c r="S28" s="30">
        <v>2948542</v>
      </c>
      <c r="T28" s="30">
        <v>2463634</v>
      </c>
      <c r="U28" s="30">
        <v>2149541</v>
      </c>
      <c r="V28" s="30">
        <v>2308436</v>
      </c>
      <c r="W28" s="30">
        <f t="shared" si="6"/>
        <v>2428464.2000000002</v>
      </c>
      <c r="X28" s="30">
        <f t="shared" si="7"/>
        <v>278693.83032740594</v>
      </c>
      <c r="Y28" s="31">
        <f t="shared" si="8"/>
        <v>11.476135012713216</v>
      </c>
      <c r="Z28" s="97">
        <v>3304048</v>
      </c>
      <c r="AA28" s="98">
        <v>3652245</v>
      </c>
      <c r="AB28" s="97">
        <v>3048341</v>
      </c>
      <c r="AC28" s="97">
        <v>3406097</v>
      </c>
      <c r="AD28" s="97">
        <v>3714225</v>
      </c>
      <c r="AE28" s="97">
        <f t="shared" si="9"/>
        <v>3424991.2</v>
      </c>
      <c r="AF28" s="97">
        <f t="shared" si="10"/>
        <v>241723.02424750524</v>
      </c>
      <c r="AG28" s="32">
        <f t="shared" si="45"/>
        <v>7.0576246808314496</v>
      </c>
      <c r="AH28" s="33">
        <v>23</v>
      </c>
      <c r="AI28" s="34">
        <f t="shared" si="11"/>
        <v>0.7365371174360521</v>
      </c>
      <c r="AJ28" s="34">
        <f t="shared" si="11"/>
        <v>1.0095951881122291</v>
      </c>
      <c r="AK28" s="34">
        <f t="shared" si="11"/>
        <v>0.67763770089554654</v>
      </c>
      <c r="AL28" s="34">
        <f t="shared" si="11"/>
        <v>0.86563507117137317</v>
      </c>
      <c r="AM28" s="34">
        <f t="shared" si="11"/>
        <v>1.0272869041499477</v>
      </c>
      <c r="AN28" s="34">
        <f t="shared" si="12"/>
        <v>0.86333839635302978</v>
      </c>
      <c r="AO28" s="34">
        <f t="shared" si="13"/>
        <v>0.14059783048690602</v>
      </c>
      <c r="AP28" s="34">
        <f t="shared" si="14"/>
        <v>16.285367485197984</v>
      </c>
      <c r="AQ28" s="35">
        <v>106</v>
      </c>
      <c r="AR28" s="36">
        <f t="shared" si="15"/>
        <v>0.20885106025771238</v>
      </c>
      <c r="AS28" s="36">
        <f t="shared" si="15"/>
        <v>0.17425622821645065</v>
      </c>
      <c r="AT28" s="36">
        <f t="shared" si="15"/>
        <v>0.16675134586869975</v>
      </c>
      <c r="AU28" s="36">
        <f t="shared" si="15"/>
        <v>0.168999917139805</v>
      </c>
      <c r="AV28" s="36">
        <f t="shared" si="15"/>
        <v>0.19244760913097708</v>
      </c>
      <c r="AW28" s="36">
        <f t="shared" si="16"/>
        <v>0.18226123212272896</v>
      </c>
      <c r="AX28" s="36">
        <f t="shared" si="17"/>
        <v>1.6070347669113454E-2</v>
      </c>
      <c r="AY28" s="37">
        <f t="shared" si="18"/>
        <v>8.8172056569288344</v>
      </c>
      <c r="AZ28" s="38">
        <v>21</v>
      </c>
      <c r="BA28" s="39">
        <f t="shared" si="19"/>
        <v>1031880</v>
      </c>
      <c r="BB28" s="39">
        <f t="shared" si="19"/>
        <v>703703</v>
      </c>
      <c r="BC28" s="39">
        <f t="shared" si="19"/>
        <v>584707</v>
      </c>
      <c r="BD28" s="39">
        <f t="shared" si="19"/>
        <v>1256556</v>
      </c>
      <c r="BE28" s="39">
        <f t="shared" si="19"/>
        <v>1405789</v>
      </c>
      <c r="BF28" s="39">
        <f t="shared" si="20"/>
        <v>996527</v>
      </c>
      <c r="BG28" s="39">
        <f t="shared" si="21"/>
        <v>313592.70000113203</v>
      </c>
      <c r="BH28" s="40">
        <f t="shared" si="22"/>
        <v>31.468560310070075</v>
      </c>
      <c r="BI28" s="41">
        <v>6</v>
      </c>
      <c r="BJ28" s="42">
        <f t="shared" si="23"/>
        <v>31.230781150879167</v>
      </c>
      <c r="BK28" s="42">
        <f t="shared" si="23"/>
        <v>19.267683301640499</v>
      </c>
      <c r="BL28" s="42">
        <f t="shared" si="23"/>
        <v>19.181154601798159</v>
      </c>
      <c r="BM28" s="42">
        <f t="shared" si="23"/>
        <v>36.891374496968233</v>
      </c>
      <c r="BN28" s="42">
        <f t="shared" si="23"/>
        <v>37.848784066662624</v>
      </c>
      <c r="BO28" s="42">
        <f t="shared" si="24"/>
        <v>28.883955523589737</v>
      </c>
      <c r="BP28" s="43">
        <f t="shared" si="25"/>
        <v>9.1734881195945714</v>
      </c>
      <c r="BR28" s="7" t="s">
        <v>427</v>
      </c>
      <c r="BS28" s="81">
        <v>166796</v>
      </c>
      <c r="BT28" s="81">
        <v>132372</v>
      </c>
      <c r="BU28" s="81">
        <v>108292</v>
      </c>
      <c r="BV28" s="82">
        <f t="shared" si="26"/>
        <v>135820</v>
      </c>
      <c r="BW28" s="82">
        <f t="shared" si="27"/>
        <v>29404.013875659901</v>
      </c>
      <c r="BX28" s="83">
        <v>129000</v>
      </c>
      <c r="BY28" s="83">
        <v>118388</v>
      </c>
      <c r="BZ28" s="83">
        <v>96963</v>
      </c>
      <c r="CA28" s="84">
        <f t="shared" si="28"/>
        <v>114783.66666666667</v>
      </c>
      <c r="CB28" s="84">
        <f t="shared" si="29"/>
        <v>16319.796455021493</v>
      </c>
      <c r="CC28" s="84">
        <v>157</v>
      </c>
      <c r="CD28" s="85">
        <v>18978876</v>
      </c>
      <c r="CE28" s="85">
        <v>4738341</v>
      </c>
      <c r="CF28" s="85">
        <v>1597721</v>
      </c>
      <c r="CG28" s="86">
        <f t="shared" si="30"/>
        <v>8438312.666666666</v>
      </c>
      <c r="CH28" s="86">
        <f t="shared" si="31"/>
        <v>9262476.9923659358</v>
      </c>
      <c r="CI28" s="87">
        <f t="shared" si="32"/>
        <v>-37796</v>
      </c>
      <c r="CJ28" s="87">
        <f t="shared" si="33"/>
        <v>-13984</v>
      </c>
      <c r="CK28" s="87">
        <f t="shared" si="34"/>
        <v>-11329</v>
      </c>
      <c r="CL28" s="87">
        <f t="shared" si="35"/>
        <v>-21036.333333333332</v>
      </c>
      <c r="CM28" s="87">
        <f t="shared" si="36"/>
        <v>14574.878261355509</v>
      </c>
      <c r="CN28" s="88">
        <f t="shared" si="37"/>
        <v>-29.299224806201551</v>
      </c>
      <c r="CO28" s="88">
        <f t="shared" si="38"/>
        <v>-11.812007973781126</v>
      </c>
      <c r="CP28" s="88">
        <f t="shared" si="39"/>
        <v>-11.683838165073276</v>
      </c>
      <c r="CQ28" s="88">
        <f t="shared" si="40"/>
        <v>-17.598356981685317</v>
      </c>
      <c r="CR28" s="88">
        <f t="shared" si="41"/>
        <v>10.133451423876538</v>
      </c>
      <c r="CS28" s="75">
        <f t="shared" si="46"/>
        <v>0.33985152756148468</v>
      </c>
      <c r="CT28" s="75">
        <f t="shared" si="46"/>
        <v>1.2492558049325702</v>
      </c>
      <c r="CU28" s="75">
        <f t="shared" si="46"/>
        <v>3.0344158961420673</v>
      </c>
      <c r="CV28" s="76">
        <f t="shared" si="43"/>
        <v>1.5411744095453741</v>
      </c>
      <c r="CW28" s="76">
        <f t="shared" si="44"/>
        <v>1.3707959869708306</v>
      </c>
      <c r="CX28" s="79">
        <v>25</v>
      </c>
    </row>
    <row r="29" spans="1:102">
      <c r="A29" s="7" t="s">
        <v>571</v>
      </c>
      <c r="B29" s="25">
        <v>239518128</v>
      </c>
      <c r="C29" s="25">
        <v>267243072</v>
      </c>
      <c r="D29" s="25">
        <v>278983808</v>
      </c>
      <c r="E29" s="25">
        <v>290603520</v>
      </c>
      <c r="F29" s="25">
        <v>245112736</v>
      </c>
      <c r="G29" s="25">
        <f t="shared" si="0"/>
        <v>264292252.80000001</v>
      </c>
      <c r="H29" s="25">
        <f t="shared" si="1"/>
        <v>19485599.986158952</v>
      </c>
      <c r="I29" s="26">
        <f t="shared" si="2"/>
        <v>7.3727473203327092</v>
      </c>
      <c r="J29" s="27">
        <v>25776380</v>
      </c>
      <c r="K29" s="27">
        <v>25151836</v>
      </c>
      <c r="L29" s="27">
        <v>27738748</v>
      </c>
      <c r="M29" s="27">
        <v>22725244</v>
      </c>
      <c r="N29" s="27">
        <v>28258944</v>
      </c>
      <c r="O29" s="27">
        <f t="shared" si="3"/>
        <v>25930230.399999999</v>
      </c>
      <c r="P29" s="27">
        <f t="shared" si="4"/>
        <v>1979653.9370329955</v>
      </c>
      <c r="Q29" s="28">
        <f t="shared" si="5"/>
        <v>7.6345404822665817</v>
      </c>
      <c r="R29" s="30">
        <v>404791</v>
      </c>
      <c r="S29" s="30">
        <v>286679</v>
      </c>
      <c r="T29" s="30">
        <v>399251</v>
      </c>
      <c r="U29" s="30">
        <v>339372</v>
      </c>
      <c r="V29" s="30">
        <v>516429</v>
      </c>
      <c r="W29" s="30">
        <f t="shared" si="6"/>
        <v>389304.4</v>
      </c>
      <c r="X29" s="30">
        <f t="shared" si="7"/>
        <v>76843.543451873629</v>
      </c>
      <c r="Y29" s="31">
        <f t="shared" si="8"/>
        <v>19.738678384285823</v>
      </c>
      <c r="Z29" s="97">
        <v>580104</v>
      </c>
      <c r="AA29" s="97">
        <v>470807</v>
      </c>
      <c r="AB29" s="97">
        <v>519272</v>
      </c>
      <c r="AC29" s="97">
        <v>481375</v>
      </c>
      <c r="AD29" s="97">
        <v>612728</v>
      </c>
      <c r="AE29" s="97">
        <f t="shared" si="9"/>
        <v>532857.19999999995</v>
      </c>
      <c r="AF29" s="97">
        <f t="shared" si="10"/>
        <v>55311.493740089863</v>
      </c>
      <c r="AG29" s="32">
        <f t="shared" si="45"/>
        <v>10.380171974797351</v>
      </c>
      <c r="AH29" s="33">
        <v>122</v>
      </c>
      <c r="AI29" s="34">
        <f t="shared" si="11"/>
        <v>0.24219628169438601</v>
      </c>
      <c r="AJ29" s="34">
        <f t="shared" si="11"/>
        <v>0.17617182607450343</v>
      </c>
      <c r="AK29" s="34">
        <f t="shared" si="11"/>
        <v>0.18612979861540924</v>
      </c>
      <c r="AL29" s="34">
        <f t="shared" si="11"/>
        <v>0.16564665149272795</v>
      </c>
      <c r="AM29" s="34">
        <f t="shared" si="11"/>
        <v>0.24997803459710882</v>
      </c>
      <c r="AN29" s="34">
        <f t="shared" si="12"/>
        <v>0.20402451849482711</v>
      </c>
      <c r="AO29" s="34">
        <f t="shared" si="13"/>
        <v>3.5036162170479328E-2</v>
      </c>
      <c r="AP29" s="34">
        <f t="shared" si="14"/>
        <v>17.172525355754065</v>
      </c>
      <c r="AQ29" s="35">
        <v>213</v>
      </c>
      <c r="AR29" s="36">
        <f t="shared" si="15"/>
        <v>2.2505254810799655E-2</v>
      </c>
      <c r="AS29" s="36">
        <f t="shared" si="15"/>
        <v>1.8718593744011372E-2</v>
      </c>
      <c r="AT29" s="36">
        <f t="shared" si="15"/>
        <v>1.8720095081436263E-2</v>
      </c>
      <c r="AU29" s="36">
        <f t="shared" si="15"/>
        <v>2.1182390824934599E-2</v>
      </c>
      <c r="AV29" s="36">
        <f t="shared" si="15"/>
        <v>2.1682621969171954E-2</v>
      </c>
      <c r="AW29" s="36">
        <f t="shared" si="16"/>
        <v>2.0561791286070767E-2</v>
      </c>
      <c r="AX29" s="36">
        <f t="shared" si="17"/>
        <v>1.5625413766674878E-3</v>
      </c>
      <c r="AY29" s="37">
        <f t="shared" si="18"/>
        <v>7.5992473366170419</v>
      </c>
      <c r="AZ29" s="38">
        <v>147</v>
      </c>
      <c r="BA29" s="39">
        <f t="shared" si="19"/>
        <v>175313</v>
      </c>
      <c r="BB29" s="39">
        <f t="shared" si="19"/>
        <v>184128</v>
      </c>
      <c r="BC29" s="39">
        <f t="shared" si="19"/>
        <v>120021</v>
      </c>
      <c r="BD29" s="39">
        <f t="shared" si="19"/>
        <v>142003</v>
      </c>
      <c r="BE29" s="39">
        <f t="shared" si="19"/>
        <v>96299</v>
      </c>
      <c r="BF29" s="39">
        <f t="shared" si="20"/>
        <v>143552.79999999999</v>
      </c>
      <c r="BG29" s="39">
        <f t="shared" si="21"/>
        <v>32997.352211351666</v>
      </c>
      <c r="BH29" s="40">
        <f t="shared" si="22"/>
        <v>22.986212885678071</v>
      </c>
      <c r="BI29" s="41">
        <v>20</v>
      </c>
      <c r="BJ29" s="42">
        <f t="shared" si="23"/>
        <v>30.220960379518157</v>
      </c>
      <c r="BK29" s="42">
        <f t="shared" si="23"/>
        <v>39.109019194701858</v>
      </c>
      <c r="BL29" s="42">
        <f t="shared" si="23"/>
        <v>23.113320186722948</v>
      </c>
      <c r="BM29" s="42">
        <f t="shared" si="23"/>
        <v>29.499454687094261</v>
      </c>
      <c r="BN29" s="42">
        <f t="shared" si="23"/>
        <v>15.716435351412045</v>
      </c>
      <c r="BO29" s="42">
        <f t="shared" si="24"/>
        <v>27.531837959889856</v>
      </c>
      <c r="BP29" s="43">
        <f t="shared" si="25"/>
        <v>8.7215402657561132</v>
      </c>
      <c r="BR29" s="7" t="s">
        <v>729</v>
      </c>
      <c r="BS29" s="81">
        <v>951127</v>
      </c>
      <c r="BT29" s="81">
        <v>1091594</v>
      </c>
      <c r="BU29" s="81">
        <v>645830</v>
      </c>
      <c r="BV29" s="82">
        <f t="shared" si="26"/>
        <v>896183.66666666663</v>
      </c>
      <c r="BW29" s="82">
        <f t="shared" si="27"/>
        <v>227904.50485309248</v>
      </c>
      <c r="BX29" s="83">
        <v>731802</v>
      </c>
      <c r="BY29" s="83">
        <v>1064554</v>
      </c>
      <c r="BZ29" s="83">
        <v>625254</v>
      </c>
      <c r="CA29" s="84">
        <f t="shared" si="28"/>
        <v>807203.33333333337</v>
      </c>
      <c r="CB29" s="84">
        <f t="shared" si="29"/>
        <v>229150.91817693721</v>
      </c>
      <c r="CC29" s="84">
        <v>53</v>
      </c>
      <c r="CD29" s="85">
        <v>45066960</v>
      </c>
      <c r="CE29" s="85">
        <v>32963982</v>
      </c>
      <c r="CF29" s="85">
        <v>14804394</v>
      </c>
      <c r="CG29" s="86">
        <f t="shared" si="30"/>
        <v>30945112</v>
      </c>
      <c r="CH29" s="86">
        <f t="shared" si="31"/>
        <v>15231959.896341771</v>
      </c>
      <c r="CI29" s="87">
        <f t="shared" si="32"/>
        <v>-219325</v>
      </c>
      <c r="CJ29" s="87">
        <f t="shared" si="33"/>
        <v>-27040</v>
      </c>
      <c r="CK29" s="87">
        <f t="shared" si="34"/>
        <v>-20576</v>
      </c>
      <c r="CL29" s="87">
        <f t="shared" si="35"/>
        <v>-88980.333333333328</v>
      </c>
      <c r="CM29" s="87">
        <f t="shared" si="36"/>
        <v>112928.05196377619</v>
      </c>
      <c r="CN29" s="88">
        <f t="shared" si="37"/>
        <v>-29.970538478987486</v>
      </c>
      <c r="CO29" s="88">
        <f t="shared" si="38"/>
        <v>-2.5400308485995073</v>
      </c>
      <c r="CP29" s="88">
        <f t="shared" si="39"/>
        <v>-3.2908226096914213</v>
      </c>
      <c r="CQ29" s="88">
        <f t="shared" si="40"/>
        <v>-11.933797312426137</v>
      </c>
      <c r="CR29" s="88">
        <f t="shared" si="41"/>
        <v>15.624786270515111</v>
      </c>
      <c r="CS29" s="75">
        <f t="shared" si="46"/>
        <v>0.81190521836840124</v>
      </c>
      <c r="CT29" s="75">
        <f t="shared" si="46"/>
        <v>1.6147230028216857</v>
      </c>
      <c r="CU29" s="75">
        <f t="shared" si="46"/>
        <v>2.1117176427484976</v>
      </c>
      <c r="CV29" s="76">
        <f t="shared" si="43"/>
        <v>1.5127819546461947</v>
      </c>
      <c r="CW29" s="76">
        <f t="shared" si="44"/>
        <v>0.65587503963830995</v>
      </c>
      <c r="CX29" s="79">
        <v>26</v>
      </c>
    </row>
    <row r="30" spans="1:102">
      <c r="A30" s="7" t="s">
        <v>150</v>
      </c>
      <c r="B30" s="25">
        <v>24194034</v>
      </c>
      <c r="C30" s="25">
        <v>28952552</v>
      </c>
      <c r="D30" s="25">
        <v>27276348</v>
      </c>
      <c r="E30" s="25">
        <v>31624044</v>
      </c>
      <c r="F30" s="25">
        <v>26776578</v>
      </c>
      <c r="G30" s="25">
        <f t="shared" si="0"/>
        <v>27764711.199999999</v>
      </c>
      <c r="H30" s="25">
        <f t="shared" si="1"/>
        <v>2460490.0702891205</v>
      </c>
      <c r="I30" s="26">
        <f t="shared" si="2"/>
        <v>8.8619328779084174</v>
      </c>
      <c r="J30" s="27">
        <v>9443780</v>
      </c>
      <c r="K30" s="27">
        <v>9982981</v>
      </c>
      <c r="L30" s="27">
        <v>15591620</v>
      </c>
      <c r="M30" s="27">
        <v>9071262</v>
      </c>
      <c r="N30" s="27">
        <v>14081033</v>
      </c>
      <c r="O30" s="27">
        <f t="shared" si="3"/>
        <v>11634135.199999999</v>
      </c>
      <c r="P30" s="27">
        <f t="shared" si="4"/>
        <v>2673622.2590148603</v>
      </c>
      <c r="Q30" s="28">
        <f t="shared" si="5"/>
        <v>22.980842263332647</v>
      </c>
      <c r="R30" s="29">
        <v>48686</v>
      </c>
      <c r="S30" s="30">
        <v>57221</v>
      </c>
      <c r="T30" s="30">
        <v>54068</v>
      </c>
      <c r="U30" s="30">
        <v>51344</v>
      </c>
      <c r="V30" s="30">
        <v>62875</v>
      </c>
      <c r="W30" s="30">
        <f t="shared" si="6"/>
        <v>54838.8</v>
      </c>
      <c r="X30" s="30">
        <f t="shared" si="7"/>
        <v>4917.7249780767534</v>
      </c>
      <c r="Y30" s="31">
        <f t="shared" si="8"/>
        <v>8.9676013663259457</v>
      </c>
      <c r="Z30" s="97">
        <v>63031</v>
      </c>
      <c r="AA30" s="97">
        <v>77806</v>
      </c>
      <c r="AB30" s="97">
        <v>81280</v>
      </c>
      <c r="AC30" s="97">
        <v>75847</v>
      </c>
      <c r="AD30" s="97">
        <v>76447</v>
      </c>
      <c r="AE30" s="97">
        <f t="shared" si="9"/>
        <v>74882.2</v>
      </c>
      <c r="AF30" s="97">
        <f t="shared" si="10"/>
        <v>6217.8908128078292</v>
      </c>
      <c r="AG30" s="32">
        <f t="shared" si="45"/>
        <v>8.303563213698089</v>
      </c>
      <c r="AH30" s="33">
        <v>205</v>
      </c>
      <c r="AI30" s="34">
        <f t="shared" si="11"/>
        <v>0.26052290411760187</v>
      </c>
      <c r="AJ30" s="34">
        <f t="shared" si="11"/>
        <v>0.26873624128194296</v>
      </c>
      <c r="AK30" s="34">
        <f t="shared" si="11"/>
        <v>0.29798710589848759</v>
      </c>
      <c r="AL30" s="34">
        <f t="shared" si="11"/>
        <v>0.23983966124003622</v>
      </c>
      <c r="AM30" s="34">
        <f t="shared" si="11"/>
        <v>0.28549951379149346</v>
      </c>
      <c r="AN30" s="34">
        <f t="shared" si="12"/>
        <v>0.27051708526591239</v>
      </c>
      <c r="AO30" s="34">
        <f t="shared" si="13"/>
        <v>2.0115837566763866E-2</v>
      </c>
      <c r="AP30" s="34">
        <f t="shared" si="14"/>
        <v>7.436069166200884</v>
      </c>
      <c r="AQ30" s="35">
        <v>199</v>
      </c>
      <c r="AR30" s="36">
        <f t="shared" si="15"/>
        <v>6.6743401476950966E-3</v>
      </c>
      <c r="AS30" s="36">
        <f t="shared" si="15"/>
        <v>7.7938643777845512E-3</v>
      </c>
      <c r="AT30" s="36">
        <f t="shared" si="15"/>
        <v>5.213056757411994E-3</v>
      </c>
      <c r="AU30" s="36">
        <f t="shared" si="15"/>
        <v>8.3612401449765211E-3</v>
      </c>
      <c r="AV30" s="36">
        <f t="shared" si="15"/>
        <v>5.4290761196284388E-3</v>
      </c>
      <c r="AW30" s="36">
        <f t="shared" si="16"/>
        <v>6.6943155094993196E-3</v>
      </c>
      <c r="AX30" s="36">
        <f t="shared" si="17"/>
        <v>1.2476379822290986E-3</v>
      </c>
      <c r="AY30" s="37">
        <f t="shared" si="18"/>
        <v>18.637274870876407</v>
      </c>
      <c r="AZ30" s="38">
        <v>199</v>
      </c>
      <c r="BA30" s="39">
        <f t="shared" si="19"/>
        <v>14345</v>
      </c>
      <c r="BB30" s="39">
        <f t="shared" si="19"/>
        <v>20585</v>
      </c>
      <c r="BC30" s="39">
        <f t="shared" si="19"/>
        <v>27212</v>
      </c>
      <c r="BD30" s="39">
        <f t="shared" si="19"/>
        <v>24503</v>
      </c>
      <c r="BE30" s="39">
        <f t="shared" si="19"/>
        <v>13572</v>
      </c>
      <c r="BF30" s="39">
        <f t="shared" si="20"/>
        <v>20043.400000000001</v>
      </c>
      <c r="BG30" s="39">
        <f t="shared" si="21"/>
        <v>5402.2397058997722</v>
      </c>
      <c r="BH30" s="40">
        <f t="shared" si="22"/>
        <v>26.952711146311366</v>
      </c>
      <c r="BI30" s="41">
        <v>34</v>
      </c>
      <c r="BJ30" s="42">
        <f t="shared" si="23"/>
        <v>22.758642572702321</v>
      </c>
      <c r="BK30" s="42">
        <f t="shared" si="23"/>
        <v>26.456828522221937</v>
      </c>
      <c r="BL30" s="42">
        <f t="shared" si="23"/>
        <v>33.479330708661422</v>
      </c>
      <c r="BM30" s="42">
        <f t="shared" si="23"/>
        <v>32.305826202750275</v>
      </c>
      <c r="BN30" s="42">
        <f t="shared" si="23"/>
        <v>17.75347626460162</v>
      </c>
      <c r="BO30" s="42">
        <f t="shared" si="24"/>
        <v>26.550820854187513</v>
      </c>
      <c r="BP30" s="43">
        <f t="shared" si="25"/>
        <v>6.574706416838719</v>
      </c>
      <c r="BR30" s="7" t="s">
        <v>583</v>
      </c>
      <c r="BS30" s="81">
        <v>122500</v>
      </c>
      <c r="BT30" s="81">
        <v>56530</v>
      </c>
      <c r="BU30" s="81">
        <v>54998</v>
      </c>
      <c r="BV30" s="82">
        <f t="shared" si="26"/>
        <v>78009.333333333328</v>
      </c>
      <c r="BW30" s="82">
        <f t="shared" si="27"/>
        <v>38537.661077617748</v>
      </c>
      <c r="BX30" s="83">
        <v>950447</v>
      </c>
      <c r="BY30" s="83">
        <v>640670</v>
      </c>
      <c r="BZ30" s="83">
        <v>653087</v>
      </c>
      <c r="CA30" s="84">
        <f t="shared" si="28"/>
        <v>748068</v>
      </c>
      <c r="CB30" s="84">
        <f t="shared" si="29"/>
        <v>175375.28389998403</v>
      </c>
      <c r="CC30" s="84">
        <v>57</v>
      </c>
      <c r="CD30" s="85">
        <v>27510214</v>
      </c>
      <c r="CE30" s="85">
        <v>24307554</v>
      </c>
      <c r="CF30" s="85">
        <v>22479050</v>
      </c>
      <c r="CG30" s="86">
        <f t="shared" si="30"/>
        <v>24765606</v>
      </c>
      <c r="CH30" s="86">
        <f t="shared" si="31"/>
        <v>2546666.7478788816</v>
      </c>
      <c r="CI30" s="87">
        <f t="shared" si="32"/>
        <v>827947</v>
      </c>
      <c r="CJ30" s="87">
        <f t="shared" si="33"/>
        <v>584140</v>
      </c>
      <c r="CK30" s="87">
        <f t="shared" si="34"/>
        <v>598089</v>
      </c>
      <c r="CL30" s="87">
        <f t="shared" si="35"/>
        <v>670058.66666666663</v>
      </c>
      <c r="CM30" s="87">
        <f t="shared" si="36"/>
        <v>136913.06731767196</v>
      </c>
      <c r="CN30" s="88">
        <f t="shared" si="37"/>
        <v>87.111327617426326</v>
      </c>
      <c r="CO30" s="88">
        <f t="shared" si="38"/>
        <v>91.176424680412694</v>
      </c>
      <c r="CP30" s="88">
        <f t="shared" si="39"/>
        <v>91.578763625673147</v>
      </c>
      <c r="CQ30" s="88">
        <f t="shared" si="40"/>
        <v>89.955505307837385</v>
      </c>
      <c r="CR30" s="88">
        <f t="shared" si="41"/>
        <v>2.4713314645535367</v>
      </c>
      <c r="CS30" s="75">
        <f t="shared" si="46"/>
        <v>1.7274438504913121</v>
      </c>
      <c r="CT30" s="75">
        <f t="shared" si="46"/>
        <v>1.3178413591100118</v>
      </c>
      <c r="CU30" s="75">
        <f t="shared" si="46"/>
        <v>1.4526570295452876</v>
      </c>
      <c r="CV30" s="76">
        <f t="shared" si="43"/>
        <v>1.4993140797155371</v>
      </c>
      <c r="CW30" s="76">
        <f t="shared" si="44"/>
        <v>0.2087491568471222</v>
      </c>
      <c r="CX30" s="79">
        <v>27</v>
      </c>
    </row>
    <row r="31" spans="1:102">
      <c r="A31" s="7" t="s">
        <v>63</v>
      </c>
      <c r="B31" s="25">
        <v>108191792</v>
      </c>
      <c r="C31" s="25">
        <v>107743512</v>
      </c>
      <c r="D31" s="25">
        <v>98711960</v>
      </c>
      <c r="E31" s="25">
        <v>1147691</v>
      </c>
      <c r="F31" s="25">
        <v>188263</v>
      </c>
      <c r="G31" s="25">
        <f t="shared" si="0"/>
        <v>63196643.600000001</v>
      </c>
      <c r="H31" s="25">
        <f t="shared" si="1"/>
        <v>51167280.770759262</v>
      </c>
      <c r="I31" s="26">
        <f t="shared" si="2"/>
        <v>80.965187161868926</v>
      </c>
      <c r="J31" s="27">
        <v>7296535</v>
      </c>
      <c r="K31" s="27">
        <v>11415047</v>
      </c>
      <c r="L31" s="27">
        <v>14030819</v>
      </c>
      <c r="M31" s="27">
        <v>195912</v>
      </c>
      <c r="N31" s="27">
        <v>94639</v>
      </c>
      <c r="O31" s="27">
        <f t="shared" si="3"/>
        <v>6606590.4000000004</v>
      </c>
      <c r="P31" s="27">
        <f t="shared" si="4"/>
        <v>5695941.6660355506</v>
      </c>
      <c r="Q31" s="28">
        <f t="shared" si="5"/>
        <v>86.216055804451713</v>
      </c>
      <c r="R31" s="30">
        <v>324940</v>
      </c>
      <c r="S31" s="30">
        <v>384952</v>
      </c>
      <c r="T31" s="30">
        <v>458817</v>
      </c>
      <c r="U31" s="30">
        <v>8441</v>
      </c>
      <c r="V31" s="30">
        <v>2712</v>
      </c>
      <c r="W31" s="30">
        <f t="shared" si="6"/>
        <v>235972.4</v>
      </c>
      <c r="X31" s="30">
        <f t="shared" si="7"/>
        <v>192847.51645235159</v>
      </c>
      <c r="Y31" s="31">
        <f t="shared" si="8"/>
        <v>81.724606967743512</v>
      </c>
      <c r="Z31" s="97">
        <v>493578</v>
      </c>
      <c r="AA31" s="97">
        <v>551881</v>
      </c>
      <c r="AB31" s="97">
        <v>608541</v>
      </c>
      <c r="AC31" s="97">
        <v>9218</v>
      </c>
      <c r="AD31" s="97">
        <v>3951</v>
      </c>
      <c r="AE31" s="97">
        <f t="shared" si="9"/>
        <v>333433.8</v>
      </c>
      <c r="AF31" s="97">
        <f t="shared" si="10"/>
        <v>269341.46206583193</v>
      </c>
      <c r="AG31" s="32">
        <f t="shared" si="45"/>
        <v>80.778092102789799</v>
      </c>
      <c r="AH31" s="33">
        <v>139</v>
      </c>
      <c r="AI31" s="34">
        <f t="shared" si="11"/>
        <v>0.45620651148841307</v>
      </c>
      <c r="AJ31" s="34">
        <f t="shared" si="11"/>
        <v>0.51221738530297767</v>
      </c>
      <c r="AK31" s="34">
        <f t="shared" si="11"/>
        <v>0.6164815286820361</v>
      </c>
      <c r="AL31" s="34">
        <f t="shared" si="11"/>
        <v>0.8031778588487668</v>
      </c>
      <c r="AM31" s="34">
        <f t="shared" si="11"/>
        <v>2.0986598535028125</v>
      </c>
      <c r="AN31" s="34">
        <f t="shared" si="12"/>
        <v>0.89734862756500111</v>
      </c>
      <c r="AO31" s="34">
        <f t="shared" si="13"/>
        <v>0.61218225436916551</v>
      </c>
      <c r="AP31" s="34">
        <f t="shared" si="14"/>
        <v>68.22122813408113</v>
      </c>
      <c r="AQ31" s="35">
        <v>100</v>
      </c>
      <c r="AR31" s="36">
        <f t="shared" si="15"/>
        <v>6.7645533119487539E-2</v>
      </c>
      <c r="AS31" s="36">
        <f t="shared" si="15"/>
        <v>4.8346800499375953E-2</v>
      </c>
      <c r="AT31" s="36">
        <f t="shared" si="15"/>
        <v>4.3371737601347431E-2</v>
      </c>
      <c r="AU31" s="36">
        <f t="shared" si="15"/>
        <v>4.7051737514802565E-2</v>
      </c>
      <c r="AV31" s="36">
        <f t="shared" si="15"/>
        <v>4.1748116527013178E-2</v>
      </c>
      <c r="AW31" s="36">
        <f t="shared" si="16"/>
        <v>4.9632785052405336E-2</v>
      </c>
      <c r="AX31" s="36">
        <f t="shared" si="17"/>
        <v>9.3181904737977776E-3</v>
      </c>
      <c r="AY31" s="37">
        <f t="shared" si="18"/>
        <v>18.774264760599394</v>
      </c>
      <c r="AZ31" s="38">
        <v>101</v>
      </c>
      <c r="BA31" s="39">
        <f t="shared" si="19"/>
        <v>168638</v>
      </c>
      <c r="BB31" s="39">
        <f t="shared" si="19"/>
        <v>166929</v>
      </c>
      <c r="BC31" s="39">
        <f t="shared" si="19"/>
        <v>149724</v>
      </c>
      <c r="BD31" s="39">
        <f t="shared" si="19"/>
        <v>777</v>
      </c>
      <c r="BE31" s="39">
        <f t="shared" si="19"/>
        <v>1239</v>
      </c>
      <c r="BF31" s="39">
        <f t="shared" si="20"/>
        <v>97461.4</v>
      </c>
      <c r="BG31" s="39">
        <f t="shared" si="21"/>
        <v>79031.460395465285</v>
      </c>
      <c r="BH31" s="40">
        <f t="shared" si="22"/>
        <v>81.090011425513381</v>
      </c>
      <c r="BI31" s="41">
        <v>24</v>
      </c>
      <c r="BJ31" s="42">
        <f t="shared" si="23"/>
        <v>34.166433674110273</v>
      </c>
      <c r="BK31" s="42">
        <f t="shared" si="23"/>
        <v>30.247281569758698</v>
      </c>
      <c r="BL31" s="42">
        <f t="shared" si="23"/>
        <v>24.603765399537583</v>
      </c>
      <c r="BM31" s="42">
        <f t="shared" si="23"/>
        <v>8.4291603384682148</v>
      </c>
      <c r="BN31" s="42">
        <f t="shared" si="23"/>
        <v>31.359149582384205</v>
      </c>
      <c r="BO31" s="42">
        <f t="shared" si="24"/>
        <v>25.761158112851795</v>
      </c>
      <c r="BP31" s="43">
        <f t="shared" si="25"/>
        <v>10.293798790635158</v>
      </c>
      <c r="BR31" s="7" t="s">
        <v>541</v>
      </c>
      <c r="BS31" s="81">
        <v>324756</v>
      </c>
      <c r="BT31" s="81">
        <v>335206</v>
      </c>
      <c r="BU31" s="81">
        <v>232987</v>
      </c>
      <c r="BV31" s="82">
        <f t="shared" si="26"/>
        <v>297649.66666666669</v>
      </c>
      <c r="BW31" s="82">
        <f t="shared" si="27"/>
        <v>56242.741490198787</v>
      </c>
      <c r="BX31" s="83">
        <v>275236</v>
      </c>
      <c r="BY31" s="83">
        <v>332050</v>
      </c>
      <c r="BZ31" s="83">
        <v>191198</v>
      </c>
      <c r="CA31" s="84">
        <f t="shared" si="28"/>
        <v>266161.33333333331</v>
      </c>
      <c r="CB31" s="84">
        <f t="shared" si="29"/>
        <v>70863.13327346828</v>
      </c>
      <c r="CC31" s="84">
        <v>113</v>
      </c>
      <c r="CD31" s="85">
        <v>20051366</v>
      </c>
      <c r="CE31" s="85">
        <v>8454679</v>
      </c>
      <c r="CF31" s="85">
        <v>6285112</v>
      </c>
      <c r="CG31" s="86">
        <f t="shared" si="30"/>
        <v>11597052.333333334</v>
      </c>
      <c r="CH31" s="86">
        <f t="shared" si="31"/>
        <v>7401575.5027333433</v>
      </c>
      <c r="CI31" s="87">
        <f t="shared" si="32"/>
        <v>-49520</v>
      </c>
      <c r="CJ31" s="87">
        <f t="shared" si="33"/>
        <v>-3156</v>
      </c>
      <c r="CK31" s="87">
        <f t="shared" si="34"/>
        <v>-41789</v>
      </c>
      <c r="CL31" s="87">
        <f t="shared" si="35"/>
        <v>-31488.333333333332</v>
      </c>
      <c r="CM31" s="87">
        <f t="shared" si="36"/>
        <v>24839.140974142669</v>
      </c>
      <c r="CN31" s="88">
        <f t="shared" si="37"/>
        <v>-17.991832463776543</v>
      </c>
      <c r="CO31" s="88">
        <f t="shared" si="38"/>
        <v>-0.95045926818250259</v>
      </c>
      <c r="CP31" s="88">
        <f t="shared" si="39"/>
        <v>-21.856400171549911</v>
      </c>
      <c r="CQ31" s="88">
        <f t="shared" si="40"/>
        <v>-13.599563967836318</v>
      </c>
      <c r="CR31" s="88">
        <f t="shared" si="41"/>
        <v>11.123560948234807</v>
      </c>
      <c r="CS31" s="75">
        <f t="shared" si="46"/>
        <v>0.68632730558107613</v>
      </c>
      <c r="CT31" s="75">
        <f t="shared" si="46"/>
        <v>1.9637055410382818</v>
      </c>
      <c r="CU31" s="75">
        <f t="shared" si="46"/>
        <v>1.5210389250024503</v>
      </c>
      <c r="CV31" s="76">
        <f t="shared" si="43"/>
        <v>1.3903572572072695</v>
      </c>
      <c r="CW31" s="76">
        <f t="shared" si="44"/>
        <v>0.64863862267694006</v>
      </c>
      <c r="CX31" s="79">
        <v>28</v>
      </c>
    </row>
    <row r="32" spans="1:102">
      <c r="A32" s="7" t="s">
        <v>258</v>
      </c>
      <c r="B32" s="25">
        <v>105260664</v>
      </c>
      <c r="C32" s="25">
        <v>125526144</v>
      </c>
      <c r="D32" s="25">
        <v>93859456</v>
      </c>
      <c r="E32" s="25">
        <v>126885744</v>
      </c>
      <c r="F32" s="25">
        <v>117216944</v>
      </c>
      <c r="G32" s="25">
        <f t="shared" si="0"/>
        <v>113749790.40000001</v>
      </c>
      <c r="H32" s="25">
        <f t="shared" si="1"/>
        <v>12577341.56933485</v>
      </c>
      <c r="I32" s="26">
        <f t="shared" si="2"/>
        <v>11.057023951522682</v>
      </c>
      <c r="J32" s="27">
        <v>58642056</v>
      </c>
      <c r="K32" s="27">
        <v>72117816</v>
      </c>
      <c r="L32" s="27">
        <v>73396216</v>
      </c>
      <c r="M32" s="27">
        <v>69631368</v>
      </c>
      <c r="N32" s="27">
        <v>63588792</v>
      </c>
      <c r="O32" s="27">
        <f t="shared" si="3"/>
        <v>67475249.599999994</v>
      </c>
      <c r="P32" s="27">
        <f t="shared" si="4"/>
        <v>5556797.1763388161</v>
      </c>
      <c r="Q32" s="28">
        <f t="shared" si="5"/>
        <v>8.2353117762143349</v>
      </c>
      <c r="R32" s="30">
        <v>1125961</v>
      </c>
      <c r="S32" s="30">
        <v>1559787</v>
      </c>
      <c r="T32" s="30">
        <v>1601756</v>
      </c>
      <c r="U32" s="30">
        <v>1649992</v>
      </c>
      <c r="V32" s="30">
        <v>1423071</v>
      </c>
      <c r="W32" s="30">
        <f t="shared" si="6"/>
        <v>1472113.4</v>
      </c>
      <c r="X32" s="30">
        <f t="shared" si="7"/>
        <v>188871.01483986326</v>
      </c>
      <c r="Y32" s="31">
        <f t="shared" si="8"/>
        <v>12.829922942068409</v>
      </c>
      <c r="Z32" s="97">
        <v>1984191</v>
      </c>
      <c r="AA32" s="97">
        <v>1811625</v>
      </c>
      <c r="AB32" s="97">
        <v>1772678</v>
      </c>
      <c r="AC32" s="97">
        <v>1698062</v>
      </c>
      <c r="AD32" s="97">
        <v>1610611</v>
      </c>
      <c r="AE32" s="97">
        <f t="shared" si="9"/>
        <v>1775433.4</v>
      </c>
      <c r="AF32" s="97">
        <f t="shared" si="10"/>
        <v>124939.91898284553</v>
      </c>
      <c r="AG32" s="32">
        <f t="shared" si="45"/>
        <v>7.0371504210096276</v>
      </c>
      <c r="AH32" s="33">
        <v>60</v>
      </c>
      <c r="AI32" s="34">
        <f t="shared" si="11"/>
        <v>1.8850261100385992</v>
      </c>
      <c r="AJ32" s="34">
        <f t="shared" si="11"/>
        <v>1.4432252455711538</v>
      </c>
      <c r="AK32" s="34">
        <f t="shared" si="11"/>
        <v>1.8886514748178385</v>
      </c>
      <c r="AL32" s="34">
        <f t="shared" si="11"/>
        <v>1.3382606638614973</v>
      </c>
      <c r="AM32" s="34">
        <f t="shared" si="11"/>
        <v>1.3740428175639863</v>
      </c>
      <c r="AN32" s="34">
        <f t="shared" si="12"/>
        <v>1.5858412623706151</v>
      </c>
      <c r="AO32" s="34">
        <f t="shared" si="13"/>
        <v>0.24807243299682957</v>
      </c>
      <c r="AP32" s="34">
        <f t="shared" si="14"/>
        <v>15.64295487090526</v>
      </c>
      <c r="AQ32" s="35">
        <v>36</v>
      </c>
      <c r="AR32" s="36">
        <f t="shared" si="15"/>
        <v>3.3835631547434152E-2</v>
      </c>
      <c r="AS32" s="36">
        <f t="shared" si="15"/>
        <v>2.5120353062272435E-2</v>
      </c>
      <c r="AT32" s="36">
        <f t="shared" si="15"/>
        <v>2.4152171550642337E-2</v>
      </c>
      <c r="AU32" s="36">
        <f t="shared" si="15"/>
        <v>2.4386451807179774E-2</v>
      </c>
      <c r="AV32" s="36">
        <f t="shared" si="15"/>
        <v>2.5328535884122472E-2</v>
      </c>
      <c r="AW32" s="36">
        <f t="shared" si="16"/>
        <v>2.6564628770330233E-2</v>
      </c>
      <c r="AX32" s="36">
        <f t="shared" si="17"/>
        <v>3.6618504624983195E-3</v>
      </c>
      <c r="AY32" s="37">
        <f t="shared" si="18"/>
        <v>13.784685245021016</v>
      </c>
      <c r="AZ32" s="38">
        <v>133</v>
      </c>
      <c r="BA32" s="39">
        <f t="shared" si="19"/>
        <v>858230</v>
      </c>
      <c r="BB32" s="39">
        <f t="shared" si="19"/>
        <v>251838</v>
      </c>
      <c r="BC32" s="39">
        <f t="shared" si="19"/>
        <v>170922</v>
      </c>
      <c r="BD32" s="39">
        <f t="shared" si="19"/>
        <v>48070</v>
      </c>
      <c r="BE32" s="39">
        <f t="shared" si="19"/>
        <v>187540</v>
      </c>
      <c r="BF32" s="39">
        <f t="shared" si="20"/>
        <v>303320</v>
      </c>
      <c r="BG32" s="39">
        <f t="shared" si="21"/>
        <v>285188.46601081191</v>
      </c>
      <c r="BH32" s="40">
        <f t="shared" si="22"/>
        <v>94.022308456683348</v>
      </c>
      <c r="BI32" s="41">
        <v>13</v>
      </c>
      <c r="BJ32" s="42">
        <f t="shared" si="23"/>
        <v>43.253396472416213</v>
      </c>
      <c r="BK32" s="42">
        <f t="shared" si="23"/>
        <v>13.901221279238252</v>
      </c>
      <c r="BL32" s="42">
        <f t="shared" si="23"/>
        <v>9.6420218449148685</v>
      </c>
      <c r="BM32" s="42">
        <f t="shared" si="23"/>
        <v>2.8308742554747708</v>
      </c>
      <c r="BN32" s="42">
        <f t="shared" si="23"/>
        <v>11.644028260082665</v>
      </c>
      <c r="BO32" s="42">
        <f t="shared" si="24"/>
        <v>16.254308422425353</v>
      </c>
      <c r="BP32" s="43">
        <f t="shared" si="25"/>
        <v>15.649707476718726</v>
      </c>
      <c r="BR32" s="7" t="s">
        <v>415</v>
      </c>
      <c r="BS32" s="81">
        <v>50383</v>
      </c>
      <c r="BT32" s="81">
        <v>39960</v>
      </c>
      <c r="BU32" s="81">
        <v>50442</v>
      </c>
      <c r="BV32" s="82">
        <f t="shared" si="26"/>
        <v>46928.333333333336</v>
      </c>
      <c r="BW32" s="82">
        <f t="shared" si="27"/>
        <v>6034.8257914651931</v>
      </c>
      <c r="BX32" s="83">
        <v>835899</v>
      </c>
      <c r="BY32" s="83">
        <v>743456</v>
      </c>
      <c r="BZ32" s="83">
        <v>1127073</v>
      </c>
      <c r="CA32" s="84">
        <f t="shared" si="28"/>
        <v>902142.66666666663</v>
      </c>
      <c r="CB32" s="84">
        <f t="shared" si="29"/>
        <v>200204.06639809604</v>
      </c>
      <c r="CC32" s="84">
        <v>45</v>
      </c>
      <c r="CD32" s="85">
        <v>23997624</v>
      </c>
      <c r="CE32" s="85">
        <v>27435112</v>
      </c>
      <c r="CF32" s="85">
        <v>55314656</v>
      </c>
      <c r="CG32" s="86">
        <f t="shared" si="30"/>
        <v>35582464</v>
      </c>
      <c r="CH32" s="86">
        <f t="shared" si="31"/>
        <v>17174796.411637142</v>
      </c>
      <c r="CI32" s="87">
        <f t="shared" si="32"/>
        <v>785516</v>
      </c>
      <c r="CJ32" s="87">
        <f t="shared" si="33"/>
        <v>703496</v>
      </c>
      <c r="CK32" s="87">
        <f t="shared" si="34"/>
        <v>1076631</v>
      </c>
      <c r="CL32" s="87">
        <f t="shared" si="35"/>
        <v>855214.33333333337</v>
      </c>
      <c r="CM32" s="87">
        <f t="shared" si="36"/>
        <v>196088.81994732228</v>
      </c>
      <c r="CN32" s="88">
        <f t="shared" si="37"/>
        <v>93.972597167839652</v>
      </c>
      <c r="CO32" s="88">
        <f t="shared" si="38"/>
        <v>94.625102225283001</v>
      </c>
      <c r="CP32" s="88">
        <f t="shared" si="39"/>
        <v>95.524513496463854</v>
      </c>
      <c r="CQ32" s="88">
        <f t="shared" si="40"/>
        <v>94.707404296528821</v>
      </c>
      <c r="CR32" s="88">
        <f t="shared" si="41"/>
        <v>0.77922480450837883</v>
      </c>
      <c r="CS32" s="75">
        <f t="shared" si="46"/>
        <v>1.7416286712384526</v>
      </c>
      <c r="CT32" s="75">
        <f t="shared" si="46"/>
        <v>1.3549352377347685</v>
      </c>
      <c r="CU32" s="75">
        <f t="shared" si="46"/>
        <v>1.0187833401693758</v>
      </c>
      <c r="CV32" s="76">
        <f t="shared" si="43"/>
        <v>1.3717824163808654</v>
      </c>
      <c r="CW32" s="76">
        <f t="shared" si="44"/>
        <v>0.36171703544807116</v>
      </c>
      <c r="CX32" s="79">
        <v>29</v>
      </c>
    </row>
    <row r="33" spans="1:102">
      <c r="A33" s="7" t="s">
        <v>261</v>
      </c>
      <c r="B33" s="25">
        <v>49567824</v>
      </c>
      <c r="C33" s="25">
        <v>51030460</v>
      </c>
      <c r="D33" s="25">
        <v>51798096</v>
      </c>
      <c r="E33" s="25">
        <v>45454972</v>
      </c>
      <c r="F33" s="25">
        <v>55029968</v>
      </c>
      <c r="G33" s="25">
        <f t="shared" si="0"/>
        <v>50576264</v>
      </c>
      <c r="H33" s="25">
        <f t="shared" si="1"/>
        <v>3123434.9599477816</v>
      </c>
      <c r="I33" s="26">
        <f t="shared" si="2"/>
        <v>6.1756933251293162</v>
      </c>
      <c r="J33" s="27">
        <v>45853196</v>
      </c>
      <c r="K33" s="27">
        <v>42445408</v>
      </c>
      <c r="L33" s="27">
        <v>45556708</v>
      </c>
      <c r="M33" s="27">
        <v>45296288</v>
      </c>
      <c r="N33" s="27">
        <v>28266080</v>
      </c>
      <c r="O33" s="27">
        <f t="shared" si="3"/>
        <v>41483536</v>
      </c>
      <c r="P33" s="27">
        <f t="shared" si="4"/>
        <v>6720834.4322265228</v>
      </c>
      <c r="Q33" s="28">
        <f t="shared" si="5"/>
        <v>16.201209154944081</v>
      </c>
      <c r="R33" s="30">
        <v>489836</v>
      </c>
      <c r="S33" s="30">
        <v>444047</v>
      </c>
      <c r="T33" s="30">
        <v>444550</v>
      </c>
      <c r="U33" s="30">
        <v>372307</v>
      </c>
      <c r="V33" s="30">
        <v>432554</v>
      </c>
      <c r="W33" s="30">
        <f t="shared" si="6"/>
        <v>436658.8</v>
      </c>
      <c r="X33" s="30">
        <f t="shared" si="7"/>
        <v>37689.984565664126</v>
      </c>
      <c r="Y33" s="31">
        <f t="shared" si="8"/>
        <v>8.631449673214906</v>
      </c>
      <c r="Z33" s="97">
        <v>613176</v>
      </c>
      <c r="AA33" s="97">
        <v>546623</v>
      </c>
      <c r="AB33" s="97">
        <v>544481</v>
      </c>
      <c r="AC33" s="97">
        <v>441356</v>
      </c>
      <c r="AD33" s="97">
        <v>456873</v>
      </c>
      <c r="AE33" s="97">
        <f t="shared" si="9"/>
        <v>520501.8</v>
      </c>
      <c r="AF33" s="97">
        <f t="shared" si="10"/>
        <v>63495.682238716508</v>
      </c>
      <c r="AG33" s="32">
        <f t="shared" si="45"/>
        <v>12.198936149445883</v>
      </c>
      <c r="AH33" s="33">
        <v>123</v>
      </c>
      <c r="AI33" s="34">
        <f t="shared" si="11"/>
        <v>1.2370444181693352</v>
      </c>
      <c r="AJ33" s="34">
        <f t="shared" si="11"/>
        <v>1.0711700423629338</v>
      </c>
      <c r="AK33" s="34">
        <f t="shared" si="11"/>
        <v>1.0511602588635691</v>
      </c>
      <c r="AL33" s="34">
        <f t="shared" si="11"/>
        <v>0.97097408837915467</v>
      </c>
      <c r="AM33" s="34">
        <f t="shared" si="11"/>
        <v>0.83022581441442955</v>
      </c>
      <c r="AN33" s="34">
        <f t="shared" si="12"/>
        <v>1.0321149244378844</v>
      </c>
      <c r="AO33" s="34">
        <f t="shared" si="13"/>
        <v>0.13295227638561022</v>
      </c>
      <c r="AP33" s="34">
        <f t="shared" si="14"/>
        <v>12.881538018454616</v>
      </c>
      <c r="AQ33" s="35">
        <v>80</v>
      </c>
      <c r="AR33" s="36">
        <f t="shared" si="15"/>
        <v>1.3372590211596156E-2</v>
      </c>
      <c r="AS33" s="36">
        <f t="shared" si="15"/>
        <v>1.2878259999291325E-2</v>
      </c>
      <c r="AT33" s="36">
        <f t="shared" si="15"/>
        <v>1.1951719601864121E-2</v>
      </c>
      <c r="AU33" s="36">
        <f t="shared" si="15"/>
        <v>9.7437564861827097E-3</v>
      </c>
      <c r="AV33" s="36">
        <f t="shared" si="15"/>
        <v>1.6163295370281269E-2</v>
      </c>
      <c r="AW33" s="36">
        <f t="shared" si="16"/>
        <v>1.2821924333843115E-2</v>
      </c>
      <c r="AX33" s="36">
        <f t="shared" si="17"/>
        <v>2.0834366125802688E-3</v>
      </c>
      <c r="AY33" s="37">
        <f t="shared" si="18"/>
        <v>16.249016593251103</v>
      </c>
      <c r="AZ33" s="38">
        <v>169</v>
      </c>
      <c r="BA33" s="39">
        <f t="shared" si="19"/>
        <v>123340</v>
      </c>
      <c r="BB33" s="39">
        <f t="shared" si="19"/>
        <v>102576</v>
      </c>
      <c r="BC33" s="39">
        <f t="shared" si="19"/>
        <v>99931</v>
      </c>
      <c r="BD33" s="39">
        <f t="shared" si="19"/>
        <v>69049</v>
      </c>
      <c r="BE33" s="39">
        <f t="shared" si="19"/>
        <v>24319</v>
      </c>
      <c r="BF33" s="39">
        <f t="shared" si="20"/>
        <v>83843</v>
      </c>
      <c r="BG33" s="39">
        <f t="shared" si="21"/>
        <v>34443.376878581461</v>
      </c>
      <c r="BH33" s="40">
        <f t="shared" si="22"/>
        <v>41.080802068844697</v>
      </c>
      <c r="BI33" s="41">
        <v>26</v>
      </c>
      <c r="BJ33" s="42">
        <f t="shared" si="23"/>
        <v>20.114942528735632</v>
      </c>
      <c r="BK33" s="42">
        <f t="shared" si="23"/>
        <v>18.765401382671421</v>
      </c>
      <c r="BL33" s="42">
        <f t="shared" si="23"/>
        <v>18.353441166909406</v>
      </c>
      <c r="BM33" s="42">
        <f t="shared" si="23"/>
        <v>15.644740300347113</v>
      </c>
      <c r="BN33" s="42">
        <f t="shared" si="23"/>
        <v>5.3229234382421371</v>
      </c>
      <c r="BO33" s="42">
        <f t="shared" si="24"/>
        <v>15.640289763381142</v>
      </c>
      <c r="BP33" s="43">
        <f t="shared" si="25"/>
        <v>5.9916211962284613</v>
      </c>
      <c r="BR33" s="7" t="s">
        <v>574</v>
      </c>
      <c r="BS33" s="81">
        <v>124515</v>
      </c>
      <c r="BT33" s="81">
        <v>171856</v>
      </c>
      <c r="BU33" s="81">
        <v>145015</v>
      </c>
      <c r="BV33" s="82">
        <f t="shared" si="26"/>
        <v>147128.66666666666</v>
      </c>
      <c r="BW33" s="82">
        <f t="shared" si="27"/>
        <v>23741.172261144395</v>
      </c>
      <c r="BX33" s="83">
        <v>98615</v>
      </c>
      <c r="BY33" s="83">
        <v>166798</v>
      </c>
      <c r="BZ33" s="83">
        <v>119839</v>
      </c>
      <c r="CA33" s="84">
        <f t="shared" si="28"/>
        <v>128417.33333333333</v>
      </c>
      <c r="CB33" s="84">
        <f t="shared" si="29"/>
        <v>34891.56379890893</v>
      </c>
      <c r="CC33" s="84">
        <v>151</v>
      </c>
      <c r="CD33" s="85">
        <v>5076447</v>
      </c>
      <c r="CE33" s="85">
        <v>5473772</v>
      </c>
      <c r="CF33" s="85">
        <v>3885319</v>
      </c>
      <c r="CG33" s="86">
        <f t="shared" si="30"/>
        <v>4811846</v>
      </c>
      <c r="CH33" s="86">
        <f t="shared" si="31"/>
        <v>826623.25167091691</v>
      </c>
      <c r="CI33" s="87">
        <f t="shared" si="32"/>
        <v>-25900</v>
      </c>
      <c r="CJ33" s="87">
        <f t="shared" si="33"/>
        <v>-5058</v>
      </c>
      <c r="CK33" s="87">
        <f t="shared" si="34"/>
        <v>-25176</v>
      </c>
      <c r="CL33" s="87">
        <f t="shared" si="35"/>
        <v>-18711.333333333332</v>
      </c>
      <c r="CM33" s="87">
        <f t="shared" si="36"/>
        <v>11829.673593693669</v>
      </c>
      <c r="CN33" s="88">
        <f t="shared" si="37"/>
        <v>-26.263752978755768</v>
      </c>
      <c r="CO33" s="88">
        <f t="shared" si="38"/>
        <v>-3.032410460557081</v>
      </c>
      <c r="CP33" s="88">
        <f t="shared" si="39"/>
        <v>-21.00818598286034</v>
      </c>
      <c r="CQ33" s="88">
        <f t="shared" si="40"/>
        <v>-16.768116474057731</v>
      </c>
      <c r="CR33" s="88">
        <f t="shared" si="41"/>
        <v>12.182260089124462</v>
      </c>
      <c r="CS33" s="75">
        <f t="shared" si="46"/>
        <v>0.97129941472845083</v>
      </c>
      <c r="CT33" s="75">
        <f t="shared" si="46"/>
        <v>1.5236111405443997</v>
      </c>
      <c r="CU33" s="75">
        <f t="shared" si="46"/>
        <v>1.5422028410022446</v>
      </c>
      <c r="CV33" s="76">
        <f t="shared" si="43"/>
        <v>1.3457044654250316</v>
      </c>
      <c r="CW33" s="76">
        <f t="shared" si="44"/>
        <v>0.32437751050560026</v>
      </c>
      <c r="CX33" s="79">
        <v>30</v>
      </c>
    </row>
    <row r="34" spans="1:102">
      <c r="A34" s="7" t="s">
        <v>249</v>
      </c>
      <c r="B34" s="45">
        <v>125676440</v>
      </c>
      <c r="C34" s="45">
        <v>150666224</v>
      </c>
      <c r="D34" s="45">
        <v>133917624</v>
      </c>
      <c r="E34" s="45">
        <v>155445344</v>
      </c>
      <c r="F34" s="45">
        <v>159235120</v>
      </c>
      <c r="G34" s="25">
        <f t="shared" si="0"/>
        <v>144988150.40000001</v>
      </c>
      <c r="H34" s="25">
        <f t="shared" si="1"/>
        <v>12962008.130878387</v>
      </c>
      <c r="I34" s="26">
        <f t="shared" si="2"/>
        <v>8.940046545264698</v>
      </c>
      <c r="J34" s="44">
        <v>33456436</v>
      </c>
      <c r="K34" s="44">
        <v>22456126</v>
      </c>
      <c r="L34" s="44">
        <v>31252626</v>
      </c>
      <c r="M34" s="44">
        <v>29895212</v>
      </c>
      <c r="N34" s="44">
        <v>26233028</v>
      </c>
      <c r="O34" s="27">
        <f t="shared" si="3"/>
        <v>28658685.600000001</v>
      </c>
      <c r="P34" s="27">
        <f t="shared" si="4"/>
        <v>3889254.2632576749</v>
      </c>
      <c r="Q34" s="28">
        <f t="shared" si="5"/>
        <v>13.570944311757533</v>
      </c>
      <c r="R34" s="29">
        <v>710022</v>
      </c>
      <c r="S34" s="29">
        <v>486399</v>
      </c>
      <c r="T34" s="29">
        <v>629924</v>
      </c>
      <c r="U34" s="29">
        <v>665716</v>
      </c>
      <c r="V34" s="29">
        <v>621333</v>
      </c>
      <c r="W34" s="30">
        <f t="shared" si="6"/>
        <v>622678.80000000005</v>
      </c>
      <c r="X34" s="30">
        <f t="shared" si="7"/>
        <v>74976.693923912506</v>
      </c>
      <c r="Y34" s="31">
        <f t="shared" si="8"/>
        <v>12.040990302530373</v>
      </c>
      <c r="Z34" s="98">
        <v>862463</v>
      </c>
      <c r="AA34" s="98">
        <v>615566</v>
      </c>
      <c r="AB34" s="98">
        <v>668720</v>
      </c>
      <c r="AC34" s="98">
        <v>752008</v>
      </c>
      <c r="AD34" s="98">
        <v>734624</v>
      </c>
      <c r="AE34" s="97">
        <f t="shared" si="9"/>
        <v>726676.2</v>
      </c>
      <c r="AF34" s="97">
        <f t="shared" si="10"/>
        <v>83483.316097049959</v>
      </c>
      <c r="AG34" s="32">
        <f t="shared" si="45"/>
        <v>11.488379019025251</v>
      </c>
      <c r="AH34" s="33">
        <v>108</v>
      </c>
      <c r="AI34" s="34">
        <f t="shared" si="11"/>
        <v>0.68625670809898809</v>
      </c>
      <c r="AJ34" s="34">
        <f t="shared" si="11"/>
        <v>0.40856270480369905</v>
      </c>
      <c r="AK34" s="34">
        <f t="shared" si="11"/>
        <v>0.49935175074492061</v>
      </c>
      <c r="AL34" s="34">
        <f t="shared" si="11"/>
        <v>0.48377647129784729</v>
      </c>
      <c r="AM34" s="34">
        <f t="shared" si="11"/>
        <v>0.46134546198100013</v>
      </c>
      <c r="AN34" s="34">
        <f t="shared" si="12"/>
        <v>0.50785861938529098</v>
      </c>
      <c r="AO34" s="34">
        <f t="shared" si="13"/>
        <v>9.4341239329978233E-2</v>
      </c>
      <c r="AP34" s="34">
        <f t="shared" si="14"/>
        <v>18.576280037182062</v>
      </c>
      <c r="AQ34" s="35">
        <v>154</v>
      </c>
      <c r="AR34" s="36">
        <f t="shared" si="15"/>
        <v>2.5778687245706627E-2</v>
      </c>
      <c r="AS34" s="36">
        <f t="shared" si="15"/>
        <v>2.7411940955443515E-2</v>
      </c>
      <c r="AT34" s="36">
        <f t="shared" si="15"/>
        <v>2.1397241946964712E-2</v>
      </c>
      <c r="AU34" s="36">
        <f t="shared" si="15"/>
        <v>2.5154797363537679E-2</v>
      </c>
      <c r="AV34" s="36">
        <f t="shared" si="15"/>
        <v>2.8003782102470214E-2</v>
      </c>
      <c r="AW34" s="36">
        <f t="shared" si="16"/>
        <v>2.5549289922824549E-2</v>
      </c>
      <c r="AX34" s="36">
        <f t="shared" si="17"/>
        <v>2.3212820007133201E-3</v>
      </c>
      <c r="AY34" s="37">
        <f t="shared" si="18"/>
        <v>9.0855049503336485</v>
      </c>
      <c r="AZ34" s="38">
        <v>134</v>
      </c>
      <c r="BA34" s="39">
        <f t="shared" si="19"/>
        <v>152441</v>
      </c>
      <c r="BB34" s="39">
        <f t="shared" si="19"/>
        <v>129167</v>
      </c>
      <c r="BC34" s="39">
        <f t="shared" si="19"/>
        <v>38796</v>
      </c>
      <c r="BD34" s="39">
        <f t="shared" si="19"/>
        <v>86292</v>
      </c>
      <c r="BE34" s="39">
        <f t="shared" si="19"/>
        <v>113291</v>
      </c>
      <c r="BF34" s="39">
        <f t="shared" si="20"/>
        <v>103997.4</v>
      </c>
      <c r="BG34" s="39">
        <f t="shared" si="21"/>
        <v>39067.546370868979</v>
      </c>
      <c r="BH34" s="40">
        <f t="shared" si="22"/>
        <v>37.56588758071738</v>
      </c>
      <c r="BI34" s="41">
        <v>22</v>
      </c>
      <c r="BJ34" s="42">
        <f t="shared" si="23"/>
        <v>17.675077075770208</v>
      </c>
      <c r="BK34" s="42">
        <f t="shared" si="23"/>
        <v>20.983452627338092</v>
      </c>
      <c r="BL34" s="42">
        <f t="shared" si="23"/>
        <v>5.8015312836463693</v>
      </c>
      <c r="BM34" s="42">
        <f t="shared" si="23"/>
        <v>11.474877926830565</v>
      </c>
      <c r="BN34" s="42">
        <f t="shared" si="23"/>
        <v>15.421630657315852</v>
      </c>
      <c r="BO34" s="42">
        <f t="shared" si="24"/>
        <v>14.271313914180217</v>
      </c>
      <c r="BP34" s="43">
        <f t="shared" si="25"/>
        <v>5.8634228573045366</v>
      </c>
      <c r="BR34" s="7" t="s">
        <v>496</v>
      </c>
      <c r="BS34" s="81">
        <v>76989</v>
      </c>
      <c r="BT34" s="81">
        <v>82419</v>
      </c>
      <c r="BU34" s="81">
        <v>86351</v>
      </c>
      <c r="BV34" s="82">
        <f t="shared" si="26"/>
        <v>81919.666666666672</v>
      </c>
      <c r="BW34" s="82">
        <f t="shared" si="27"/>
        <v>4700.9319643378512</v>
      </c>
      <c r="BX34" s="83">
        <v>62970</v>
      </c>
      <c r="BY34" s="83">
        <v>81297</v>
      </c>
      <c r="BZ34" s="83">
        <v>73133</v>
      </c>
      <c r="CA34" s="84">
        <f t="shared" si="28"/>
        <v>72466.666666666672</v>
      </c>
      <c r="CB34" s="84">
        <f t="shared" si="29"/>
        <v>9181.6519392390946</v>
      </c>
      <c r="CC34" s="84">
        <v>178</v>
      </c>
      <c r="CD34" s="85">
        <v>5970040</v>
      </c>
      <c r="CE34" s="85">
        <v>2211662</v>
      </c>
      <c r="CF34" s="85">
        <v>2456696</v>
      </c>
      <c r="CG34" s="86">
        <f t="shared" si="30"/>
        <v>3546132.6666666665</v>
      </c>
      <c r="CH34" s="86">
        <f t="shared" si="31"/>
        <v>2102737.61694828</v>
      </c>
      <c r="CI34" s="87">
        <f t="shared" si="32"/>
        <v>-14019</v>
      </c>
      <c r="CJ34" s="87">
        <f t="shared" si="33"/>
        <v>-1122</v>
      </c>
      <c r="CK34" s="87">
        <f t="shared" si="34"/>
        <v>-13218</v>
      </c>
      <c r="CL34" s="87">
        <f t="shared" si="35"/>
        <v>-9453</v>
      </c>
      <c r="CM34" s="87">
        <f t="shared" si="36"/>
        <v>7225.9650566550627</v>
      </c>
      <c r="CN34" s="88">
        <f t="shared" si="37"/>
        <v>-22.262982372558358</v>
      </c>
      <c r="CO34" s="88">
        <f t="shared" si="38"/>
        <v>-1.3801247278497362</v>
      </c>
      <c r="CP34" s="88">
        <f t="shared" si="39"/>
        <v>-18.073920118140922</v>
      </c>
      <c r="CQ34" s="88">
        <f t="shared" si="40"/>
        <v>-13.90567573951634</v>
      </c>
      <c r="CR34" s="88">
        <f t="shared" si="41"/>
        <v>11.047811174718859</v>
      </c>
      <c r="CS34" s="75">
        <f t="shared" si="46"/>
        <v>0.52738340111624038</v>
      </c>
      <c r="CT34" s="75">
        <f t="shared" si="46"/>
        <v>1.8379164628229812</v>
      </c>
      <c r="CU34" s="75">
        <f t="shared" si="46"/>
        <v>1.4884422004187738</v>
      </c>
      <c r="CV34" s="76">
        <f t="shared" si="43"/>
        <v>1.284580688119332</v>
      </c>
      <c r="CW34" s="76">
        <f t="shared" si="44"/>
        <v>0.67863382144155793</v>
      </c>
      <c r="CX34" s="79">
        <v>31</v>
      </c>
    </row>
    <row r="35" spans="1:102">
      <c r="A35" s="7" t="s">
        <v>195</v>
      </c>
      <c r="B35" s="25">
        <v>78537560</v>
      </c>
      <c r="C35" s="25">
        <v>119737152</v>
      </c>
      <c r="D35" s="25">
        <v>85491552</v>
      </c>
      <c r="E35" s="25">
        <v>111600416</v>
      </c>
      <c r="F35" s="25">
        <v>100130824</v>
      </c>
      <c r="G35" s="25">
        <f t="shared" si="0"/>
        <v>99099500.799999997</v>
      </c>
      <c r="H35" s="25">
        <f t="shared" si="1"/>
        <v>15435147.135284768</v>
      </c>
      <c r="I35" s="26">
        <f t="shared" si="2"/>
        <v>15.575403519373499</v>
      </c>
      <c r="J35" s="27">
        <v>15694745</v>
      </c>
      <c r="K35" s="27">
        <v>15023842</v>
      </c>
      <c r="L35" s="27">
        <v>25422102</v>
      </c>
      <c r="M35" s="27">
        <v>13428191</v>
      </c>
      <c r="N35" s="27">
        <v>18926092</v>
      </c>
      <c r="O35" s="27">
        <f t="shared" si="3"/>
        <v>17698994.399999999</v>
      </c>
      <c r="P35" s="27">
        <f t="shared" si="4"/>
        <v>4255945.8930578753</v>
      </c>
      <c r="Q35" s="28">
        <f t="shared" si="5"/>
        <v>24.046258204691423</v>
      </c>
      <c r="R35" s="29">
        <v>362734</v>
      </c>
      <c r="S35" s="30">
        <v>373063</v>
      </c>
      <c r="T35" s="30">
        <v>304182</v>
      </c>
      <c r="U35" s="30">
        <v>257090</v>
      </c>
      <c r="V35" s="30">
        <v>320761</v>
      </c>
      <c r="W35" s="30">
        <f t="shared" si="6"/>
        <v>323566</v>
      </c>
      <c r="X35" s="30">
        <f t="shared" si="7"/>
        <v>41920.761658156931</v>
      </c>
      <c r="Y35" s="31">
        <f t="shared" si="8"/>
        <v>12.955861140588606</v>
      </c>
      <c r="Z35" s="97">
        <v>399543</v>
      </c>
      <c r="AA35" s="97">
        <v>412057</v>
      </c>
      <c r="AB35" s="97">
        <v>344201</v>
      </c>
      <c r="AC35" s="97">
        <v>290681</v>
      </c>
      <c r="AD35" s="97">
        <v>421993</v>
      </c>
      <c r="AE35" s="97">
        <f t="shared" si="9"/>
        <v>373695</v>
      </c>
      <c r="AF35" s="97">
        <f t="shared" si="10"/>
        <v>49464.490665526922</v>
      </c>
      <c r="AG35" s="32">
        <f t="shared" si="45"/>
        <v>13.236594191928425</v>
      </c>
      <c r="AH35" s="33">
        <v>135</v>
      </c>
      <c r="AI35" s="34">
        <f t="shared" si="11"/>
        <v>0.50872856248653509</v>
      </c>
      <c r="AJ35" s="34">
        <f t="shared" si="11"/>
        <v>0.34413462581772447</v>
      </c>
      <c r="AK35" s="34">
        <f t="shared" si="11"/>
        <v>0.40261405009935958</v>
      </c>
      <c r="AL35" s="34">
        <f t="shared" si="11"/>
        <v>0.26046587496591411</v>
      </c>
      <c r="AM35" s="34">
        <f t="shared" si="11"/>
        <v>0.42144165317165472</v>
      </c>
      <c r="AN35" s="34">
        <f t="shared" si="12"/>
        <v>0.38747695330823756</v>
      </c>
      <c r="AO35" s="34">
        <f t="shared" si="13"/>
        <v>8.2577305161136497E-2</v>
      </c>
      <c r="AP35" s="34">
        <f t="shared" si="14"/>
        <v>21.311539810587476</v>
      </c>
      <c r="AQ35" s="35">
        <v>175</v>
      </c>
      <c r="AR35" s="36">
        <f t="shared" si="15"/>
        <v>2.5457119564542146E-2</v>
      </c>
      <c r="AS35" s="36">
        <f t="shared" si="15"/>
        <v>2.7426872566950585E-2</v>
      </c>
      <c r="AT35" s="36">
        <f t="shared" si="15"/>
        <v>1.3539439028291208E-2</v>
      </c>
      <c r="AU35" s="36">
        <f t="shared" si="15"/>
        <v>2.1647070703715788E-2</v>
      </c>
      <c r="AV35" s="36">
        <f t="shared" si="15"/>
        <v>2.2296890451552281E-2</v>
      </c>
      <c r="AW35" s="36">
        <f t="shared" si="16"/>
        <v>2.2073478463010401E-2</v>
      </c>
      <c r="AX35" s="36">
        <f t="shared" si="17"/>
        <v>4.7575081944906689E-3</v>
      </c>
      <c r="AY35" s="37">
        <f t="shared" si="18"/>
        <v>21.5530515612347</v>
      </c>
      <c r="AZ35" s="38">
        <v>143</v>
      </c>
      <c r="BA35" s="39">
        <f t="shared" si="19"/>
        <v>36809</v>
      </c>
      <c r="BB35" s="39">
        <f t="shared" si="19"/>
        <v>38994</v>
      </c>
      <c r="BC35" s="39">
        <f t="shared" si="19"/>
        <v>40019</v>
      </c>
      <c r="BD35" s="39">
        <f t="shared" si="19"/>
        <v>33591</v>
      </c>
      <c r="BE35" s="39">
        <f t="shared" si="19"/>
        <v>101232</v>
      </c>
      <c r="BF35" s="39">
        <f t="shared" si="20"/>
        <v>50129</v>
      </c>
      <c r="BG35" s="39">
        <f t="shared" si="21"/>
        <v>25646.22692717196</v>
      </c>
      <c r="BH35" s="40">
        <f t="shared" si="22"/>
        <v>51.160459867884775</v>
      </c>
      <c r="BI35" s="41">
        <v>31</v>
      </c>
      <c r="BJ35" s="42">
        <f t="shared" si="23"/>
        <v>9.2127755961185649</v>
      </c>
      <c r="BK35" s="42">
        <f t="shared" si="23"/>
        <v>9.4632538702169846</v>
      </c>
      <c r="BL35" s="42">
        <f t="shared" si="23"/>
        <v>11.626636761659611</v>
      </c>
      <c r="BM35" s="42">
        <f t="shared" si="23"/>
        <v>11.555966850258532</v>
      </c>
      <c r="BN35" s="42">
        <f t="shared" si="23"/>
        <v>23.989023514608064</v>
      </c>
      <c r="BO35" s="42">
        <f t="shared" si="24"/>
        <v>13.16953131857235</v>
      </c>
      <c r="BP35" s="43">
        <f t="shared" si="25"/>
        <v>6.1530060470186418</v>
      </c>
      <c r="BR35" s="7" t="s">
        <v>658</v>
      </c>
      <c r="BS35" s="81">
        <v>1908594</v>
      </c>
      <c r="BT35" s="81">
        <v>1840360</v>
      </c>
      <c r="BU35" s="81">
        <v>1583724</v>
      </c>
      <c r="BV35" s="82">
        <f t="shared" si="26"/>
        <v>1777559.3333333333</v>
      </c>
      <c r="BW35" s="82">
        <f t="shared" si="27"/>
        <v>171298.19621155772</v>
      </c>
      <c r="BX35" s="83">
        <v>1320667</v>
      </c>
      <c r="BY35" s="83">
        <v>1456318</v>
      </c>
      <c r="BZ35" s="83">
        <v>1386287</v>
      </c>
      <c r="CA35" s="84">
        <f t="shared" si="28"/>
        <v>1387757.3333333333</v>
      </c>
      <c r="CB35" s="84">
        <f t="shared" si="29"/>
        <v>67837.451752946421</v>
      </c>
      <c r="CC35" s="84">
        <v>26</v>
      </c>
      <c r="CD35" s="85">
        <v>52101916</v>
      </c>
      <c r="CE35" s="85">
        <v>47102812</v>
      </c>
      <c r="CF35" s="85">
        <v>66660620</v>
      </c>
      <c r="CG35" s="86">
        <f t="shared" si="30"/>
        <v>55288449.333333336</v>
      </c>
      <c r="CH35" s="86">
        <f t="shared" si="31"/>
        <v>10160829.663691297</v>
      </c>
      <c r="CI35" s="87">
        <f t="shared" si="32"/>
        <v>-587927</v>
      </c>
      <c r="CJ35" s="87">
        <f t="shared" si="33"/>
        <v>-384042</v>
      </c>
      <c r="CK35" s="87">
        <f t="shared" si="34"/>
        <v>-197437</v>
      </c>
      <c r="CL35" s="87">
        <f t="shared" si="35"/>
        <v>-389802</v>
      </c>
      <c r="CM35" s="87">
        <f t="shared" si="36"/>
        <v>195308.71261927873</v>
      </c>
      <c r="CN35" s="88">
        <f t="shared" si="37"/>
        <v>-44.517429450421645</v>
      </c>
      <c r="CO35" s="88">
        <f t="shared" si="38"/>
        <v>-26.370751443022744</v>
      </c>
      <c r="CP35" s="88">
        <f t="shared" si="39"/>
        <v>-14.24214466412799</v>
      </c>
      <c r="CQ35" s="88">
        <f t="shared" si="40"/>
        <v>-28.376775185857458</v>
      </c>
      <c r="CR35" s="88">
        <f t="shared" si="41"/>
        <v>15.237004812803878</v>
      </c>
      <c r="CS35" s="75">
        <f t="shared" si="46"/>
        <v>1.2673881321370217</v>
      </c>
      <c r="CT35" s="75">
        <f t="shared" si="46"/>
        <v>1.545892843934668</v>
      </c>
      <c r="CU35" s="75">
        <f t="shared" si="46"/>
        <v>1.039809560727158</v>
      </c>
      <c r="CV35" s="76">
        <f t="shared" si="43"/>
        <v>1.2843635122662826</v>
      </c>
      <c r="CW35" s="76">
        <f t="shared" si="44"/>
        <v>0.25346833142115122</v>
      </c>
      <c r="CX35" s="79">
        <v>32</v>
      </c>
    </row>
    <row r="36" spans="1:102">
      <c r="A36" s="7" t="s">
        <v>321</v>
      </c>
      <c r="B36" s="25">
        <v>224532496</v>
      </c>
      <c r="C36" s="25">
        <v>190614896</v>
      </c>
      <c r="D36" s="25">
        <v>210427136</v>
      </c>
      <c r="E36" s="25">
        <v>195919680</v>
      </c>
      <c r="F36" s="25">
        <v>187046464</v>
      </c>
      <c r="G36" s="25">
        <f t="shared" si="0"/>
        <v>201708134.40000001</v>
      </c>
      <c r="H36" s="25">
        <f t="shared" si="1"/>
        <v>13917637.678907346</v>
      </c>
      <c r="I36" s="26">
        <f t="shared" si="2"/>
        <v>6.8998891493923535</v>
      </c>
      <c r="J36" s="27">
        <v>24161946</v>
      </c>
      <c r="K36" s="27">
        <v>24676082</v>
      </c>
      <c r="L36" s="27">
        <v>33480028</v>
      </c>
      <c r="M36" s="27">
        <v>21571266</v>
      </c>
      <c r="N36" s="27">
        <v>26842636</v>
      </c>
      <c r="O36" s="27">
        <f t="shared" si="3"/>
        <v>26146391.600000001</v>
      </c>
      <c r="P36" s="27">
        <f t="shared" si="4"/>
        <v>4032334.0146104712</v>
      </c>
      <c r="Q36" s="28">
        <f t="shared" si="5"/>
        <v>15.422143431105312</v>
      </c>
      <c r="R36" s="30">
        <v>158299</v>
      </c>
      <c r="S36" s="30">
        <v>157245</v>
      </c>
      <c r="T36" s="30">
        <v>160071</v>
      </c>
      <c r="U36" s="30">
        <v>175548</v>
      </c>
      <c r="V36" s="30">
        <v>200781</v>
      </c>
      <c r="W36" s="30">
        <f t="shared" si="6"/>
        <v>170388.8</v>
      </c>
      <c r="X36" s="30">
        <f t="shared" si="7"/>
        <v>16587.241511475015</v>
      </c>
      <c r="Y36" s="31">
        <f t="shared" si="8"/>
        <v>9.7349365166460569</v>
      </c>
      <c r="Z36" s="97">
        <v>182142</v>
      </c>
      <c r="AA36" s="97">
        <v>190018</v>
      </c>
      <c r="AB36" s="97">
        <v>178564</v>
      </c>
      <c r="AC36" s="97">
        <v>212409</v>
      </c>
      <c r="AD36" s="97">
        <v>216847</v>
      </c>
      <c r="AE36" s="97">
        <f t="shared" si="9"/>
        <v>195996</v>
      </c>
      <c r="AF36" s="97">
        <f t="shared" si="10"/>
        <v>15720.656436675919</v>
      </c>
      <c r="AG36" s="32">
        <f t="shared" si="45"/>
        <v>8.0209067719116298</v>
      </c>
      <c r="AH36" s="33">
        <v>169</v>
      </c>
      <c r="AI36" s="34">
        <f t="shared" si="11"/>
        <v>8.1120551922248263E-2</v>
      </c>
      <c r="AJ36" s="34">
        <f t="shared" si="11"/>
        <v>9.968685763152528E-2</v>
      </c>
      <c r="AK36" s="34">
        <f t="shared" si="11"/>
        <v>8.485787688523215E-2</v>
      </c>
      <c r="AL36" s="34">
        <f t="shared" si="11"/>
        <v>0.10841636736033868</v>
      </c>
      <c r="AM36" s="34">
        <f t="shared" si="11"/>
        <v>0.11593215683564058</v>
      </c>
      <c r="AN36" s="34">
        <f t="shared" si="12"/>
        <v>9.800276212699699E-2</v>
      </c>
      <c r="AO36" s="34">
        <f t="shared" si="13"/>
        <v>1.3345707741885244E-2</v>
      </c>
      <c r="AP36" s="34">
        <f t="shared" si="14"/>
        <v>13.617685310329513</v>
      </c>
      <c r="AQ36" s="35">
        <v>232</v>
      </c>
      <c r="AR36" s="36">
        <f t="shared" si="15"/>
        <v>7.5383828769421141E-3</v>
      </c>
      <c r="AS36" s="36">
        <f t="shared" si="15"/>
        <v>7.7004931333912729E-3</v>
      </c>
      <c r="AT36" s="36">
        <f t="shared" si="15"/>
        <v>5.3334483471758152E-3</v>
      </c>
      <c r="AU36" s="36">
        <f t="shared" si="15"/>
        <v>9.8468490444649833E-3</v>
      </c>
      <c r="AV36" s="36">
        <f t="shared" si="15"/>
        <v>8.0784539938625992E-3</v>
      </c>
      <c r="AW36" s="36">
        <f t="shared" si="16"/>
        <v>7.6995254791673573E-3</v>
      </c>
      <c r="AX36" s="36">
        <f t="shared" si="17"/>
        <v>1.4407549536594759E-3</v>
      </c>
      <c r="AY36" s="37">
        <f t="shared" si="18"/>
        <v>18.712256457332771</v>
      </c>
      <c r="AZ36" s="38">
        <v>194</v>
      </c>
      <c r="BA36" s="39">
        <f t="shared" si="19"/>
        <v>23843</v>
      </c>
      <c r="BB36" s="39">
        <f t="shared" si="19"/>
        <v>32773</v>
      </c>
      <c r="BC36" s="39">
        <f t="shared" si="19"/>
        <v>18493</v>
      </c>
      <c r="BD36" s="39">
        <f t="shared" si="19"/>
        <v>36861</v>
      </c>
      <c r="BE36" s="39">
        <f t="shared" si="19"/>
        <v>16066</v>
      </c>
      <c r="BF36" s="39">
        <f t="shared" si="20"/>
        <v>25607.200000000001</v>
      </c>
      <c r="BG36" s="39">
        <f t="shared" si="21"/>
        <v>8034.3692322421894</v>
      </c>
      <c r="BH36" s="40">
        <f t="shared" si="22"/>
        <v>31.375430473625343</v>
      </c>
      <c r="BI36" s="41">
        <v>33</v>
      </c>
      <c r="BJ36" s="42">
        <f t="shared" si="23"/>
        <v>13.090336111385623</v>
      </c>
      <c r="BK36" s="42">
        <f t="shared" si="23"/>
        <v>17.247313412413561</v>
      </c>
      <c r="BL36" s="42">
        <f t="shared" si="23"/>
        <v>10.356510830850564</v>
      </c>
      <c r="BM36" s="42">
        <f t="shared" si="23"/>
        <v>17.35378444416197</v>
      </c>
      <c r="BN36" s="42">
        <f t="shared" si="23"/>
        <v>7.4089104299344708</v>
      </c>
      <c r="BO36" s="42">
        <f t="shared" si="24"/>
        <v>13.091371045749238</v>
      </c>
      <c r="BP36" s="43">
        <f t="shared" si="25"/>
        <v>4.3361804923923115</v>
      </c>
      <c r="BR36" s="7" t="s">
        <v>376</v>
      </c>
      <c r="BS36" s="81">
        <v>320228</v>
      </c>
      <c r="BT36" s="81">
        <v>331863</v>
      </c>
      <c r="BU36" s="81">
        <v>195118</v>
      </c>
      <c r="BV36" s="82">
        <f t="shared" si="26"/>
        <v>282403</v>
      </c>
      <c r="BW36" s="82">
        <f t="shared" si="27"/>
        <v>75814.554836126292</v>
      </c>
      <c r="BX36" s="83">
        <v>296296</v>
      </c>
      <c r="BY36" s="83">
        <v>267350</v>
      </c>
      <c r="BZ36" s="83">
        <v>170235</v>
      </c>
      <c r="CA36" s="84">
        <f t="shared" si="28"/>
        <v>244627</v>
      </c>
      <c r="CB36" s="84">
        <f t="shared" si="29"/>
        <v>66031.015265555325</v>
      </c>
      <c r="CC36" s="84">
        <v>120</v>
      </c>
      <c r="CD36" s="85">
        <v>9068307</v>
      </c>
      <c r="CE36" s="85">
        <v>9517842</v>
      </c>
      <c r="CF36" s="85">
        <v>10711269</v>
      </c>
      <c r="CG36" s="86">
        <f t="shared" si="30"/>
        <v>9765806</v>
      </c>
      <c r="CH36" s="86">
        <f t="shared" si="31"/>
        <v>849085.17966868321</v>
      </c>
      <c r="CI36" s="87">
        <f t="shared" si="32"/>
        <v>-23932</v>
      </c>
      <c r="CJ36" s="87">
        <f t="shared" si="33"/>
        <v>-64513</v>
      </c>
      <c r="CK36" s="87">
        <f t="shared" si="34"/>
        <v>-24883</v>
      </c>
      <c r="CL36" s="87">
        <f t="shared" si="35"/>
        <v>-37776</v>
      </c>
      <c r="CM36" s="87">
        <f t="shared" si="36"/>
        <v>23159.803043203974</v>
      </c>
      <c r="CN36" s="88">
        <f t="shared" si="37"/>
        <v>-8.0770580770580782</v>
      </c>
      <c r="CO36" s="88">
        <f t="shared" si="38"/>
        <v>-24.130540489994388</v>
      </c>
      <c r="CP36" s="88">
        <f t="shared" si="39"/>
        <v>-14.616853173554203</v>
      </c>
      <c r="CQ36" s="88">
        <f t="shared" si="40"/>
        <v>-15.608150580202222</v>
      </c>
      <c r="CR36" s="88">
        <f t="shared" si="41"/>
        <v>8.0725198858184424</v>
      </c>
      <c r="CS36" s="75">
        <f t="shared" si="46"/>
        <v>1.6336897284134733</v>
      </c>
      <c r="CT36" s="75">
        <f t="shared" si="46"/>
        <v>1.4044675253066818</v>
      </c>
      <c r="CU36" s="75">
        <f t="shared" si="46"/>
        <v>0.79465374270779687</v>
      </c>
      <c r="CV36" s="76">
        <f t="shared" si="43"/>
        <v>1.2776036654759839</v>
      </c>
      <c r="CW36" s="76">
        <f t="shared" si="44"/>
        <v>0.43366597229392051</v>
      </c>
      <c r="CX36" s="79">
        <v>33</v>
      </c>
    </row>
    <row r="37" spans="1:102">
      <c r="A37" s="7" t="s">
        <v>433</v>
      </c>
      <c r="B37" s="25">
        <v>316983008</v>
      </c>
      <c r="C37" s="25">
        <v>302395840</v>
      </c>
      <c r="D37" s="25">
        <v>308180384</v>
      </c>
      <c r="E37" s="25">
        <v>321364512</v>
      </c>
      <c r="F37" s="25">
        <v>293625440</v>
      </c>
      <c r="G37" s="25">
        <f t="shared" si="0"/>
        <v>308509836.80000001</v>
      </c>
      <c r="H37" s="25">
        <f t="shared" si="1"/>
        <v>9960643.2402701061</v>
      </c>
      <c r="I37" s="26">
        <f t="shared" si="2"/>
        <v>3.2286306795226656</v>
      </c>
      <c r="J37" s="27">
        <v>15999531</v>
      </c>
      <c r="K37" s="27">
        <v>15620679</v>
      </c>
      <c r="L37" s="27">
        <v>22930666</v>
      </c>
      <c r="M37" s="27">
        <v>19793130</v>
      </c>
      <c r="N37" s="27">
        <v>29750282</v>
      </c>
      <c r="O37" s="27">
        <f t="shared" si="3"/>
        <v>20818857.600000001</v>
      </c>
      <c r="P37" s="27">
        <f t="shared" si="4"/>
        <v>5206326.2148196883</v>
      </c>
      <c r="Q37" s="28">
        <f t="shared" si="5"/>
        <v>25.007742090611579</v>
      </c>
      <c r="R37" s="30">
        <v>485488</v>
      </c>
      <c r="S37" s="30">
        <v>451001</v>
      </c>
      <c r="T37" s="30">
        <v>552472</v>
      </c>
      <c r="U37" s="30">
        <v>483935</v>
      </c>
      <c r="V37" s="30">
        <v>725015</v>
      </c>
      <c r="W37" s="30">
        <f t="shared" si="6"/>
        <v>539582.19999999995</v>
      </c>
      <c r="X37" s="30">
        <f t="shared" si="7"/>
        <v>98408.223838051053</v>
      </c>
      <c r="Y37" s="31">
        <f t="shared" si="8"/>
        <v>18.237855851814803</v>
      </c>
      <c r="Z37" s="97">
        <v>659221</v>
      </c>
      <c r="AA37" s="97">
        <v>508387</v>
      </c>
      <c r="AB37" s="97">
        <v>559356</v>
      </c>
      <c r="AC37" s="97">
        <v>511677</v>
      </c>
      <c r="AD37" s="97">
        <v>836903</v>
      </c>
      <c r="AE37" s="97">
        <f t="shared" si="9"/>
        <v>615108.80000000005</v>
      </c>
      <c r="AF37" s="97">
        <f t="shared" si="10"/>
        <v>123559.3848291584</v>
      </c>
      <c r="AG37" s="32">
        <f t="shared" si="45"/>
        <v>20.087403208856447</v>
      </c>
      <c r="AH37" s="33">
        <v>114</v>
      </c>
      <c r="AI37" s="34">
        <f t="shared" si="11"/>
        <v>0.20796729899162292</v>
      </c>
      <c r="AJ37" s="34">
        <f t="shared" si="11"/>
        <v>0.1681197069377674</v>
      </c>
      <c r="AK37" s="34">
        <f t="shared" si="11"/>
        <v>0.18150279155989371</v>
      </c>
      <c r="AL37" s="34">
        <f t="shared" si="11"/>
        <v>0.15922013193541421</v>
      </c>
      <c r="AM37" s="34">
        <f t="shared" si="11"/>
        <v>0.28502400881885437</v>
      </c>
      <c r="AN37" s="34">
        <f t="shared" si="12"/>
        <v>0.20036678764871052</v>
      </c>
      <c r="AO37" s="34">
        <f t="shared" si="13"/>
        <v>4.5416703332870595E-2</v>
      </c>
      <c r="AP37" s="34">
        <f t="shared" si="14"/>
        <v>22.666782187722955</v>
      </c>
      <c r="AQ37" s="35">
        <v>214</v>
      </c>
      <c r="AR37" s="36">
        <f t="shared" si="15"/>
        <v>4.1202520248874795E-2</v>
      </c>
      <c r="AS37" s="36">
        <f t="shared" si="15"/>
        <v>3.2545768336958977E-2</v>
      </c>
      <c r="AT37" s="36">
        <f t="shared" si="15"/>
        <v>2.4393360402179334E-2</v>
      </c>
      <c r="AU37" s="36">
        <f t="shared" si="15"/>
        <v>2.5851242324988519E-2</v>
      </c>
      <c r="AV37" s="36">
        <f t="shared" si="15"/>
        <v>2.8130926624493846E-2</v>
      </c>
      <c r="AW37" s="36">
        <f t="shared" si="16"/>
        <v>3.0424763587499092E-2</v>
      </c>
      <c r="AX37" s="36">
        <f t="shared" si="17"/>
        <v>6.0533512856009034E-3</v>
      </c>
      <c r="AY37" s="37">
        <f t="shared" si="18"/>
        <v>19.896132530962706</v>
      </c>
      <c r="AZ37" s="38">
        <v>123</v>
      </c>
      <c r="BA37" s="39">
        <f t="shared" si="19"/>
        <v>173733</v>
      </c>
      <c r="BB37" s="39">
        <f t="shared" si="19"/>
        <v>57386</v>
      </c>
      <c r="BC37" s="39">
        <f t="shared" si="19"/>
        <v>6884</v>
      </c>
      <c r="BD37" s="39">
        <f t="shared" si="19"/>
        <v>27742</v>
      </c>
      <c r="BE37" s="39">
        <f t="shared" si="19"/>
        <v>111888</v>
      </c>
      <c r="BF37" s="39">
        <f t="shared" si="20"/>
        <v>75526.600000000006</v>
      </c>
      <c r="BG37" s="39">
        <f t="shared" si="21"/>
        <v>60482.897270550791</v>
      </c>
      <c r="BH37" s="40">
        <f t="shared" si="22"/>
        <v>80.081583535536865</v>
      </c>
      <c r="BI37" s="41">
        <v>27</v>
      </c>
      <c r="BJ37" s="42">
        <f t="shared" si="23"/>
        <v>26.354287864009184</v>
      </c>
      <c r="BK37" s="42">
        <f t="shared" si="23"/>
        <v>11.287857478653073</v>
      </c>
      <c r="BL37" s="42">
        <f t="shared" si="23"/>
        <v>1.2307010204592426</v>
      </c>
      <c r="BM37" s="42">
        <f t="shared" si="23"/>
        <v>5.4217797555879983</v>
      </c>
      <c r="BN37" s="42">
        <f t="shared" si="23"/>
        <v>13.369291303771167</v>
      </c>
      <c r="BO37" s="42">
        <f t="shared" si="24"/>
        <v>11.532783484496132</v>
      </c>
      <c r="BP37" s="43">
        <f t="shared" si="25"/>
        <v>9.5732310567157359</v>
      </c>
      <c r="BR37" s="7" t="s">
        <v>114</v>
      </c>
      <c r="BS37" s="81">
        <v>306543</v>
      </c>
      <c r="BT37" s="81">
        <v>403224</v>
      </c>
      <c r="BU37" s="81">
        <v>415302</v>
      </c>
      <c r="BV37" s="82">
        <f t="shared" si="26"/>
        <v>375023</v>
      </c>
      <c r="BW37" s="82">
        <f t="shared" si="27"/>
        <v>59612.09878036505</v>
      </c>
      <c r="BX37" s="83">
        <v>350306</v>
      </c>
      <c r="BY37" s="83">
        <v>466268</v>
      </c>
      <c r="BZ37" s="83">
        <v>400362</v>
      </c>
      <c r="CA37" s="84">
        <f t="shared" si="28"/>
        <v>405645.33333333331</v>
      </c>
      <c r="CB37" s="84">
        <f t="shared" si="29"/>
        <v>58161.254881005996</v>
      </c>
      <c r="CC37" s="84">
        <v>92</v>
      </c>
      <c r="CD37" s="85">
        <v>14689192</v>
      </c>
      <c r="CE37" s="85">
        <v>17696434</v>
      </c>
      <c r="CF37" s="85">
        <v>15447476</v>
      </c>
      <c r="CG37" s="86">
        <f t="shared" si="30"/>
        <v>15944367.333333334</v>
      </c>
      <c r="CH37" s="86">
        <f t="shared" si="31"/>
        <v>1563985.8885224424</v>
      </c>
      <c r="CI37" s="87">
        <f t="shared" si="32"/>
        <v>43763</v>
      </c>
      <c r="CJ37" s="87">
        <f t="shared" si="33"/>
        <v>63044</v>
      </c>
      <c r="CK37" s="87">
        <f t="shared" si="34"/>
        <v>-14940</v>
      </c>
      <c r="CL37" s="87">
        <f t="shared" si="35"/>
        <v>30622.333333333332</v>
      </c>
      <c r="CM37" s="87">
        <f t="shared" si="36"/>
        <v>40618.762959171137</v>
      </c>
      <c r="CN37" s="88">
        <f t="shared" si="37"/>
        <v>12.492792016123047</v>
      </c>
      <c r="CO37" s="88">
        <f t="shared" si="38"/>
        <v>13.520979350931226</v>
      </c>
      <c r="CP37" s="88">
        <f t="shared" si="39"/>
        <v>-3.7316228812924304</v>
      </c>
      <c r="CQ37" s="88">
        <f t="shared" si="40"/>
        <v>7.4273828285872812</v>
      </c>
      <c r="CR37" s="88">
        <f t="shared" si="41"/>
        <v>9.6776468536370448</v>
      </c>
      <c r="CS37" s="75">
        <f t="shared" si="46"/>
        <v>1.1923937000755387</v>
      </c>
      <c r="CT37" s="75">
        <f t="shared" si="46"/>
        <v>1.3174066594433658</v>
      </c>
      <c r="CU37" s="75">
        <f t="shared" si="46"/>
        <v>1.2958816055127711</v>
      </c>
      <c r="CV37" s="76">
        <f t="shared" si="43"/>
        <v>1.2685606550105586</v>
      </c>
      <c r="CW37" s="76">
        <f t="shared" si="44"/>
        <v>6.6834764567055657E-2</v>
      </c>
      <c r="CX37" s="79">
        <v>34</v>
      </c>
    </row>
    <row r="38" spans="1:102">
      <c r="A38" s="7" t="s">
        <v>315</v>
      </c>
      <c r="B38" s="25">
        <v>139462144</v>
      </c>
      <c r="C38" s="25">
        <v>122740112</v>
      </c>
      <c r="D38" s="25">
        <v>121755352</v>
      </c>
      <c r="E38" s="25">
        <v>109727736</v>
      </c>
      <c r="F38" s="25">
        <v>122504368</v>
      </c>
      <c r="G38" s="25">
        <f t="shared" si="0"/>
        <v>123237942.40000001</v>
      </c>
      <c r="H38" s="25">
        <f t="shared" si="1"/>
        <v>9473483.3649478182</v>
      </c>
      <c r="I38" s="26">
        <f t="shared" si="2"/>
        <v>7.6871482762988883</v>
      </c>
      <c r="J38" s="27">
        <v>17868744</v>
      </c>
      <c r="K38" s="27">
        <v>22459276</v>
      </c>
      <c r="L38" s="27">
        <v>25369626</v>
      </c>
      <c r="M38" s="27">
        <v>20581628</v>
      </c>
      <c r="N38" s="27">
        <v>23066728</v>
      </c>
      <c r="O38" s="27">
        <f t="shared" si="3"/>
        <v>21869200.399999999</v>
      </c>
      <c r="P38" s="27">
        <f t="shared" si="4"/>
        <v>2517805.9909832012</v>
      </c>
      <c r="Q38" s="28">
        <f t="shared" si="5"/>
        <v>11.513022629685178</v>
      </c>
      <c r="R38" s="29">
        <v>223750</v>
      </c>
      <c r="S38" s="30">
        <v>219945</v>
      </c>
      <c r="T38" s="30">
        <v>253036</v>
      </c>
      <c r="U38" s="30">
        <v>218863</v>
      </c>
      <c r="V38" s="30">
        <v>192974</v>
      </c>
      <c r="W38" s="30">
        <f t="shared" si="6"/>
        <v>221713.6</v>
      </c>
      <c r="X38" s="30">
        <f t="shared" si="7"/>
        <v>19091.663841582795</v>
      </c>
      <c r="Y38" s="31">
        <f t="shared" si="8"/>
        <v>8.6109574882112749</v>
      </c>
      <c r="Z38" s="97">
        <v>251050</v>
      </c>
      <c r="AA38" s="98">
        <v>246260</v>
      </c>
      <c r="AB38" s="97">
        <v>274318</v>
      </c>
      <c r="AC38" s="97">
        <v>247186</v>
      </c>
      <c r="AD38" s="97">
        <v>235514</v>
      </c>
      <c r="AE38" s="97">
        <f t="shared" si="9"/>
        <v>250865.6</v>
      </c>
      <c r="AF38" s="97">
        <f t="shared" si="10"/>
        <v>12809.931297239655</v>
      </c>
      <c r="AG38" s="32">
        <f t="shared" si="45"/>
        <v>5.1062924917723489</v>
      </c>
      <c r="AH38" s="33">
        <v>153</v>
      </c>
      <c r="AI38" s="34">
        <f t="shared" si="11"/>
        <v>0.18001300768759157</v>
      </c>
      <c r="AJ38" s="34">
        <f t="shared" si="11"/>
        <v>0.20063530657361628</v>
      </c>
      <c r="AK38" s="34">
        <f t="shared" si="11"/>
        <v>0.2253026216046749</v>
      </c>
      <c r="AL38" s="34">
        <f t="shared" si="11"/>
        <v>0.22527212262904978</v>
      </c>
      <c r="AM38" s="34">
        <f t="shared" si="11"/>
        <v>0.19224947146374405</v>
      </c>
      <c r="AN38" s="34">
        <f t="shared" si="12"/>
        <v>0.20469450599173528</v>
      </c>
      <c r="AO38" s="34">
        <f t="shared" si="13"/>
        <v>1.8048075124206284E-2</v>
      </c>
      <c r="AP38" s="34">
        <f t="shared" si="14"/>
        <v>8.8170784246329461</v>
      </c>
      <c r="AQ38" s="35">
        <v>211</v>
      </c>
      <c r="AR38" s="36">
        <f t="shared" si="15"/>
        <v>1.4049672433608093E-2</v>
      </c>
      <c r="AS38" s="36">
        <f t="shared" si="15"/>
        <v>1.0964734571141117E-2</v>
      </c>
      <c r="AT38" s="36">
        <f t="shared" si="15"/>
        <v>1.081285155721255E-2</v>
      </c>
      <c r="AU38" s="36">
        <f t="shared" si="15"/>
        <v>1.2010031470785498E-2</v>
      </c>
      <c r="AV38" s="36">
        <f t="shared" si="15"/>
        <v>1.0210117360381585E-2</v>
      </c>
      <c r="AW38" s="36">
        <f t="shared" si="16"/>
        <v>1.1609481478625769E-2</v>
      </c>
      <c r="AX38" s="36">
        <f t="shared" si="17"/>
        <v>1.3508153045348487E-3</v>
      </c>
      <c r="AY38" s="37">
        <f t="shared" si="18"/>
        <v>11.635449068262322</v>
      </c>
      <c r="AZ38" s="38">
        <v>175</v>
      </c>
      <c r="BA38" s="39">
        <f t="shared" si="19"/>
        <v>27300</v>
      </c>
      <c r="BB38" s="39">
        <f t="shared" si="19"/>
        <v>26315</v>
      </c>
      <c r="BC38" s="39">
        <f t="shared" si="19"/>
        <v>21282</v>
      </c>
      <c r="BD38" s="39">
        <f t="shared" si="19"/>
        <v>28323</v>
      </c>
      <c r="BE38" s="39">
        <f t="shared" si="19"/>
        <v>42540</v>
      </c>
      <c r="BF38" s="39">
        <f t="shared" si="20"/>
        <v>29152</v>
      </c>
      <c r="BG38" s="39">
        <f t="shared" si="21"/>
        <v>7118.162094248768</v>
      </c>
      <c r="BH38" s="40">
        <f t="shared" si="22"/>
        <v>24.417405647121186</v>
      </c>
      <c r="BI38" s="41">
        <v>32</v>
      </c>
      <c r="BJ38" s="42">
        <f t="shared" si="23"/>
        <v>10.874327823142799</v>
      </c>
      <c r="BK38" s="42">
        <f t="shared" si="23"/>
        <v>10.685860472671161</v>
      </c>
      <c r="BL38" s="42">
        <f t="shared" si="23"/>
        <v>7.7581493011760081</v>
      </c>
      <c r="BM38" s="42">
        <f t="shared" si="23"/>
        <v>11.458173197511186</v>
      </c>
      <c r="BN38" s="42">
        <f t="shared" si="23"/>
        <v>18.062620481160355</v>
      </c>
      <c r="BO38" s="42">
        <f t="shared" si="24"/>
        <v>11.767826255132301</v>
      </c>
      <c r="BP38" s="43">
        <f t="shared" si="25"/>
        <v>3.800224271066218</v>
      </c>
      <c r="BR38" s="7" t="s">
        <v>696</v>
      </c>
      <c r="BS38" s="81">
        <v>1673288</v>
      </c>
      <c r="BT38" s="81">
        <v>1284826</v>
      </c>
      <c r="BU38" s="81">
        <v>1330635</v>
      </c>
      <c r="BV38" s="82">
        <f t="shared" si="26"/>
        <v>1429583</v>
      </c>
      <c r="BW38" s="82">
        <f t="shared" si="27"/>
        <v>212293.92687733675</v>
      </c>
      <c r="BX38" s="83">
        <v>1282662</v>
      </c>
      <c r="BY38" s="83">
        <v>1127157</v>
      </c>
      <c r="BZ38" s="83">
        <v>1008237</v>
      </c>
      <c r="CA38" s="84">
        <f t="shared" si="28"/>
        <v>1139352</v>
      </c>
      <c r="CB38" s="84">
        <f t="shared" si="29"/>
        <v>137618.3442532281</v>
      </c>
      <c r="CC38" s="84">
        <v>37</v>
      </c>
      <c r="CD38" s="85">
        <v>101758832</v>
      </c>
      <c r="CE38" s="85">
        <v>59133600</v>
      </c>
      <c r="CF38" s="85">
        <v>23543822</v>
      </c>
      <c r="CG38" s="86">
        <f t="shared" si="30"/>
        <v>61478751.333333336</v>
      </c>
      <c r="CH38" s="86">
        <f t="shared" si="31"/>
        <v>39160206.18443168</v>
      </c>
      <c r="CI38" s="87">
        <f t="shared" si="32"/>
        <v>-390626</v>
      </c>
      <c r="CJ38" s="87">
        <f t="shared" si="33"/>
        <v>-157669</v>
      </c>
      <c r="CK38" s="87">
        <f t="shared" si="34"/>
        <v>-322398</v>
      </c>
      <c r="CL38" s="87">
        <f t="shared" si="35"/>
        <v>-290231</v>
      </c>
      <c r="CM38" s="87">
        <f t="shared" si="36"/>
        <v>119763.42462955875</v>
      </c>
      <c r="CN38" s="88">
        <f t="shared" si="37"/>
        <v>-30.454320779753356</v>
      </c>
      <c r="CO38" s="88">
        <f t="shared" si="38"/>
        <v>-13.98820217591693</v>
      </c>
      <c r="CP38" s="88">
        <f t="shared" si="39"/>
        <v>-31.97641030829061</v>
      </c>
      <c r="CQ38" s="88">
        <f t="shared" si="40"/>
        <v>-25.47297775465363</v>
      </c>
      <c r="CR38" s="88">
        <f t="shared" si="41"/>
        <v>9.9751812867576959</v>
      </c>
      <c r="CS38" s="75">
        <f t="shared" si="46"/>
        <v>0.63024603112582889</v>
      </c>
      <c r="CT38" s="75">
        <f t="shared" si="46"/>
        <v>0.95305968180526801</v>
      </c>
      <c r="CU38" s="75">
        <f t="shared" si="46"/>
        <v>2.1411922839036075</v>
      </c>
      <c r="CV38" s="76">
        <f t="shared" si="43"/>
        <v>1.2414993322782348</v>
      </c>
      <c r="CW38" s="76">
        <f t="shared" si="44"/>
        <v>0.79569951531311611</v>
      </c>
      <c r="CX38" s="79">
        <v>35</v>
      </c>
    </row>
    <row r="39" spans="1:102">
      <c r="A39" s="7" t="s">
        <v>754</v>
      </c>
      <c r="B39" s="25">
        <v>109226768</v>
      </c>
      <c r="C39" s="25">
        <v>114885232</v>
      </c>
      <c r="D39" s="25">
        <v>136112224</v>
      </c>
      <c r="E39" s="25">
        <v>112293384</v>
      </c>
      <c r="F39" s="25">
        <v>98127272</v>
      </c>
      <c r="G39" s="25">
        <f t="shared" si="0"/>
        <v>114128976</v>
      </c>
      <c r="H39" s="25">
        <f t="shared" si="1"/>
        <v>12387822.148677984</v>
      </c>
      <c r="I39" s="26">
        <f t="shared" si="2"/>
        <v>10.854230523086429</v>
      </c>
      <c r="J39" s="27">
        <v>15919316</v>
      </c>
      <c r="K39" s="27">
        <v>15124957</v>
      </c>
      <c r="L39" s="27">
        <v>19505270</v>
      </c>
      <c r="M39" s="27">
        <v>17647302</v>
      </c>
      <c r="N39" s="27">
        <v>21023216</v>
      </c>
      <c r="O39" s="27">
        <f t="shared" si="3"/>
        <v>17844012.199999999</v>
      </c>
      <c r="P39" s="27">
        <f t="shared" si="4"/>
        <v>2191051.155300613</v>
      </c>
      <c r="Q39" s="28">
        <f t="shared" si="5"/>
        <v>12.27891536243521</v>
      </c>
      <c r="R39" s="30">
        <v>68492</v>
      </c>
      <c r="S39" s="30">
        <v>96776</v>
      </c>
      <c r="T39" s="30">
        <v>61722</v>
      </c>
      <c r="U39" s="30">
        <v>86298</v>
      </c>
      <c r="V39" s="30">
        <v>119472</v>
      </c>
      <c r="W39" s="30">
        <f t="shared" si="6"/>
        <v>86552</v>
      </c>
      <c r="X39" s="30">
        <f t="shared" si="7"/>
        <v>20644.677725748104</v>
      </c>
      <c r="Y39" s="31">
        <f t="shared" si="8"/>
        <v>23.852340472488336</v>
      </c>
      <c r="Z39" s="97">
        <v>78755</v>
      </c>
      <c r="AA39" s="97">
        <v>91626</v>
      </c>
      <c r="AB39" s="97">
        <v>75213</v>
      </c>
      <c r="AC39" s="97">
        <v>93173</v>
      </c>
      <c r="AD39" s="97">
        <v>127034</v>
      </c>
      <c r="AE39" s="97">
        <f t="shared" si="9"/>
        <v>93160.2</v>
      </c>
      <c r="AF39" s="97">
        <f t="shared" si="10"/>
        <v>18327.029409045048</v>
      </c>
      <c r="AG39" s="32">
        <f t="shared" si="45"/>
        <v>19.672595603106313</v>
      </c>
      <c r="AH39" s="33">
        <v>198</v>
      </c>
      <c r="AI39" s="34">
        <f t="shared" si="11"/>
        <v>7.2102289065259173E-2</v>
      </c>
      <c r="AJ39" s="34">
        <f t="shared" si="11"/>
        <v>7.9754376088999837E-2</v>
      </c>
      <c r="AK39" s="34">
        <f t="shared" si="11"/>
        <v>5.5258078804149145E-2</v>
      </c>
      <c r="AL39" s="34">
        <f t="shared" si="11"/>
        <v>8.2972831239995409E-2</v>
      </c>
      <c r="AM39" s="34">
        <f t="shared" si="11"/>
        <v>0.12945840377586365</v>
      </c>
      <c r="AN39" s="34">
        <f t="shared" si="12"/>
        <v>8.3909195794853439E-2</v>
      </c>
      <c r="AO39" s="34">
        <f t="shared" si="13"/>
        <v>2.4710966004595745E-2</v>
      </c>
      <c r="AP39" s="34">
        <f t="shared" si="14"/>
        <v>29.449651817675253</v>
      </c>
      <c r="AQ39" s="35">
        <v>233</v>
      </c>
      <c r="AR39" s="36">
        <f t="shared" si="15"/>
        <v>4.9471346633234749E-3</v>
      </c>
      <c r="AS39" s="36">
        <f t="shared" si="15"/>
        <v>6.0579345779297094E-3</v>
      </c>
      <c r="AT39" s="36">
        <f t="shared" si="15"/>
        <v>3.8560348049527129E-3</v>
      </c>
      <c r="AU39" s="36">
        <f t="shared" si="15"/>
        <v>5.27973057864596E-3</v>
      </c>
      <c r="AV39" s="36">
        <f t="shared" si="15"/>
        <v>6.0425579036052337E-3</v>
      </c>
      <c r="AW39" s="36">
        <f t="shared" si="16"/>
        <v>5.2366785056914182E-3</v>
      </c>
      <c r="AX39" s="36">
        <f t="shared" si="17"/>
        <v>8.1434259205797927E-4</v>
      </c>
      <c r="AY39" s="37">
        <f t="shared" si="18"/>
        <v>15.550746359031232</v>
      </c>
      <c r="AZ39" s="38">
        <v>211</v>
      </c>
      <c r="BA39" s="39">
        <f t="shared" ref="BA39:BD102" si="47">Z39-R39</f>
        <v>10263</v>
      </c>
      <c r="BB39" s="46"/>
      <c r="BC39" s="39">
        <f t="shared" ref="BC39:BE58" si="48">AB39-T39</f>
        <v>13491</v>
      </c>
      <c r="BD39" s="39">
        <f t="shared" si="48"/>
        <v>6875</v>
      </c>
      <c r="BE39" s="39">
        <f t="shared" si="48"/>
        <v>7562</v>
      </c>
      <c r="BF39" s="39">
        <f t="shared" si="20"/>
        <v>9547.75</v>
      </c>
      <c r="BG39" s="39">
        <f t="shared" si="21"/>
        <v>2605.1678808667975</v>
      </c>
      <c r="BH39" s="40">
        <f t="shared" si="22"/>
        <v>27.285673387623238</v>
      </c>
      <c r="BI39" s="41">
        <v>36</v>
      </c>
      <c r="BJ39" s="42">
        <f t="shared" ref="BJ39:BN102" si="49">BA39/Z39*100</f>
        <v>13.031553552155421</v>
      </c>
      <c r="BK39" s="42"/>
      <c r="BL39" s="42">
        <f t="shared" ref="BL39:BN70" si="50">BC39/AB39*100</f>
        <v>17.937058753141081</v>
      </c>
      <c r="BM39" s="42">
        <f t="shared" si="50"/>
        <v>7.3787470619170792</v>
      </c>
      <c r="BN39" s="42">
        <f t="shared" si="50"/>
        <v>5.9527370625186959</v>
      </c>
      <c r="BO39" s="42">
        <f t="shared" si="24"/>
        <v>11.07502410743307</v>
      </c>
      <c r="BP39" s="43">
        <f t="shared" si="25"/>
        <v>5.5019940480601717</v>
      </c>
      <c r="BR39" s="7" t="s">
        <v>430</v>
      </c>
      <c r="BS39" s="81">
        <v>119894</v>
      </c>
      <c r="BT39" s="81">
        <v>91780</v>
      </c>
      <c r="BU39" s="81">
        <v>126154</v>
      </c>
      <c r="BV39" s="82">
        <f t="shared" si="26"/>
        <v>112609.33333333333</v>
      </c>
      <c r="BW39" s="82">
        <f t="shared" si="27"/>
        <v>18308.269861822882</v>
      </c>
      <c r="BX39" s="83">
        <v>94048</v>
      </c>
      <c r="BY39" s="83">
        <v>83419</v>
      </c>
      <c r="BZ39" s="83">
        <v>100210</v>
      </c>
      <c r="CA39" s="84">
        <f t="shared" si="28"/>
        <v>92559</v>
      </c>
      <c r="CB39" s="84">
        <f t="shared" si="29"/>
        <v>8493.9543794395322</v>
      </c>
      <c r="CC39" s="84">
        <v>169</v>
      </c>
      <c r="CD39" s="85">
        <v>2192023</v>
      </c>
      <c r="CE39" s="85">
        <v>4933083</v>
      </c>
      <c r="CF39" s="85">
        <v>7000904</v>
      </c>
      <c r="CG39" s="86">
        <f t="shared" si="30"/>
        <v>4708670</v>
      </c>
      <c r="CH39" s="86">
        <f t="shared" si="31"/>
        <v>2412282.1174081196</v>
      </c>
      <c r="CI39" s="87">
        <f t="shared" si="32"/>
        <v>-25846</v>
      </c>
      <c r="CJ39" s="87">
        <f t="shared" si="33"/>
        <v>-8361</v>
      </c>
      <c r="CK39" s="87">
        <f t="shared" si="34"/>
        <v>-25944</v>
      </c>
      <c r="CL39" s="87">
        <f t="shared" si="35"/>
        <v>-20050.333333333332</v>
      </c>
      <c r="CM39" s="87">
        <f t="shared" si="36"/>
        <v>10123.378207561613</v>
      </c>
      <c r="CN39" s="88">
        <f t="shared" si="37"/>
        <v>-27.481711466485198</v>
      </c>
      <c r="CO39" s="88">
        <f t="shared" si="38"/>
        <v>-10.022896462436615</v>
      </c>
      <c r="CP39" s="88">
        <f t="shared" si="39"/>
        <v>-25.889631773276122</v>
      </c>
      <c r="CQ39" s="88">
        <f t="shared" si="40"/>
        <v>-21.131413234065977</v>
      </c>
      <c r="CR39" s="88">
        <f t="shared" si="41"/>
        <v>9.6531361788053243</v>
      </c>
      <c r="CS39" s="75">
        <f t="shared" si="46"/>
        <v>2.145232965165055</v>
      </c>
      <c r="CT39" s="75">
        <f t="shared" si="46"/>
        <v>0.84550574154134439</v>
      </c>
      <c r="CU39" s="75">
        <f t="shared" si="46"/>
        <v>0.7156932876097144</v>
      </c>
      <c r="CV39" s="76">
        <f t="shared" si="43"/>
        <v>1.2354773314387046</v>
      </c>
      <c r="CW39" s="76">
        <f t="shared" si="44"/>
        <v>0.790540513270232</v>
      </c>
      <c r="CX39" s="79">
        <v>36</v>
      </c>
    </row>
    <row r="40" spans="1:102">
      <c r="A40" s="7" t="s">
        <v>39</v>
      </c>
      <c r="B40" s="25">
        <v>133988608</v>
      </c>
      <c r="C40" s="25">
        <v>129782936</v>
      </c>
      <c r="D40" s="25">
        <v>125523264</v>
      </c>
      <c r="E40" s="25">
        <v>125354384</v>
      </c>
      <c r="F40" s="25">
        <v>124005456</v>
      </c>
      <c r="G40" s="25">
        <f t="shared" si="0"/>
        <v>127730929.59999999</v>
      </c>
      <c r="H40" s="25">
        <f t="shared" si="1"/>
        <v>3681580.6159329773</v>
      </c>
      <c r="I40" s="26">
        <f t="shared" si="2"/>
        <v>2.8822937619432918</v>
      </c>
      <c r="J40" s="27">
        <v>24079310</v>
      </c>
      <c r="K40" s="27">
        <v>26072812</v>
      </c>
      <c r="L40" s="27">
        <v>29429516</v>
      </c>
      <c r="M40" s="27">
        <v>18480788</v>
      </c>
      <c r="N40" s="27">
        <v>27116316</v>
      </c>
      <c r="O40" s="27">
        <f t="shared" si="3"/>
        <v>25035748.399999999</v>
      </c>
      <c r="P40" s="27">
        <f t="shared" si="4"/>
        <v>3703828.7333511254</v>
      </c>
      <c r="Q40" s="28">
        <f t="shared" si="5"/>
        <v>14.794160231100284</v>
      </c>
      <c r="R40" s="29">
        <v>295763</v>
      </c>
      <c r="S40" s="30">
        <v>228299</v>
      </c>
      <c r="T40" s="30">
        <v>343372</v>
      </c>
      <c r="U40" s="30">
        <v>210136</v>
      </c>
      <c r="V40" s="30">
        <v>252519</v>
      </c>
      <c r="W40" s="30">
        <f t="shared" si="6"/>
        <v>266017.8</v>
      </c>
      <c r="X40" s="30">
        <f t="shared" si="7"/>
        <v>48158.38499534619</v>
      </c>
      <c r="Y40" s="31">
        <f t="shared" si="8"/>
        <v>18.103444579778568</v>
      </c>
      <c r="Z40" s="97">
        <v>284873</v>
      </c>
      <c r="AA40" s="98">
        <v>246107</v>
      </c>
      <c r="AB40" s="97">
        <v>330119</v>
      </c>
      <c r="AC40" s="97">
        <v>204225</v>
      </c>
      <c r="AD40" s="97">
        <v>251066</v>
      </c>
      <c r="AE40" s="97">
        <f t="shared" si="9"/>
        <v>263278</v>
      </c>
      <c r="AF40" s="97">
        <f t="shared" si="10"/>
        <v>42107.710220338507</v>
      </c>
      <c r="AG40" s="32">
        <f t="shared" si="45"/>
        <v>15.993630390818264</v>
      </c>
      <c r="AH40" s="33">
        <v>152</v>
      </c>
      <c r="AI40" s="34">
        <f t="shared" si="11"/>
        <v>0.21260986605667254</v>
      </c>
      <c r="AJ40" s="34">
        <f t="shared" si="11"/>
        <v>0.18962970601928747</v>
      </c>
      <c r="AK40" s="34">
        <f t="shared" si="11"/>
        <v>0.26299427650319862</v>
      </c>
      <c r="AL40" s="34">
        <f t="shared" si="11"/>
        <v>0.16291811541270068</v>
      </c>
      <c r="AM40" s="34">
        <f t="shared" si="11"/>
        <v>0.20246367224358258</v>
      </c>
      <c r="AN40" s="34">
        <f t="shared" si="12"/>
        <v>0.20612312724708839</v>
      </c>
      <c r="AO40" s="34">
        <f t="shared" si="13"/>
        <v>3.2949971169712461E-2</v>
      </c>
      <c r="AP40" s="34">
        <f t="shared" si="14"/>
        <v>15.985576975170746</v>
      </c>
      <c r="AQ40" s="35">
        <v>210</v>
      </c>
      <c r="AR40" s="36">
        <f t="shared" si="15"/>
        <v>1.1830613086504555E-2</v>
      </c>
      <c r="AS40" s="36">
        <f t="shared" si="15"/>
        <v>9.4392196745023138E-3</v>
      </c>
      <c r="AT40" s="36">
        <f t="shared" si="15"/>
        <v>1.1217275880446012E-2</v>
      </c>
      <c r="AU40" s="36">
        <f t="shared" si="15"/>
        <v>1.1050665155619987E-2</v>
      </c>
      <c r="AV40" s="36">
        <f t="shared" si="15"/>
        <v>9.2588535994343781E-3</v>
      </c>
      <c r="AW40" s="36">
        <f t="shared" si="16"/>
        <v>1.0559325479301449E-2</v>
      </c>
      <c r="AX40" s="36">
        <f t="shared" si="17"/>
        <v>1.0233620778970665E-3</v>
      </c>
      <c r="AY40" s="37">
        <f t="shared" si="18"/>
        <v>9.6915478162225082</v>
      </c>
      <c r="AZ40" s="38">
        <v>177</v>
      </c>
      <c r="BA40" s="39">
        <f t="shared" si="47"/>
        <v>-10890</v>
      </c>
      <c r="BB40" s="39">
        <f t="shared" si="47"/>
        <v>17808</v>
      </c>
      <c r="BC40" s="39">
        <f t="shared" si="48"/>
        <v>-13253</v>
      </c>
      <c r="BD40" s="39">
        <f t="shared" si="48"/>
        <v>-5911</v>
      </c>
      <c r="BE40" s="39">
        <f t="shared" si="48"/>
        <v>-1453</v>
      </c>
      <c r="BF40" s="39">
        <f t="shared" si="20"/>
        <v>-2739.8</v>
      </c>
      <c r="BG40" s="39">
        <f t="shared" si="21"/>
        <v>11053.303422959129</v>
      </c>
      <c r="BH40" s="40">
        <f t="shared" si="22"/>
        <v>-403.43468220158877</v>
      </c>
      <c r="BI40" s="41">
        <v>41</v>
      </c>
      <c r="BJ40" s="42">
        <f t="shared" si="49"/>
        <v>-3.8227561053522097</v>
      </c>
      <c r="BK40" s="42">
        <f t="shared" si="49"/>
        <v>7.2358770778563803</v>
      </c>
      <c r="BL40" s="42">
        <f t="shared" si="50"/>
        <v>-4.0146129123134386</v>
      </c>
      <c r="BM40" s="42">
        <f t="shared" si="50"/>
        <v>-2.8943567144081284</v>
      </c>
      <c r="BN40" s="42">
        <f t="shared" si="50"/>
        <v>-0.57873228553448097</v>
      </c>
      <c r="BO40" s="42">
        <f t="shared" si="24"/>
        <v>-0.81491618795037546</v>
      </c>
      <c r="BP40" s="43">
        <f t="shared" si="25"/>
        <v>4.7031980620693163</v>
      </c>
      <c r="BR40" s="7" t="s">
        <v>607</v>
      </c>
      <c r="BS40" s="81">
        <v>234052</v>
      </c>
      <c r="BT40" s="81">
        <v>154620</v>
      </c>
      <c r="BU40" s="81">
        <v>325382</v>
      </c>
      <c r="BV40" s="82">
        <f t="shared" si="26"/>
        <v>238018</v>
      </c>
      <c r="BW40" s="82">
        <f t="shared" si="27"/>
        <v>85450.055751883512</v>
      </c>
      <c r="BX40" s="83">
        <v>718145</v>
      </c>
      <c r="BY40" s="83">
        <v>575374</v>
      </c>
      <c r="BZ40" s="83">
        <v>1224470</v>
      </c>
      <c r="CA40" s="84">
        <f t="shared" si="28"/>
        <v>839329.66666666663</v>
      </c>
      <c r="CB40" s="84">
        <f t="shared" si="29"/>
        <v>341094.85026944248</v>
      </c>
      <c r="CC40" s="84">
        <v>49</v>
      </c>
      <c r="CD40" s="85">
        <v>35408660</v>
      </c>
      <c r="CE40" s="85">
        <v>25675270</v>
      </c>
      <c r="CF40" s="85">
        <v>42314916</v>
      </c>
      <c r="CG40" s="86">
        <f t="shared" si="30"/>
        <v>34466282</v>
      </c>
      <c r="CH40" s="86">
        <f t="shared" si="31"/>
        <v>8359755.497171673</v>
      </c>
      <c r="CI40" s="87">
        <f t="shared" si="32"/>
        <v>484093</v>
      </c>
      <c r="CJ40" s="87">
        <f t="shared" si="33"/>
        <v>420754</v>
      </c>
      <c r="CK40" s="87">
        <f t="shared" si="34"/>
        <v>899088</v>
      </c>
      <c r="CL40" s="87">
        <f t="shared" si="35"/>
        <v>601311.66666666663</v>
      </c>
      <c r="CM40" s="87">
        <f t="shared" si="36"/>
        <v>259819.19819430841</v>
      </c>
      <c r="CN40" s="88">
        <f t="shared" si="37"/>
        <v>67.40881019849752</v>
      </c>
      <c r="CO40" s="88">
        <f t="shared" si="38"/>
        <v>73.12704432247547</v>
      </c>
      <c r="CP40" s="88">
        <f t="shared" si="39"/>
        <v>73.426707065097546</v>
      </c>
      <c r="CQ40" s="88">
        <f t="shared" si="40"/>
        <v>71.320853862023512</v>
      </c>
      <c r="CR40" s="88">
        <f t="shared" si="41"/>
        <v>3.3912407255795549</v>
      </c>
      <c r="CS40" s="75">
        <f t="shared" si="46"/>
        <v>1.0140810185982752</v>
      </c>
      <c r="CT40" s="75">
        <f t="shared" si="46"/>
        <v>1.120482861523949</v>
      </c>
      <c r="CU40" s="75">
        <f t="shared" si="46"/>
        <v>1.4468538706303942</v>
      </c>
      <c r="CV40" s="76">
        <f t="shared" si="43"/>
        <v>1.1938059169175395</v>
      </c>
      <c r="CW40" s="76">
        <f t="shared" si="44"/>
        <v>0.22551117090554926</v>
      </c>
      <c r="CX40" s="79">
        <v>37</v>
      </c>
    </row>
    <row r="41" spans="1:102">
      <c r="A41" s="7" t="s">
        <v>135</v>
      </c>
      <c r="B41" s="25">
        <v>193208928</v>
      </c>
      <c r="C41" s="25">
        <v>150032096</v>
      </c>
      <c r="D41" s="25">
        <v>154707104</v>
      </c>
      <c r="E41" s="25">
        <v>164116704</v>
      </c>
      <c r="F41" s="25">
        <v>137293424</v>
      </c>
      <c r="G41" s="25">
        <f t="shared" si="0"/>
        <v>159871651.19999999</v>
      </c>
      <c r="H41" s="25">
        <f t="shared" si="1"/>
        <v>18775836.788405932</v>
      </c>
      <c r="I41" s="26">
        <f t="shared" si="2"/>
        <v>11.744319050609727</v>
      </c>
      <c r="J41" s="27">
        <v>12955397</v>
      </c>
      <c r="K41" s="27">
        <v>5405804</v>
      </c>
      <c r="L41" s="27">
        <v>14837661</v>
      </c>
      <c r="M41" s="27">
        <v>16326190</v>
      </c>
      <c r="N41" s="27">
        <v>21007220</v>
      </c>
      <c r="O41" s="27">
        <f t="shared" si="3"/>
        <v>14106454.4</v>
      </c>
      <c r="P41" s="27">
        <f t="shared" si="4"/>
        <v>5101150.9605783923</v>
      </c>
      <c r="Q41" s="28">
        <f t="shared" si="5"/>
        <v>36.161822212237773</v>
      </c>
      <c r="R41" s="29">
        <v>60484</v>
      </c>
      <c r="S41" s="30">
        <v>40495</v>
      </c>
      <c r="T41" s="30">
        <v>65509</v>
      </c>
      <c r="U41" s="30">
        <v>61797</v>
      </c>
      <c r="V41" s="30">
        <v>53844</v>
      </c>
      <c r="W41" s="30">
        <f t="shared" si="6"/>
        <v>56425.8</v>
      </c>
      <c r="X41" s="30">
        <f t="shared" si="7"/>
        <v>8812.2571319724793</v>
      </c>
      <c r="Y41" s="31">
        <f t="shared" si="8"/>
        <v>15.617425241596006</v>
      </c>
      <c r="Z41" s="97">
        <v>61589</v>
      </c>
      <c r="AA41" s="98">
        <v>43592</v>
      </c>
      <c r="AB41" s="97">
        <v>56806</v>
      </c>
      <c r="AC41" s="97">
        <v>58505</v>
      </c>
      <c r="AD41" s="97">
        <v>54156</v>
      </c>
      <c r="AE41" s="97">
        <f t="shared" si="9"/>
        <v>54929.599999999999</v>
      </c>
      <c r="AF41" s="97">
        <f t="shared" si="10"/>
        <v>6161.032400499199</v>
      </c>
      <c r="AG41" s="32">
        <f t="shared" si="45"/>
        <v>11.216233871171825</v>
      </c>
      <c r="AH41" s="33">
        <v>211</v>
      </c>
      <c r="AI41" s="34">
        <f t="shared" si="11"/>
        <v>3.1876891320467345E-2</v>
      </c>
      <c r="AJ41" s="34">
        <f t="shared" si="11"/>
        <v>2.9055116313245401E-2</v>
      </c>
      <c r="AK41" s="34">
        <f t="shared" si="11"/>
        <v>3.671841727449051E-2</v>
      </c>
      <c r="AL41" s="34">
        <f t="shared" si="11"/>
        <v>3.5648412729517159E-2</v>
      </c>
      <c r="AM41" s="34">
        <f t="shared" si="11"/>
        <v>3.9445443504999921E-2</v>
      </c>
      <c r="AN41" s="34">
        <f t="shared" si="12"/>
        <v>3.4548856228544068E-2</v>
      </c>
      <c r="AO41" s="34">
        <f t="shared" si="13"/>
        <v>3.6664195426549047E-3</v>
      </c>
      <c r="AP41" s="34">
        <f t="shared" si="14"/>
        <v>10.612274740446342</v>
      </c>
      <c r="AQ41" s="35">
        <v>247</v>
      </c>
      <c r="AR41" s="36">
        <f t="shared" si="15"/>
        <v>4.7539261050819209E-3</v>
      </c>
      <c r="AS41" s="36">
        <f t="shared" si="15"/>
        <v>8.0639253661435005E-3</v>
      </c>
      <c r="AT41" s="36">
        <f t="shared" si="15"/>
        <v>3.8285010016066547E-3</v>
      </c>
      <c r="AU41" s="36">
        <f t="shared" si="15"/>
        <v>3.5835060108941521E-3</v>
      </c>
      <c r="AV41" s="36">
        <f t="shared" si="15"/>
        <v>2.5779708119398948E-3</v>
      </c>
      <c r="AW41" s="36">
        <f t="shared" si="16"/>
        <v>4.5615658591332247E-3</v>
      </c>
      <c r="AX41" s="36">
        <f t="shared" si="17"/>
        <v>1.883197230451155E-3</v>
      </c>
      <c r="AY41" s="37">
        <f t="shared" si="18"/>
        <v>41.284008356047167</v>
      </c>
      <c r="AZ41" s="38">
        <v>216</v>
      </c>
      <c r="BA41" s="39">
        <f t="shared" si="47"/>
        <v>1105</v>
      </c>
      <c r="BB41" s="39">
        <f t="shared" si="47"/>
        <v>3097</v>
      </c>
      <c r="BC41" s="39">
        <f t="shared" si="48"/>
        <v>-8703</v>
      </c>
      <c r="BD41" s="39">
        <f t="shared" si="48"/>
        <v>-3292</v>
      </c>
      <c r="BE41" s="39">
        <f t="shared" si="48"/>
        <v>312</v>
      </c>
      <c r="BF41" s="39">
        <f t="shared" si="20"/>
        <v>-1496.2</v>
      </c>
      <c r="BG41" s="39">
        <f t="shared" si="21"/>
        <v>4154.4236375218161</v>
      </c>
      <c r="BH41" s="40">
        <f t="shared" si="22"/>
        <v>-277.66499381912951</v>
      </c>
      <c r="BI41" s="41">
        <v>37</v>
      </c>
      <c r="BJ41" s="42">
        <f t="shared" si="49"/>
        <v>1.7941515530370684</v>
      </c>
      <c r="BK41" s="42">
        <f t="shared" si="49"/>
        <v>7.1045145898329967</v>
      </c>
      <c r="BL41" s="42">
        <f t="shared" si="50"/>
        <v>-15.320564729077915</v>
      </c>
      <c r="BM41" s="42">
        <f t="shared" si="50"/>
        <v>-5.6268694983334751</v>
      </c>
      <c r="BN41" s="42">
        <f t="shared" si="50"/>
        <v>0.57611345003323733</v>
      </c>
      <c r="BO41" s="42">
        <f t="shared" si="24"/>
        <v>-2.2945309269016176</v>
      </c>
      <c r="BP41" s="43">
        <f t="shared" si="25"/>
        <v>8.5744098507758295</v>
      </c>
      <c r="BR41" s="7" t="s">
        <v>327</v>
      </c>
      <c r="BS41" s="81">
        <v>57164</v>
      </c>
      <c r="BT41" s="81">
        <v>44178</v>
      </c>
      <c r="BU41" s="81">
        <v>47360</v>
      </c>
      <c r="BV41" s="82">
        <f t="shared" si="26"/>
        <v>49567.333333333336</v>
      </c>
      <c r="BW41" s="82">
        <f t="shared" si="27"/>
        <v>6768.5514944730603</v>
      </c>
      <c r="BX41" s="83">
        <v>44371</v>
      </c>
      <c r="BY41" s="83">
        <v>34055</v>
      </c>
      <c r="BZ41" s="83">
        <v>37958</v>
      </c>
      <c r="CA41" s="84">
        <f t="shared" si="28"/>
        <v>38794.666666666664</v>
      </c>
      <c r="CB41" s="84">
        <f t="shared" si="29"/>
        <v>5208.644001401276</v>
      </c>
      <c r="CC41" s="84">
        <v>196</v>
      </c>
      <c r="CD41" s="85">
        <v>1597742</v>
      </c>
      <c r="CE41" s="85">
        <v>1151032</v>
      </c>
      <c r="CF41" s="85">
        <v>3005378</v>
      </c>
      <c r="CG41" s="86">
        <f t="shared" si="30"/>
        <v>1918050.6666666667</v>
      </c>
      <c r="CH41" s="86">
        <f t="shared" si="31"/>
        <v>967779.93541162706</v>
      </c>
      <c r="CI41" s="87">
        <f t="shared" si="32"/>
        <v>-12793</v>
      </c>
      <c r="CJ41" s="87">
        <f t="shared" si="33"/>
        <v>-10123</v>
      </c>
      <c r="CK41" s="87">
        <f t="shared" si="34"/>
        <v>-9402</v>
      </c>
      <c r="CL41" s="87">
        <f t="shared" si="35"/>
        <v>-10772.666666666666</v>
      </c>
      <c r="CM41" s="87">
        <f t="shared" si="36"/>
        <v>1786.4126996115269</v>
      </c>
      <c r="CN41" s="88">
        <f t="shared" si="37"/>
        <v>-28.831894706001666</v>
      </c>
      <c r="CO41" s="88">
        <f t="shared" si="38"/>
        <v>-29.725444134488328</v>
      </c>
      <c r="CP41" s="88">
        <f t="shared" si="39"/>
        <v>-24.769482059117973</v>
      </c>
      <c r="CQ41" s="88">
        <f t="shared" si="40"/>
        <v>-27.775606966535989</v>
      </c>
      <c r="CR41" s="88">
        <f t="shared" si="41"/>
        <v>2.6414385975328747</v>
      </c>
      <c r="CS41" s="75">
        <f t="shared" si="46"/>
        <v>1.3885533459094146</v>
      </c>
      <c r="CT41" s="75">
        <f t="shared" si="46"/>
        <v>1.4793246408440426</v>
      </c>
      <c r="CU41" s="75">
        <f t="shared" si="46"/>
        <v>0.63150126207086099</v>
      </c>
      <c r="CV41" s="76">
        <f t="shared" si="43"/>
        <v>1.1664597496081062</v>
      </c>
      <c r="CW41" s="76">
        <f t="shared" si="44"/>
        <v>0.46550541837569398</v>
      </c>
      <c r="CX41" s="79">
        <v>38</v>
      </c>
    </row>
    <row r="42" spans="1:102">
      <c r="A42" s="7" t="s">
        <v>54</v>
      </c>
      <c r="B42" s="25">
        <v>62044556</v>
      </c>
      <c r="C42" s="25">
        <v>79148263</v>
      </c>
      <c r="D42" s="25">
        <v>70683936</v>
      </c>
      <c r="E42" s="25">
        <v>69174800</v>
      </c>
      <c r="F42" s="25">
        <v>64383124</v>
      </c>
      <c r="G42" s="25">
        <f t="shared" si="0"/>
        <v>69086935.799999997</v>
      </c>
      <c r="H42" s="25">
        <f t="shared" si="1"/>
        <v>5924683.8477537148</v>
      </c>
      <c r="I42" s="26">
        <f t="shared" si="2"/>
        <v>8.57569347829393</v>
      </c>
      <c r="J42" s="27">
        <v>26580752</v>
      </c>
      <c r="K42" s="27">
        <v>19513766</v>
      </c>
      <c r="L42" s="27">
        <v>33525672</v>
      </c>
      <c r="M42" s="27">
        <v>17299998</v>
      </c>
      <c r="N42" s="27">
        <v>36219656</v>
      </c>
      <c r="O42" s="27">
        <f t="shared" si="3"/>
        <v>26627968.800000001</v>
      </c>
      <c r="P42" s="27">
        <f t="shared" si="4"/>
        <v>7445856.8738502683</v>
      </c>
      <c r="Q42" s="28">
        <f t="shared" si="5"/>
        <v>27.96254167854616</v>
      </c>
      <c r="R42" s="29">
        <v>117799</v>
      </c>
      <c r="S42" s="30">
        <v>93515</v>
      </c>
      <c r="T42" s="30">
        <v>138812</v>
      </c>
      <c r="U42" s="30">
        <v>99899</v>
      </c>
      <c r="V42" s="30">
        <v>257859</v>
      </c>
      <c r="W42" s="30">
        <f t="shared" si="6"/>
        <v>141576.79999999999</v>
      </c>
      <c r="X42" s="30">
        <f t="shared" si="7"/>
        <v>60235.460587265326</v>
      </c>
      <c r="Y42" s="31">
        <f t="shared" si="8"/>
        <v>42.546137917558049</v>
      </c>
      <c r="Z42" s="97">
        <v>136603</v>
      </c>
      <c r="AA42" s="97">
        <v>92344</v>
      </c>
      <c r="AB42" s="97">
        <v>143258</v>
      </c>
      <c r="AC42" s="97">
        <v>90141</v>
      </c>
      <c r="AD42" s="97">
        <v>211231</v>
      </c>
      <c r="AE42" s="97">
        <f t="shared" si="9"/>
        <v>134715.4</v>
      </c>
      <c r="AF42" s="97">
        <f t="shared" si="10"/>
        <v>44075.818234492246</v>
      </c>
      <c r="AG42" s="32">
        <f t="shared" si="45"/>
        <v>32.717728065605158</v>
      </c>
      <c r="AH42" s="33">
        <v>187</v>
      </c>
      <c r="AI42" s="34">
        <f t="shared" si="11"/>
        <v>0.22016919582759203</v>
      </c>
      <c r="AJ42" s="34">
        <f t="shared" si="11"/>
        <v>0.1166721751050936</v>
      </c>
      <c r="AK42" s="34">
        <f t="shared" si="11"/>
        <v>0.20267405595523147</v>
      </c>
      <c r="AL42" s="34">
        <f t="shared" si="11"/>
        <v>0.1303090142653105</v>
      </c>
      <c r="AM42" s="34">
        <f t="shared" si="11"/>
        <v>0.3280844216257664</v>
      </c>
      <c r="AN42" s="34">
        <f t="shared" si="12"/>
        <v>0.19958177255579881</v>
      </c>
      <c r="AO42" s="34">
        <f t="shared" si="13"/>
        <v>7.5655867481913122E-2</v>
      </c>
      <c r="AP42" s="34">
        <f t="shared" si="14"/>
        <v>37.907202903893115</v>
      </c>
      <c r="AQ42" s="35">
        <v>215</v>
      </c>
      <c r="AR42" s="36">
        <f t="shared" si="15"/>
        <v>5.1391698775113664E-3</v>
      </c>
      <c r="AS42" s="36">
        <f t="shared" si="15"/>
        <v>4.7322490184621459E-3</v>
      </c>
      <c r="AT42" s="36">
        <f t="shared" si="15"/>
        <v>4.2730836237973094E-3</v>
      </c>
      <c r="AU42" s="36">
        <f t="shared" si="15"/>
        <v>5.2104630301113329E-3</v>
      </c>
      <c r="AV42" s="36">
        <f t="shared" si="15"/>
        <v>5.831943848389946E-3</v>
      </c>
      <c r="AW42" s="36">
        <f t="shared" si="16"/>
        <v>5.037381879654421E-3</v>
      </c>
      <c r="AX42" s="36">
        <f t="shared" si="17"/>
        <v>5.1940436852180867E-4</v>
      </c>
      <c r="AY42" s="37">
        <f t="shared" si="18"/>
        <v>10.310998469654265</v>
      </c>
      <c r="AZ42" s="38">
        <v>213</v>
      </c>
      <c r="BA42" s="39">
        <f t="shared" si="47"/>
        <v>18804</v>
      </c>
      <c r="BB42" s="39">
        <f t="shared" si="47"/>
        <v>-1171</v>
      </c>
      <c r="BC42" s="39">
        <f t="shared" si="48"/>
        <v>4446</v>
      </c>
      <c r="BD42" s="39">
        <f t="shared" si="48"/>
        <v>-9758</v>
      </c>
      <c r="BE42" s="39">
        <f t="shared" si="48"/>
        <v>-46628</v>
      </c>
      <c r="BF42" s="39">
        <f t="shared" si="20"/>
        <v>-6861.4</v>
      </c>
      <c r="BG42" s="39">
        <f t="shared" si="21"/>
        <v>21948.68320059315</v>
      </c>
      <c r="BH42" s="40">
        <f t="shared" si="22"/>
        <v>-319.88636722233292</v>
      </c>
      <c r="BI42" s="41">
        <v>58</v>
      </c>
      <c r="BJ42" s="42">
        <f t="shared" si="49"/>
        <v>13.765437069464067</v>
      </c>
      <c r="BK42" s="42">
        <f t="shared" si="49"/>
        <v>-1.2680845534089924</v>
      </c>
      <c r="BL42" s="42">
        <f t="shared" si="50"/>
        <v>3.1034916025632073</v>
      </c>
      <c r="BM42" s="42">
        <f t="shared" si="50"/>
        <v>-10.82526264407983</v>
      </c>
      <c r="BN42" s="42">
        <f t="shared" si="50"/>
        <v>-22.074411426353137</v>
      </c>
      <c r="BO42" s="42">
        <f t="shared" si="24"/>
        <v>-3.4597659903629379</v>
      </c>
      <c r="BP42" s="43">
        <f t="shared" si="25"/>
        <v>13.650485374777066</v>
      </c>
      <c r="BR42" s="7" t="s">
        <v>535</v>
      </c>
      <c r="BS42" s="81">
        <v>142781</v>
      </c>
      <c r="BT42" s="81">
        <v>68420</v>
      </c>
      <c r="BU42" s="81">
        <v>85032</v>
      </c>
      <c r="BV42" s="82">
        <f t="shared" si="26"/>
        <v>98744.333333333328</v>
      </c>
      <c r="BW42" s="82">
        <f t="shared" si="27"/>
        <v>39030.893460608022</v>
      </c>
      <c r="BX42" s="83">
        <v>755621</v>
      </c>
      <c r="BY42" s="83">
        <v>323673</v>
      </c>
      <c r="BZ42" s="83">
        <v>324438</v>
      </c>
      <c r="CA42" s="84">
        <f t="shared" si="28"/>
        <v>467910.66666666669</v>
      </c>
      <c r="CB42" s="84">
        <f t="shared" si="29"/>
        <v>249164.75119152249</v>
      </c>
      <c r="CC42" s="84">
        <v>88</v>
      </c>
      <c r="CD42" s="85">
        <v>19740036</v>
      </c>
      <c r="CE42" s="85">
        <v>19463622</v>
      </c>
      <c r="CF42" s="85">
        <v>21939610</v>
      </c>
      <c r="CG42" s="86">
        <f t="shared" si="30"/>
        <v>20381089.333333332</v>
      </c>
      <c r="CH42" s="86">
        <f t="shared" si="31"/>
        <v>1356776.0228458245</v>
      </c>
      <c r="CI42" s="87">
        <f t="shared" si="32"/>
        <v>612840</v>
      </c>
      <c r="CJ42" s="87">
        <f t="shared" si="33"/>
        <v>255253</v>
      </c>
      <c r="CK42" s="87">
        <f t="shared" si="34"/>
        <v>239406</v>
      </c>
      <c r="CL42" s="87">
        <f t="shared" si="35"/>
        <v>369166.33333333331</v>
      </c>
      <c r="CM42" s="87">
        <f t="shared" si="36"/>
        <v>211176.28589009074</v>
      </c>
      <c r="CN42" s="88">
        <f t="shared" si="37"/>
        <v>81.104151419825541</v>
      </c>
      <c r="CO42" s="88">
        <f t="shared" si="38"/>
        <v>78.861381703138662</v>
      </c>
      <c r="CP42" s="88">
        <f t="shared" si="39"/>
        <v>73.790986259316099</v>
      </c>
      <c r="CQ42" s="88">
        <f t="shared" si="40"/>
        <v>77.918839794093429</v>
      </c>
      <c r="CR42" s="88">
        <f t="shared" si="41"/>
        <v>3.7465831238546192</v>
      </c>
      <c r="CS42" s="75">
        <f t="shared" si="46"/>
        <v>1.9139301468345853</v>
      </c>
      <c r="CT42" s="75">
        <f t="shared" si="46"/>
        <v>0.83148193075266252</v>
      </c>
      <c r="CU42" s="75">
        <f t="shared" si="46"/>
        <v>0.739388712926073</v>
      </c>
      <c r="CV42" s="76">
        <f t="shared" si="43"/>
        <v>1.1616002635044402</v>
      </c>
      <c r="CW42" s="76">
        <f t="shared" si="44"/>
        <v>0.65316190964115206</v>
      </c>
      <c r="CX42" s="79">
        <v>39</v>
      </c>
    </row>
    <row r="43" spans="1:102">
      <c r="A43" s="7" t="s">
        <v>246</v>
      </c>
      <c r="B43" s="25">
        <v>25443946</v>
      </c>
      <c r="C43" s="25">
        <v>52466168</v>
      </c>
      <c r="D43" s="25">
        <v>41584244</v>
      </c>
      <c r="E43" s="25">
        <v>43642156</v>
      </c>
      <c r="F43" s="25">
        <v>50969940</v>
      </c>
      <c r="G43" s="25">
        <f t="shared" si="0"/>
        <v>42821290.799999997</v>
      </c>
      <c r="H43" s="25">
        <f t="shared" si="1"/>
        <v>9629126.1986515261</v>
      </c>
      <c r="I43" s="26">
        <f t="shared" si="2"/>
        <v>22.486772394660104</v>
      </c>
      <c r="J43" s="27">
        <v>17290358</v>
      </c>
      <c r="K43" s="27">
        <v>25403530</v>
      </c>
      <c r="L43" s="27">
        <v>26852582</v>
      </c>
      <c r="M43" s="27">
        <v>26805250</v>
      </c>
      <c r="N43" s="27">
        <v>36848468</v>
      </c>
      <c r="O43" s="27">
        <f t="shared" si="3"/>
        <v>26640037.600000001</v>
      </c>
      <c r="P43" s="27">
        <f t="shared" si="4"/>
        <v>6216590.4024351481</v>
      </c>
      <c r="Q43" s="28">
        <f t="shared" si="5"/>
        <v>23.335516622676042</v>
      </c>
      <c r="R43" s="30">
        <v>65019</v>
      </c>
      <c r="S43" s="30">
        <v>75828</v>
      </c>
      <c r="T43" s="30">
        <v>68235</v>
      </c>
      <c r="U43" s="30">
        <v>74249</v>
      </c>
      <c r="V43" s="30">
        <v>70409</v>
      </c>
      <c r="W43" s="30">
        <f t="shared" si="6"/>
        <v>70748</v>
      </c>
      <c r="X43" s="30">
        <f t="shared" si="7"/>
        <v>3932.3003954428509</v>
      </c>
      <c r="Y43" s="31">
        <f t="shared" si="8"/>
        <v>5.5581788820077609</v>
      </c>
      <c r="Z43" s="97">
        <v>70156</v>
      </c>
      <c r="AA43" s="97">
        <v>71332</v>
      </c>
      <c r="AB43" s="97">
        <v>60124</v>
      </c>
      <c r="AC43" s="97">
        <v>69994</v>
      </c>
      <c r="AD43" s="97">
        <v>69188</v>
      </c>
      <c r="AE43" s="97">
        <f t="shared" si="9"/>
        <v>68158.8</v>
      </c>
      <c r="AF43" s="97">
        <f t="shared" si="10"/>
        <v>4075.3706285441085</v>
      </c>
      <c r="AG43" s="32">
        <f t="shared" si="45"/>
        <v>5.979228842855373</v>
      </c>
      <c r="AH43" s="33">
        <v>209</v>
      </c>
      <c r="AI43" s="34">
        <f t="shared" si="11"/>
        <v>0.2757276721150092</v>
      </c>
      <c r="AJ43" s="34">
        <f t="shared" si="11"/>
        <v>0.13595809017346189</v>
      </c>
      <c r="AK43" s="34">
        <f t="shared" si="11"/>
        <v>0.14458360719507127</v>
      </c>
      <c r="AL43" s="34">
        <f t="shared" si="11"/>
        <v>0.16038162734215056</v>
      </c>
      <c r="AM43" s="34">
        <f t="shared" si="11"/>
        <v>0.13574275347391029</v>
      </c>
      <c r="AN43" s="34">
        <f t="shared" si="12"/>
        <v>0.17047875005992064</v>
      </c>
      <c r="AO43" s="34">
        <f t="shared" si="13"/>
        <v>5.3381853326288087E-2</v>
      </c>
      <c r="AP43" s="34">
        <f t="shared" si="14"/>
        <v>31.312907507548708</v>
      </c>
      <c r="AQ43" s="35">
        <v>224</v>
      </c>
      <c r="AR43" s="36">
        <f t="shared" si="15"/>
        <v>4.0575215388831166E-3</v>
      </c>
      <c r="AS43" s="36">
        <f t="shared" si="15"/>
        <v>2.8079562171084097E-3</v>
      </c>
      <c r="AT43" s="36">
        <f t="shared" si="15"/>
        <v>2.2390398063024254E-3</v>
      </c>
      <c r="AU43" s="36">
        <f t="shared" si="15"/>
        <v>2.6112048945635649E-3</v>
      </c>
      <c r="AV43" s="36">
        <f t="shared" si="15"/>
        <v>1.8776357269452829E-3</v>
      </c>
      <c r="AW43" s="36">
        <f t="shared" si="16"/>
        <v>2.7186716367605598E-3</v>
      </c>
      <c r="AX43" s="36">
        <f t="shared" si="17"/>
        <v>7.4154271512399581E-4</v>
      </c>
      <c r="AY43" s="37">
        <f t="shared" si="18"/>
        <v>27.275920530350735</v>
      </c>
      <c r="AZ43" s="38">
        <v>232</v>
      </c>
      <c r="BA43" s="39">
        <f t="shared" si="47"/>
        <v>5137</v>
      </c>
      <c r="BB43" s="39">
        <f t="shared" si="47"/>
        <v>-4496</v>
      </c>
      <c r="BC43" s="39">
        <f t="shared" si="48"/>
        <v>-8111</v>
      </c>
      <c r="BD43" s="39">
        <f t="shared" si="48"/>
        <v>-4255</v>
      </c>
      <c r="BE43" s="39">
        <f t="shared" si="48"/>
        <v>-1221</v>
      </c>
      <c r="BF43" s="39">
        <f t="shared" si="20"/>
        <v>-2589.1999999999998</v>
      </c>
      <c r="BG43" s="39">
        <f t="shared" si="21"/>
        <v>4437.7288966316992</v>
      </c>
      <c r="BH43" s="40">
        <f t="shared" si="22"/>
        <v>-171.39382421719833</v>
      </c>
      <c r="BI43" s="41">
        <v>40</v>
      </c>
      <c r="BJ43" s="42">
        <f t="shared" si="49"/>
        <v>7.3222532641541704</v>
      </c>
      <c r="BK43" s="42">
        <f t="shared" si="49"/>
        <v>-6.3029215499355127</v>
      </c>
      <c r="BL43" s="42">
        <f t="shared" si="50"/>
        <v>-13.490453063668417</v>
      </c>
      <c r="BM43" s="42">
        <f t="shared" si="50"/>
        <v>-6.0790924936423121</v>
      </c>
      <c r="BN43" s="42">
        <f t="shared" si="50"/>
        <v>-1.7647568942591203</v>
      </c>
      <c r="BO43" s="42">
        <f t="shared" si="24"/>
        <v>-4.0629941474702393</v>
      </c>
      <c r="BP43" s="43">
        <f t="shared" si="25"/>
        <v>7.6299518678413811</v>
      </c>
      <c r="BR43" s="7" t="s">
        <v>613</v>
      </c>
      <c r="BS43" s="81">
        <v>1740163</v>
      </c>
      <c r="BT43" s="81">
        <v>1418995</v>
      </c>
      <c r="BU43" s="81">
        <v>1354821</v>
      </c>
      <c r="BV43" s="82">
        <f t="shared" si="26"/>
        <v>1504659.6666666667</v>
      </c>
      <c r="BW43" s="82">
        <f t="shared" si="27"/>
        <v>206460.50609579909</v>
      </c>
      <c r="BX43" s="83">
        <v>1449724</v>
      </c>
      <c r="BY43" s="83">
        <v>1116815</v>
      </c>
      <c r="BZ43" s="83">
        <v>825412</v>
      </c>
      <c r="CA43" s="84">
        <f t="shared" si="28"/>
        <v>1130650.3333333333</v>
      </c>
      <c r="CB43" s="84">
        <f t="shared" si="29"/>
        <v>312385.86823403719</v>
      </c>
      <c r="CC43" s="84">
        <v>38</v>
      </c>
      <c r="CD43" s="85">
        <v>50567940</v>
      </c>
      <c r="CE43" s="85">
        <v>50723664</v>
      </c>
      <c r="CF43" s="85">
        <v>43975980</v>
      </c>
      <c r="CG43" s="86">
        <f t="shared" si="30"/>
        <v>48422528</v>
      </c>
      <c r="CH43" s="86">
        <f t="shared" si="31"/>
        <v>3851610.614830113</v>
      </c>
      <c r="CI43" s="87">
        <f t="shared" si="32"/>
        <v>-290439</v>
      </c>
      <c r="CJ43" s="87">
        <f t="shared" si="33"/>
        <v>-302180</v>
      </c>
      <c r="CK43" s="87">
        <f t="shared" si="34"/>
        <v>-529409</v>
      </c>
      <c r="CL43" s="87">
        <f t="shared" si="35"/>
        <v>-374009.33333333331</v>
      </c>
      <c r="CM43" s="87">
        <f t="shared" si="36"/>
        <v>134708.03639847678</v>
      </c>
      <c r="CN43" s="88">
        <f t="shared" si="37"/>
        <v>-20.034089247332595</v>
      </c>
      <c r="CO43" s="88">
        <f t="shared" si="38"/>
        <v>-27.057301343552869</v>
      </c>
      <c r="CP43" s="88">
        <f t="shared" si="39"/>
        <v>-64.138757372076</v>
      </c>
      <c r="CQ43" s="88">
        <f t="shared" si="40"/>
        <v>-37.07671598765382</v>
      </c>
      <c r="CR43" s="88">
        <f t="shared" si="41"/>
        <v>23.698036626612282</v>
      </c>
      <c r="CS43" s="75">
        <f t="shared" si="46"/>
        <v>1.4334418210431352</v>
      </c>
      <c r="CT43" s="75">
        <f t="shared" si="46"/>
        <v>1.1008816318947308</v>
      </c>
      <c r="CU43" s="75">
        <f t="shared" si="46"/>
        <v>0.93848050685851681</v>
      </c>
      <c r="CV43" s="76">
        <f t="shared" si="43"/>
        <v>1.1576013199321276</v>
      </c>
      <c r="CW43" s="76">
        <f t="shared" si="44"/>
        <v>0.25230837856309063</v>
      </c>
      <c r="CX43" s="79">
        <v>40</v>
      </c>
    </row>
    <row r="44" spans="1:102">
      <c r="A44" s="7" t="s">
        <v>418</v>
      </c>
      <c r="B44" s="25">
        <v>108586904</v>
      </c>
      <c r="C44" s="25">
        <v>130349632</v>
      </c>
      <c r="D44" s="25">
        <v>98325568</v>
      </c>
      <c r="E44" s="25">
        <v>113076368</v>
      </c>
      <c r="F44" s="25">
        <v>112822912</v>
      </c>
      <c r="G44" s="25">
        <f t="shared" si="0"/>
        <v>112632276.8</v>
      </c>
      <c r="H44" s="25">
        <f t="shared" si="1"/>
        <v>10345870.594931494</v>
      </c>
      <c r="I44" s="26">
        <f t="shared" si="2"/>
        <v>9.1855291297205621</v>
      </c>
      <c r="J44" s="27">
        <v>14633984</v>
      </c>
      <c r="K44" s="27">
        <v>24519252</v>
      </c>
      <c r="L44" s="27">
        <v>35694840</v>
      </c>
      <c r="M44" s="27">
        <v>21664482</v>
      </c>
      <c r="N44" s="27">
        <v>23238006</v>
      </c>
      <c r="O44" s="27">
        <f t="shared" si="3"/>
        <v>23950112.800000001</v>
      </c>
      <c r="P44" s="27">
        <f t="shared" si="4"/>
        <v>6793879.5470349705</v>
      </c>
      <c r="Q44" s="28">
        <f t="shared" si="5"/>
        <v>28.366795612899871</v>
      </c>
      <c r="R44" s="30">
        <v>151172</v>
      </c>
      <c r="S44" s="30">
        <v>276739</v>
      </c>
      <c r="T44" s="30">
        <v>392097</v>
      </c>
      <c r="U44" s="30">
        <v>182928</v>
      </c>
      <c r="V44" s="30">
        <v>211722</v>
      </c>
      <c r="W44" s="30">
        <f t="shared" si="6"/>
        <v>242931.6</v>
      </c>
      <c r="X44" s="30">
        <f t="shared" si="7"/>
        <v>85308.325724046357</v>
      </c>
      <c r="Y44" s="31">
        <f t="shared" si="8"/>
        <v>35.116191439914097</v>
      </c>
      <c r="Z44" s="97">
        <v>186568</v>
      </c>
      <c r="AA44" s="97">
        <v>277598</v>
      </c>
      <c r="AB44" s="97">
        <v>289837</v>
      </c>
      <c r="AC44" s="97">
        <v>176025</v>
      </c>
      <c r="AD44" s="97">
        <v>180584</v>
      </c>
      <c r="AE44" s="97">
        <f t="shared" si="9"/>
        <v>222122.4</v>
      </c>
      <c r="AF44" s="97">
        <f t="shared" si="10"/>
        <v>50551.624245319777</v>
      </c>
      <c r="AG44" s="32">
        <f t="shared" si="45"/>
        <v>22.758454007934265</v>
      </c>
      <c r="AH44" s="33">
        <v>159</v>
      </c>
      <c r="AI44" s="34">
        <f t="shared" si="11"/>
        <v>0.17181445747822408</v>
      </c>
      <c r="AJ44" s="34">
        <f t="shared" si="11"/>
        <v>0.21296416088079176</v>
      </c>
      <c r="AK44" s="34">
        <f t="shared" si="11"/>
        <v>0.29477276958115312</v>
      </c>
      <c r="AL44" s="34">
        <f t="shared" si="11"/>
        <v>0.15566913150234893</v>
      </c>
      <c r="AM44" s="34">
        <f t="shared" si="11"/>
        <v>0.1600596871670889</v>
      </c>
      <c r="AN44" s="34">
        <f t="shared" si="12"/>
        <v>0.19905604132192134</v>
      </c>
      <c r="AO44" s="34">
        <f t="shared" si="13"/>
        <v>5.1962238846472941E-2</v>
      </c>
      <c r="AP44" s="34">
        <f t="shared" si="14"/>
        <v>26.104326450679054</v>
      </c>
      <c r="AQ44" s="35">
        <v>216</v>
      </c>
      <c r="AR44" s="36">
        <f t="shared" si="15"/>
        <v>1.2748954761738157E-2</v>
      </c>
      <c r="AS44" s="36">
        <f t="shared" si="15"/>
        <v>1.1321634118365438E-2</v>
      </c>
      <c r="AT44" s="36">
        <f t="shared" si="15"/>
        <v>8.1198570997936953E-3</v>
      </c>
      <c r="AU44" s="36">
        <f t="shared" si="15"/>
        <v>8.1250500242747558E-3</v>
      </c>
      <c r="AV44" s="36">
        <f t="shared" si="15"/>
        <v>7.7710626290396862E-3</v>
      </c>
      <c r="AW44" s="36">
        <f t="shared" si="16"/>
        <v>9.6173117266423452E-3</v>
      </c>
      <c r="AX44" s="36">
        <f t="shared" si="17"/>
        <v>2.0292734656726236E-3</v>
      </c>
      <c r="AY44" s="37">
        <f t="shared" si="18"/>
        <v>21.100215146931667</v>
      </c>
      <c r="AZ44" s="38">
        <v>182</v>
      </c>
      <c r="BA44" s="39">
        <f t="shared" si="47"/>
        <v>35396</v>
      </c>
      <c r="BB44" s="39">
        <f t="shared" si="47"/>
        <v>859</v>
      </c>
      <c r="BC44" s="39">
        <f t="shared" si="48"/>
        <v>-102260</v>
      </c>
      <c r="BD44" s="39">
        <f t="shared" si="48"/>
        <v>-6903</v>
      </c>
      <c r="BE44" s="39">
        <f t="shared" si="48"/>
        <v>-31138</v>
      </c>
      <c r="BF44" s="39">
        <f t="shared" si="20"/>
        <v>-20809.2</v>
      </c>
      <c r="BG44" s="39">
        <f t="shared" si="21"/>
        <v>45962.669040864021</v>
      </c>
      <c r="BH44" s="40">
        <f t="shared" si="22"/>
        <v>-220.87667493639361</v>
      </c>
      <c r="BI44" s="41">
        <v>83</v>
      </c>
      <c r="BJ44" s="42">
        <f t="shared" si="49"/>
        <v>18.9721710046739</v>
      </c>
      <c r="BK44" s="42">
        <f t="shared" si="49"/>
        <v>0.30944026974257738</v>
      </c>
      <c r="BL44" s="42">
        <f t="shared" si="50"/>
        <v>-35.281899826454179</v>
      </c>
      <c r="BM44" s="42">
        <f t="shared" si="50"/>
        <v>-3.9216020451640388</v>
      </c>
      <c r="BN44" s="42">
        <f t="shared" si="50"/>
        <v>-17.242945111416294</v>
      </c>
      <c r="BO44" s="42">
        <f t="shared" si="24"/>
        <v>-7.4329671417236067</v>
      </c>
      <c r="BP44" s="43">
        <f t="shared" si="25"/>
        <v>20.256508814090541</v>
      </c>
      <c r="BR44" s="7" t="s">
        <v>400</v>
      </c>
      <c r="BS44" s="81">
        <v>2704557</v>
      </c>
      <c r="BT44" s="81">
        <v>2662280</v>
      </c>
      <c r="BU44" s="81">
        <v>1602724</v>
      </c>
      <c r="BV44" s="82">
        <f t="shared" si="26"/>
        <v>2323187</v>
      </c>
      <c r="BW44" s="82">
        <f t="shared" si="27"/>
        <v>624297.23446368077</v>
      </c>
      <c r="BX44" s="83">
        <v>2111353</v>
      </c>
      <c r="BY44" s="83">
        <v>2163976</v>
      </c>
      <c r="BZ44" s="83">
        <v>1507015</v>
      </c>
      <c r="CA44" s="84">
        <f t="shared" si="28"/>
        <v>1927448</v>
      </c>
      <c r="CB44" s="84">
        <f t="shared" si="29"/>
        <v>365055.09946992935</v>
      </c>
      <c r="CC44" s="84">
        <v>14</v>
      </c>
      <c r="CD44" s="85">
        <v>141762960</v>
      </c>
      <c r="CE44" s="85">
        <v>83471232</v>
      </c>
      <c r="CF44" s="85">
        <v>54541076</v>
      </c>
      <c r="CG44" s="86">
        <f t="shared" si="30"/>
        <v>93258422.666666672</v>
      </c>
      <c r="CH44" s="86">
        <f t="shared" si="31"/>
        <v>44426974.778693065</v>
      </c>
      <c r="CI44" s="87">
        <f t="shared" si="32"/>
        <v>-593204</v>
      </c>
      <c r="CJ44" s="87">
        <f t="shared" si="33"/>
        <v>-498304</v>
      </c>
      <c r="CK44" s="87">
        <f t="shared" si="34"/>
        <v>-95709</v>
      </c>
      <c r="CL44" s="87">
        <f t="shared" si="35"/>
        <v>-395739</v>
      </c>
      <c r="CM44" s="87">
        <f t="shared" si="36"/>
        <v>264130.65550026565</v>
      </c>
      <c r="CN44" s="88">
        <f t="shared" si="37"/>
        <v>-28.095917641436557</v>
      </c>
      <c r="CO44" s="88">
        <f t="shared" si="38"/>
        <v>-23.027242446311789</v>
      </c>
      <c r="CP44" s="88">
        <f t="shared" si="39"/>
        <v>-6.3508989625186212</v>
      </c>
      <c r="CQ44" s="88">
        <f t="shared" si="40"/>
        <v>-19.158019683422321</v>
      </c>
      <c r="CR44" s="88">
        <f t="shared" si="41"/>
        <v>11.37715355123016</v>
      </c>
      <c r="CS44" s="75">
        <f t="shared" si="46"/>
        <v>0.74467724150229375</v>
      </c>
      <c r="CT44" s="75">
        <f t="shared" si="46"/>
        <v>1.2962406017920041</v>
      </c>
      <c r="CU44" s="75">
        <f t="shared" si="46"/>
        <v>1.3815413175933675</v>
      </c>
      <c r="CV44" s="76">
        <f t="shared" si="43"/>
        <v>1.1408197202958885</v>
      </c>
      <c r="CW44" s="76">
        <f t="shared" si="44"/>
        <v>0.3457104289106801</v>
      </c>
      <c r="CX44" s="79">
        <v>41</v>
      </c>
    </row>
    <row r="45" spans="1:102">
      <c r="A45" s="7" t="s">
        <v>99</v>
      </c>
      <c r="B45" s="25">
        <v>129396680</v>
      </c>
      <c r="C45" s="25">
        <v>150319344</v>
      </c>
      <c r="D45" s="25">
        <v>150769472</v>
      </c>
      <c r="E45" s="25">
        <v>108781648</v>
      </c>
      <c r="F45" s="25">
        <v>2033182</v>
      </c>
      <c r="G45" s="25">
        <f t="shared" si="0"/>
        <v>108260065.2</v>
      </c>
      <c r="H45" s="25">
        <f t="shared" si="1"/>
        <v>55330302.453305438</v>
      </c>
      <c r="I45" s="26">
        <f t="shared" si="2"/>
        <v>51.108691234471415</v>
      </c>
      <c r="J45" s="27">
        <v>9509246</v>
      </c>
      <c r="K45" s="27">
        <v>9923489</v>
      </c>
      <c r="L45" s="27">
        <v>14098057</v>
      </c>
      <c r="M45" s="27">
        <v>11520946</v>
      </c>
      <c r="N45" s="27">
        <v>118640</v>
      </c>
      <c r="O45" s="27">
        <f t="shared" si="3"/>
        <v>9034075.5999999996</v>
      </c>
      <c r="P45" s="27">
        <f t="shared" si="4"/>
        <v>4739836.8547625178</v>
      </c>
      <c r="Q45" s="28">
        <f t="shared" si="5"/>
        <v>52.466207552685503</v>
      </c>
      <c r="R45" s="29">
        <v>71489</v>
      </c>
      <c r="S45" s="30">
        <v>91025</v>
      </c>
      <c r="T45" s="30">
        <v>81393</v>
      </c>
      <c r="U45" s="30">
        <v>62809</v>
      </c>
      <c r="V45" s="30">
        <v>1025</v>
      </c>
      <c r="W45" s="30">
        <f t="shared" si="6"/>
        <v>61548.2</v>
      </c>
      <c r="X45" s="30">
        <f t="shared" si="7"/>
        <v>31705.408638905745</v>
      </c>
      <c r="Y45" s="31">
        <f t="shared" si="8"/>
        <v>51.513137084278249</v>
      </c>
      <c r="Z45" s="97">
        <v>62863</v>
      </c>
      <c r="AA45" s="97">
        <v>94799</v>
      </c>
      <c r="AB45" s="97">
        <v>73422</v>
      </c>
      <c r="AC45" s="97">
        <v>38420</v>
      </c>
      <c r="AD45" s="97">
        <v>1354</v>
      </c>
      <c r="AE45" s="97">
        <f t="shared" si="9"/>
        <v>54171.6</v>
      </c>
      <c r="AF45" s="97">
        <f t="shared" si="10"/>
        <v>32045.329572965868</v>
      </c>
      <c r="AG45" s="32">
        <f t="shared" si="45"/>
        <v>59.155220766907135</v>
      </c>
      <c r="AH45" s="33">
        <v>212</v>
      </c>
      <c r="AI45" s="34">
        <f t="shared" si="11"/>
        <v>4.8581617395438585E-2</v>
      </c>
      <c r="AJ45" s="34">
        <f t="shared" si="11"/>
        <v>6.3065070321222272E-2</v>
      </c>
      <c r="AK45" s="34">
        <f t="shared" si="11"/>
        <v>4.8698187389022631E-2</v>
      </c>
      <c r="AL45" s="34">
        <f t="shared" si="11"/>
        <v>3.5318457392739623E-2</v>
      </c>
      <c r="AM45" s="34">
        <f t="shared" si="11"/>
        <v>6.6595120358138124E-2</v>
      </c>
      <c r="AN45" s="34">
        <f t="shared" si="12"/>
        <v>5.245169057131225E-2</v>
      </c>
      <c r="AO45" s="34">
        <f t="shared" si="13"/>
        <v>1.1272039456354731E-2</v>
      </c>
      <c r="AP45" s="34">
        <f t="shared" si="14"/>
        <v>21.490326305173131</v>
      </c>
      <c r="AQ45" s="35">
        <v>241</v>
      </c>
      <c r="AR45" s="36">
        <f t="shared" si="15"/>
        <v>6.6107239206978138E-3</v>
      </c>
      <c r="AS45" s="36">
        <f t="shared" si="15"/>
        <v>9.552990888587673E-3</v>
      </c>
      <c r="AT45" s="36">
        <f t="shared" si="15"/>
        <v>5.2079517056854005E-3</v>
      </c>
      <c r="AU45" s="36">
        <f t="shared" si="15"/>
        <v>3.3347955975143013E-3</v>
      </c>
      <c r="AV45" s="36">
        <f t="shared" si="15"/>
        <v>1.1412677006068779E-2</v>
      </c>
      <c r="AW45" s="36">
        <f t="shared" si="16"/>
        <v>7.2238278237107935E-3</v>
      </c>
      <c r="AX45" s="36">
        <f t="shared" si="17"/>
        <v>2.9166995947761745E-3</v>
      </c>
      <c r="AY45" s="37">
        <f t="shared" si="18"/>
        <v>40.376095138960565</v>
      </c>
      <c r="AZ45" s="38">
        <v>197</v>
      </c>
      <c r="BA45" s="39">
        <f t="shared" si="47"/>
        <v>-8626</v>
      </c>
      <c r="BB45" s="39">
        <f t="shared" si="47"/>
        <v>3774</v>
      </c>
      <c r="BC45" s="39">
        <f t="shared" si="48"/>
        <v>-7971</v>
      </c>
      <c r="BD45" s="39">
        <f t="shared" si="48"/>
        <v>-24389</v>
      </c>
      <c r="BE45" s="39">
        <f t="shared" si="48"/>
        <v>329</v>
      </c>
      <c r="BF45" s="39">
        <f t="shared" si="20"/>
        <v>-7376.6</v>
      </c>
      <c r="BG45" s="39">
        <f t="shared" si="21"/>
        <v>9747.2890302893957</v>
      </c>
      <c r="BH45" s="40">
        <f t="shared" si="22"/>
        <v>-132.13796369993486</v>
      </c>
      <c r="BI45" s="41">
        <v>62</v>
      </c>
      <c r="BJ45" s="42">
        <f t="shared" si="49"/>
        <v>-13.721903186294004</v>
      </c>
      <c r="BK45" s="42">
        <f t="shared" si="49"/>
        <v>3.9810546524752368</v>
      </c>
      <c r="BL45" s="42">
        <f t="shared" si="50"/>
        <v>-10.856419056958405</v>
      </c>
      <c r="BM45" s="42">
        <f t="shared" si="50"/>
        <v>-63.479958355023427</v>
      </c>
      <c r="BN45" s="42">
        <f t="shared" si="50"/>
        <v>24.298375184638111</v>
      </c>
      <c r="BO45" s="42">
        <f t="shared" si="24"/>
        <v>-11.955770152232496</v>
      </c>
      <c r="BP45" s="43">
        <f t="shared" si="25"/>
        <v>32.509287933005346</v>
      </c>
      <c r="BR45" s="7" t="s">
        <v>210</v>
      </c>
      <c r="BS45" s="81">
        <v>218372</v>
      </c>
      <c r="BT45" s="81">
        <v>158731</v>
      </c>
      <c r="BU45" s="81">
        <v>188778</v>
      </c>
      <c r="BV45" s="82">
        <f t="shared" si="26"/>
        <v>188627</v>
      </c>
      <c r="BW45" s="82">
        <f t="shared" si="27"/>
        <v>29820.786726711285</v>
      </c>
      <c r="BX45" s="83">
        <v>170681</v>
      </c>
      <c r="BY45" s="83">
        <v>130029</v>
      </c>
      <c r="BZ45" s="83">
        <v>151506</v>
      </c>
      <c r="CA45" s="84">
        <f t="shared" si="28"/>
        <v>150738.66666666666</v>
      </c>
      <c r="CB45" s="84">
        <f t="shared" si="29"/>
        <v>20336.860041150208</v>
      </c>
      <c r="CC45" s="84">
        <v>140</v>
      </c>
      <c r="CD45" s="85">
        <v>4889491</v>
      </c>
      <c r="CE45" s="85">
        <v>5164831</v>
      </c>
      <c r="CF45" s="85">
        <v>18341858</v>
      </c>
      <c r="CG45" s="86">
        <f t="shared" si="30"/>
        <v>9465393.333333334</v>
      </c>
      <c r="CH45" s="86">
        <f t="shared" si="31"/>
        <v>7688476.5566942021</v>
      </c>
      <c r="CI45" s="87">
        <f t="shared" si="32"/>
        <v>-47691</v>
      </c>
      <c r="CJ45" s="87">
        <f t="shared" si="33"/>
        <v>-28702</v>
      </c>
      <c r="CK45" s="87">
        <f t="shared" si="34"/>
        <v>-37272</v>
      </c>
      <c r="CL45" s="87">
        <f t="shared" si="35"/>
        <v>-37888.333333333336</v>
      </c>
      <c r="CM45" s="87">
        <f t="shared" si="36"/>
        <v>9509.4915917378821</v>
      </c>
      <c r="CN45" s="88">
        <f t="shared" si="37"/>
        <v>-27.941598654800476</v>
      </c>
      <c r="CO45" s="88">
        <f t="shared" si="38"/>
        <v>-22.073537441647634</v>
      </c>
      <c r="CP45" s="88">
        <f t="shared" si="39"/>
        <v>-24.601005900756405</v>
      </c>
      <c r="CQ45" s="88">
        <f t="shared" si="40"/>
        <v>-24.872047332401507</v>
      </c>
      <c r="CR45" s="88">
        <f t="shared" si="41"/>
        <v>2.9434050338983879</v>
      </c>
      <c r="CS45" s="75">
        <f t="shared" si="46"/>
        <v>1.7453861761888918</v>
      </c>
      <c r="CT45" s="75">
        <f t="shared" si="46"/>
        <v>1.2587923980474869</v>
      </c>
      <c r="CU45" s="75">
        <f t="shared" si="46"/>
        <v>0.41300614147160009</v>
      </c>
      <c r="CV45" s="76">
        <f t="shared" si="43"/>
        <v>1.1390615719026596</v>
      </c>
      <c r="CW45" s="76">
        <f t="shared" si="44"/>
        <v>0.67421120005181234</v>
      </c>
      <c r="CX45" s="79">
        <v>42</v>
      </c>
    </row>
    <row r="46" spans="1:102">
      <c r="A46" s="7" t="s">
        <v>676</v>
      </c>
      <c r="B46" s="25">
        <v>202315616</v>
      </c>
      <c r="C46" s="25">
        <v>249195584</v>
      </c>
      <c r="D46" s="25">
        <v>262333440</v>
      </c>
      <c r="E46" s="25">
        <v>278750880</v>
      </c>
      <c r="F46" s="25">
        <v>218974720</v>
      </c>
      <c r="G46" s="25">
        <f t="shared" si="0"/>
        <v>242314048</v>
      </c>
      <c r="H46" s="25">
        <f t="shared" si="1"/>
        <v>28001332.517990611</v>
      </c>
      <c r="I46" s="26">
        <f t="shared" si="2"/>
        <v>11.555802376753086</v>
      </c>
      <c r="J46" s="27">
        <v>12626939</v>
      </c>
      <c r="K46" s="27">
        <v>17865630</v>
      </c>
      <c r="L46" s="27">
        <v>17162064</v>
      </c>
      <c r="M46" s="27">
        <v>21171310</v>
      </c>
      <c r="N46" s="27">
        <v>15261368</v>
      </c>
      <c r="O46" s="27">
        <f t="shared" si="3"/>
        <v>16817462.199999999</v>
      </c>
      <c r="P46" s="27">
        <f t="shared" si="4"/>
        <v>2833912.8657069448</v>
      </c>
      <c r="Q46" s="28">
        <f t="shared" si="5"/>
        <v>16.851013738011822</v>
      </c>
      <c r="R46" s="30">
        <v>1989051</v>
      </c>
      <c r="S46" s="30">
        <v>2131738</v>
      </c>
      <c r="T46" s="30">
        <v>1477932</v>
      </c>
      <c r="U46" s="30">
        <v>2208588</v>
      </c>
      <c r="V46" s="30">
        <v>1181400</v>
      </c>
      <c r="W46" s="30">
        <f t="shared" si="6"/>
        <v>1797741.8</v>
      </c>
      <c r="X46" s="30">
        <f t="shared" si="7"/>
        <v>399775.63564499549</v>
      </c>
      <c r="Y46" s="31">
        <f t="shared" si="8"/>
        <v>22.237655910598257</v>
      </c>
      <c r="Z46" s="97">
        <v>1779814</v>
      </c>
      <c r="AA46" s="97">
        <v>2099874</v>
      </c>
      <c r="AB46" s="97">
        <v>1302267</v>
      </c>
      <c r="AC46" s="97">
        <v>2119007</v>
      </c>
      <c r="AD46" s="97">
        <v>1205994</v>
      </c>
      <c r="AE46" s="97">
        <f t="shared" si="9"/>
        <v>1701391.2</v>
      </c>
      <c r="AF46" s="97">
        <f t="shared" si="10"/>
        <v>385761.62241954624</v>
      </c>
      <c r="AG46" s="32">
        <f t="shared" si="45"/>
        <v>22.673305376185457</v>
      </c>
      <c r="AH46" s="33">
        <v>65</v>
      </c>
      <c r="AI46" s="34">
        <f t="shared" si="11"/>
        <v>0.87972151393395159</v>
      </c>
      <c r="AJ46" s="34">
        <f t="shared" si="11"/>
        <v>0.8426609999637874</v>
      </c>
      <c r="AK46" s="34">
        <f t="shared" si="11"/>
        <v>0.49641669777211783</v>
      </c>
      <c r="AL46" s="34">
        <f t="shared" si="11"/>
        <v>0.76017948355893983</v>
      </c>
      <c r="AM46" s="34">
        <f t="shared" si="11"/>
        <v>0.55074576645194473</v>
      </c>
      <c r="AN46" s="34">
        <f t="shared" si="12"/>
        <v>0.70594489233614832</v>
      </c>
      <c r="AO46" s="34">
        <f t="shared" si="13"/>
        <v>0.15480299233308373</v>
      </c>
      <c r="AP46" s="34">
        <f t="shared" si="14"/>
        <v>21.928481105770437</v>
      </c>
      <c r="AQ46" s="35">
        <v>124</v>
      </c>
      <c r="AR46" s="36">
        <f t="shared" si="15"/>
        <v>0.14095371807846699</v>
      </c>
      <c r="AS46" s="36">
        <f t="shared" si="15"/>
        <v>0.11753708097615366</v>
      </c>
      <c r="AT46" s="36">
        <f t="shared" si="15"/>
        <v>7.5880558422343605E-2</v>
      </c>
      <c r="AU46" s="36">
        <f t="shared" si="15"/>
        <v>0.10008861048277126</v>
      </c>
      <c r="AV46" s="36">
        <f t="shared" si="15"/>
        <v>7.9022666906400529E-2</v>
      </c>
      <c r="AW46" s="36">
        <f t="shared" si="16"/>
        <v>0.10269652697322722</v>
      </c>
      <c r="AX46" s="36">
        <f t="shared" si="17"/>
        <v>2.4372951247575554E-2</v>
      </c>
      <c r="AY46" s="37">
        <f t="shared" si="18"/>
        <v>23.732984907979933</v>
      </c>
      <c r="AZ46" s="38">
        <v>56</v>
      </c>
      <c r="BA46" s="39">
        <f t="shared" si="47"/>
        <v>-209237</v>
      </c>
      <c r="BB46" s="39">
        <f t="shared" si="47"/>
        <v>-31864</v>
      </c>
      <c r="BC46" s="39">
        <f t="shared" si="48"/>
        <v>-175665</v>
      </c>
      <c r="BD46" s="39">
        <f t="shared" si="48"/>
        <v>-89581</v>
      </c>
      <c r="BE46" s="39">
        <f t="shared" si="48"/>
        <v>24594</v>
      </c>
      <c r="BF46" s="39">
        <f t="shared" si="20"/>
        <v>-96350.6</v>
      </c>
      <c r="BG46" s="39">
        <f t="shared" si="21"/>
        <v>87024.202018978613</v>
      </c>
      <c r="BH46" s="40">
        <f t="shared" si="22"/>
        <v>-90.320352980654619</v>
      </c>
      <c r="BI46" s="41">
        <v>135</v>
      </c>
      <c r="BJ46" s="42">
        <f t="shared" si="49"/>
        <v>-11.756116088535094</v>
      </c>
      <c r="BK46" s="42">
        <f t="shared" si="49"/>
        <v>-1.5174243787960611</v>
      </c>
      <c r="BL46" s="42">
        <f t="shared" si="50"/>
        <v>-13.489169271739204</v>
      </c>
      <c r="BM46" s="42">
        <f t="shared" si="50"/>
        <v>-4.2274990125091607</v>
      </c>
      <c r="BN46" s="42">
        <f t="shared" si="50"/>
        <v>2.039313628426012</v>
      </c>
      <c r="BO46" s="42">
        <f t="shared" si="24"/>
        <v>-5.7901790246307012</v>
      </c>
      <c r="BP46" s="43">
        <f t="shared" si="25"/>
        <v>6.6495528451843038</v>
      </c>
      <c r="BR46" s="7" t="s">
        <v>207</v>
      </c>
      <c r="BS46" s="81">
        <v>1816483</v>
      </c>
      <c r="BT46" s="81">
        <v>2390735</v>
      </c>
      <c r="BU46" s="81">
        <v>929897</v>
      </c>
      <c r="BV46" s="82">
        <f t="shared" si="26"/>
        <v>1712371.6666666667</v>
      </c>
      <c r="BW46" s="82">
        <f t="shared" si="27"/>
        <v>735962.83388316084</v>
      </c>
      <c r="BX46" s="83">
        <v>1224442</v>
      </c>
      <c r="BY46" s="83">
        <v>1869025</v>
      </c>
      <c r="BZ46" s="83">
        <v>890781</v>
      </c>
      <c r="CA46" s="84">
        <f t="shared" si="28"/>
        <v>1328082.6666666667</v>
      </c>
      <c r="CB46" s="84">
        <f t="shared" si="29"/>
        <v>497289.02232437575</v>
      </c>
      <c r="CC46" s="84">
        <v>28</v>
      </c>
      <c r="CD46" s="85">
        <v>77812984</v>
      </c>
      <c r="CE46" s="85">
        <v>70769736</v>
      </c>
      <c r="CF46" s="85">
        <v>34628352</v>
      </c>
      <c r="CG46" s="86">
        <f t="shared" si="30"/>
        <v>61070357.333333336</v>
      </c>
      <c r="CH46" s="86">
        <f t="shared" si="31"/>
        <v>23168654.90557009</v>
      </c>
      <c r="CI46" s="87">
        <f t="shared" si="32"/>
        <v>-592041</v>
      </c>
      <c r="CJ46" s="87">
        <f t="shared" si="33"/>
        <v>-521710</v>
      </c>
      <c r="CK46" s="87">
        <f t="shared" si="34"/>
        <v>-39116</v>
      </c>
      <c r="CL46" s="87">
        <f t="shared" si="35"/>
        <v>-384289</v>
      </c>
      <c r="CM46" s="87">
        <f t="shared" si="36"/>
        <v>300989.88743311627</v>
      </c>
      <c r="CN46" s="88">
        <f t="shared" si="37"/>
        <v>-48.351902335921174</v>
      </c>
      <c r="CO46" s="88">
        <f t="shared" si="38"/>
        <v>-27.913484303313226</v>
      </c>
      <c r="CP46" s="88">
        <f t="shared" si="39"/>
        <v>-4.3912027759909567</v>
      </c>
      <c r="CQ46" s="88">
        <f t="shared" si="40"/>
        <v>-26.885529805075123</v>
      </c>
      <c r="CR46" s="88">
        <f t="shared" si="41"/>
        <v>21.998370264350218</v>
      </c>
      <c r="CS46" s="75">
        <f t="shared" si="46"/>
        <v>0.786785146293837</v>
      </c>
      <c r="CT46" s="75">
        <f t="shared" si="46"/>
        <v>1.3204973662753243</v>
      </c>
      <c r="CU46" s="75">
        <f t="shared" si="46"/>
        <v>1.2862018383086784</v>
      </c>
      <c r="CV46" s="76">
        <f t="shared" si="43"/>
        <v>1.1311614502926133</v>
      </c>
      <c r="CW46" s="76">
        <f t="shared" si="44"/>
        <v>0.29873119166990453</v>
      </c>
      <c r="CX46" s="79">
        <v>43</v>
      </c>
    </row>
    <row r="47" spans="1:102">
      <c r="A47" s="7" t="s">
        <v>285</v>
      </c>
      <c r="B47" s="25">
        <v>99565208</v>
      </c>
      <c r="C47" s="25">
        <v>97937624</v>
      </c>
      <c r="D47" s="25">
        <v>98871600</v>
      </c>
      <c r="E47" s="25">
        <v>107807456</v>
      </c>
      <c r="F47" s="25">
        <v>91845768</v>
      </c>
      <c r="G47" s="25">
        <f t="shared" si="0"/>
        <v>99205531.200000003</v>
      </c>
      <c r="H47" s="25">
        <f t="shared" si="1"/>
        <v>5099170.3391734771</v>
      </c>
      <c r="I47" s="26">
        <f t="shared" si="2"/>
        <v>5.1400060838275889</v>
      </c>
      <c r="J47" s="27">
        <v>13530984</v>
      </c>
      <c r="K47" s="27">
        <v>12810663</v>
      </c>
      <c r="L47" s="27">
        <v>13365040</v>
      </c>
      <c r="M47" s="27">
        <v>14578603</v>
      </c>
      <c r="N47" s="27">
        <v>15030378</v>
      </c>
      <c r="O47" s="27">
        <f t="shared" si="3"/>
        <v>13863133.6</v>
      </c>
      <c r="P47" s="27">
        <f t="shared" si="4"/>
        <v>817370.28410301288</v>
      </c>
      <c r="Q47" s="28">
        <f t="shared" si="5"/>
        <v>5.8959994737626484</v>
      </c>
      <c r="R47" s="30">
        <v>413250</v>
      </c>
      <c r="S47" s="30">
        <v>337962</v>
      </c>
      <c r="T47" s="30">
        <v>270690</v>
      </c>
      <c r="U47" s="30">
        <v>335954</v>
      </c>
      <c r="V47" s="30">
        <v>393320</v>
      </c>
      <c r="W47" s="30">
        <f t="shared" si="6"/>
        <v>350235.2</v>
      </c>
      <c r="X47" s="30">
        <f t="shared" si="7"/>
        <v>50018.372554092413</v>
      </c>
      <c r="Y47" s="31">
        <f t="shared" si="8"/>
        <v>14.281366508589773</v>
      </c>
      <c r="Z47" s="97">
        <v>372350</v>
      </c>
      <c r="AA47" s="97">
        <v>326717</v>
      </c>
      <c r="AB47" s="97">
        <v>269275</v>
      </c>
      <c r="AC47" s="97">
        <v>309726</v>
      </c>
      <c r="AD47" s="97">
        <v>322250</v>
      </c>
      <c r="AE47" s="97">
        <f t="shared" si="9"/>
        <v>320063.59999999998</v>
      </c>
      <c r="AF47" s="97">
        <f t="shared" si="10"/>
        <v>33073.444227053224</v>
      </c>
      <c r="AG47" s="32">
        <f t="shared" si="45"/>
        <v>10.333397558189443</v>
      </c>
      <c r="AH47" s="33">
        <v>142</v>
      </c>
      <c r="AI47" s="34">
        <f t="shared" si="11"/>
        <v>0.37397601780734491</v>
      </c>
      <c r="AJ47" s="34">
        <f t="shared" si="11"/>
        <v>0.33359702497989946</v>
      </c>
      <c r="AK47" s="34">
        <f t="shared" si="11"/>
        <v>0.27234817682731949</v>
      </c>
      <c r="AL47" s="34">
        <f t="shared" si="11"/>
        <v>0.28729552805698338</v>
      </c>
      <c r="AM47" s="34">
        <f t="shared" si="11"/>
        <v>0.35085993292581535</v>
      </c>
      <c r="AN47" s="34">
        <f t="shared" si="12"/>
        <v>0.32361533611947252</v>
      </c>
      <c r="AO47" s="34">
        <f t="shared" si="13"/>
        <v>3.8276756673722725E-2</v>
      </c>
      <c r="AP47" s="34">
        <f t="shared" si="14"/>
        <v>11.827856223597417</v>
      </c>
      <c r="AQ47" s="35">
        <v>188</v>
      </c>
      <c r="AR47" s="36">
        <f t="shared" si="15"/>
        <v>2.7518323870606896E-2</v>
      </c>
      <c r="AS47" s="36">
        <f t="shared" si="15"/>
        <v>2.5503519997364697E-2</v>
      </c>
      <c r="AT47" s="36">
        <f t="shared" si="15"/>
        <v>2.0147713736734046E-2</v>
      </c>
      <c r="AU47" s="36">
        <f t="shared" si="15"/>
        <v>2.1245245514950918E-2</v>
      </c>
      <c r="AV47" s="36">
        <f t="shared" si="15"/>
        <v>2.1439913221078005E-2</v>
      </c>
      <c r="AW47" s="36">
        <f t="shared" si="16"/>
        <v>2.3170943268146914E-2</v>
      </c>
      <c r="AX47" s="36">
        <f t="shared" si="17"/>
        <v>2.8349718150436701E-3</v>
      </c>
      <c r="AY47" s="37">
        <f t="shared" si="18"/>
        <v>12.235029805372251</v>
      </c>
      <c r="AZ47" s="38">
        <v>141</v>
      </c>
      <c r="BA47" s="39">
        <f t="shared" si="47"/>
        <v>-40900</v>
      </c>
      <c r="BB47" s="39">
        <f t="shared" si="47"/>
        <v>-11245</v>
      </c>
      <c r="BC47" s="39">
        <f t="shared" si="48"/>
        <v>-1415</v>
      </c>
      <c r="BD47" s="39">
        <f t="shared" si="48"/>
        <v>-26228</v>
      </c>
      <c r="BE47" s="39">
        <f t="shared" si="48"/>
        <v>-71070</v>
      </c>
      <c r="BF47" s="39">
        <f t="shared" si="20"/>
        <v>-30171.599999999999</v>
      </c>
      <c r="BG47" s="39">
        <f t="shared" si="21"/>
        <v>24447.854307484733</v>
      </c>
      <c r="BH47" s="40">
        <f t="shared" si="22"/>
        <v>-81.029359753823911</v>
      </c>
      <c r="BI47" s="41">
        <v>95</v>
      </c>
      <c r="BJ47" s="42">
        <f t="shared" si="49"/>
        <v>-10.984288975426345</v>
      </c>
      <c r="BK47" s="42">
        <f t="shared" si="49"/>
        <v>-3.4418166180517082</v>
      </c>
      <c r="BL47" s="42">
        <f t="shared" si="50"/>
        <v>-0.52548509887661321</v>
      </c>
      <c r="BM47" s="42">
        <f t="shared" si="50"/>
        <v>-8.4681298954559843</v>
      </c>
      <c r="BN47" s="42">
        <f t="shared" si="50"/>
        <v>-22.054305663304888</v>
      </c>
      <c r="BO47" s="42">
        <f t="shared" si="24"/>
        <v>-9.0948052502231072</v>
      </c>
      <c r="BP47" s="43">
        <f t="shared" si="25"/>
        <v>8.326179346442153</v>
      </c>
      <c r="BR47" s="7" t="s">
        <v>505</v>
      </c>
      <c r="BS47" s="81">
        <v>70602</v>
      </c>
      <c r="BT47" s="81">
        <v>86538</v>
      </c>
      <c r="BU47" s="81">
        <v>55417</v>
      </c>
      <c r="BV47" s="82">
        <f t="shared" si="26"/>
        <v>70852.333333333328</v>
      </c>
      <c r="BW47" s="82">
        <f t="shared" si="27"/>
        <v>15562.010163643161</v>
      </c>
      <c r="BX47" s="83">
        <v>215445</v>
      </c>
      <c r="BY47" s="83">
        <v>429428</v>
      </c>
      <c r="BZ47" s="83">
        <v>181824</v>
      </c>
      <c r="CA47" s="84">
        <f t="shared" si="28"/>
        <v>275565.66666666669</v>
      </c>
      <c r="CB47" s="84">
        <f t="shared" si="29"/>
        <v>134304.89985228883</v>
      </c>
      <c r="CC47" s="84">
        <v>111</v>
      </c>
      <c r="CD47" s="85">
        <v>8842932</v>
      </c>
      <c r="CE47" s="85">
        <v>15517259</v>
      </c>
      <c r="CF47" s="85">
        <v>12510297</v>
      </c>
      <c r="CG47" s="86">
        <f t="shared" si="30"/>
        <v>12290162.666666666</v>
      </c>
      <c r="CH47" s="86">
        <f t="shared" si="31"/>
        <v>3342604.4589909744</v>
      </c>
      <c r="CI47" s="87">
        <f t="shared" si="32"/>
        <v>144843</v>
      </c>
      <c r="CJ47" s="87">
        <f t="shared" si="33"/>
        <v>342890</v>
      </c>
      <c r="CK47" s="87">
        <f t="shared" si="34"/>
        <v>126407</v>
      </c>
      <c r="CL47" s="87">
        <f t="shared" si="35"/>
        <v>204713.33333333334</v>
      </c>
      <c r="CM47" s="87">
        <f t="shared" si="36"/>
        <v>120019.01904420539</v>
      </c>
      <c r="CN47" s="88">
        <f t="shared" si="37"/>
        <v>67.229687391213531</v>
      </c>
      <c r="CO47" s="88">
        <f t="shared" si="38"/>
        <v>79.848076976815676</v>
      </c>
      <c r="CP47" s="88">
        <f t="shared" si="39"/>
        <v>69.521625307990149</v>
      </c>
      <c r="CQ47" s="88">
        <f t="shared" si="40"/>
        <v>72.199796558673114</v>
      </c>
      <c r="CR47" s="88">
        <f t="shared" si="41"/>
        <v>6.7220078748463807</v>
      </c>
      <c r="CS47" s="75">
        <f t="shared" si="46"/>
        <v>1.2181762790893338</v>
      </c>
      <c r="CT47" s="75">
        <f t="shared" si="46"/>
        <v>1.3837108731638752</v>
      </c>
      <c r="CU47" s="75">
        <f t="shared" si="46"/>
        <v>0.72669737576973592</v>
      </c>
      <c r="CV47" s="76">
        <f t="shared" si="43"/>
        <v>1.1095281760076483</v>
      </c>
      <c r="CW47" s="76">
        <f t="shared" si="44"/>
        <v>0.34171624437090559</v>
      </c>
      <c r="CX47" s="79">
        <v>44</v>
      </c>
    </row>
    <row r="48" spans="1:102">
      <c r="A48" s="7" t="s">
        <v>288</v>
      </c>
      <c r="B48" s="25">
        <v>80044744</v>
      </c>
      <c r="C48" s="25">
        <v>78341224</v>
      </c>
      <c r="D48" s="25">
        <v>130719760</v>
      </c>
      <c r="E48" s="25">
        <v>64581932</v>
      </c>
      <c r="F48" s="25">
        <v>110588888</v>
      </c>
      <c r="G48" s="25">
        <f t="shared" si="0"/>
        <v>92855309.599999994</v>
      </c>
      <c r="H48" s="25">
        <f t="shared" si="1"/>
        <v>24175812.539276592</v>
      </c>
      <c r="I48" s="26">
        <f t="shared" si="2"/>
        <v>26.036004449740798</v>
      </c>
      <c r="J48" s="27">
        <v>11707152</v>
      </c>
      <c r="K48" s="27">
        <v>14744048</v>
      </c>
      <c r="L48" s="27">
        <v>15596161</v>
      </c>
      <c r="M48" s="27">
        <v>17474806</v>
      </c>
      <c r="N48" s="27">
        <v>35947408</v>
      </c>
      <c r="O48" s="27">
        <f t="shared" si="3"/>
        <v>19093915</v>
      </c>
      <c r="P48" s="27">
        <f t="shared" si="4"/>
        <v>8629966.7882941943</v>
      </c>
      <c r="Q48" s="28">
        <f t="shared" si="5"/>
        <v>45.197471489184878</v>
      </c>
      <c r="R48" s="30">
        <v>83075</v>
      </c>
      <c r="S48" s="30">
        <v>83502</v>
      </c>
      <c r="T48" s="30">
        <v>76276</v>
      </c>
      <c r="U48" s="30">
        <v>68084</v>
      </c>
      <c r="V48" s="30">
        <v>67007</v>
      </c>
      <c r="W48" s="30">
        <f t="shared" si="6"/>
        <v>75588.800000000003</v>
      </c>
      <c r="X48" s="30">
        <f t="shared" si="7"/>
        <v>7058.3777569637059</v>
      </c>
      <c r="Y48" s="31">
        <f t="shared" si="8"/>
        <v>9.3378619014506192</v>
      </c>
      <c r="Z48" s="97">
        <v>81453</v>
      </c>
      <c r="AA48" s="97">
        <v>75635</v>
      </c>
      <c r="AB48" s="97">
        <v>60820</v>
      </c>
      <c r="AC48" s="97">
        <v>62359</v>
      </c>
      <c r="AD48" s="97">
        <v>67055</v>
      </c>
      <c r="AE48" s="97">
        <f t="shared" si="9"/>
        <v>69464.399999999994</v>
      </c>
      <c r="AF48" s="97">
        <f t="shared" si="10"/>
        <v>7909.7459276514937</v>
      </c>
      <c r="AG48" s="32">
        <f t="shared" si="45"/>
        <v>11.386762035879523</v>
      </c>
      <c r="AH48" s="33">
        <v>208</v>
      </c>
      <c r="AI48" s="34">
        <f t="shared" si="11"/>
        <v>0.10175933600337331</v>
      </c>
      <c r="AJ48" s="34">
        <f t="shared" si="11"/>
        <v>9.6545593926385426E-2</v>
      </c>
      <c r="AK48" s="34">
        <f t="shared" si="11"/>
        <v>4.6527013207490593E-2</v>
      </c>
      <c r="AL48" s="34">
        <f t="shared" si="11"/>
        <v>9.6557966088719679E-2</v>
      </c>
      <c r="AM48" s="34">
        <f t="shared" si="11"/>
        <v>6.0634482553075311E-2</v>
      </c>
      <c r="AN48" s="34">
        <f t="shared" si="12"/>
        <v>8.0404878355808868E-2</v>
      </c>
      <c r="AO48" s="34">
        <f t="shared" si="13"/>
        <v>2.2432280762612524E-2</v>
      </c>
      <c r="AP48" s="34">
        <f t="shared" si="14"/>
        <v>27.899153908727854</v>
      </c>
      <c r="AQ48" s="35">
        <v>234</v>
      </c>
      <c r="AR48" s="36">
        <f t="shared" si="15"/>
        <v>6.9575418513401037E-3</v>
      </c>
      <c r="AS48" s="36">
        <f t="shared" si="15"/>
        <v>5.1298666417797876E-3</v>
      </c>
      <c r="AT48" s="36">
        <f t="shared" si="15"/>
        <v>3.8996776193833856E-3</v>
      </c>
      <c r="AU48" s="36">
        <f t="shared" si="15"/>
        <v>3.568508857837964E-3</v>
      </c>
      <c r="AV48" s="36">
        <f t="shared" si="15"/>
        <v>1.8653639783986651E-3</v>
      </c>
      <c r="AW48" s="36">
        <f t="shared" si="16"/>
        <v>4.2841917897479811E-3</v>
      </c>
      <c r="AX48" s="36">
        <f t="shared" si="17"/>
        <v>1.6954496568385058E-3</v>
      </c>
      <c r="AY48" s="37">
        <f t="shared" si="18"/>
        <v>39.574550814828044</v>
      </c>
      <c r="AZ48" s="38">
        <v>218</v>
      </c>
      <c r="BA48" s="39">
        <f t="shared" si="47"/>
        <v>-1622</v>
      </c>
      <c r="BB48" s="39">
        <f t="shared" si="47"/>
        <v>-7867</v>
      </c>
      <c r="BC48" s="39">
        <f t="shared" si="48"/>
        <v>-15456</v>
      </c>
      <c r="BD48" s="39">
        <f t="shared" si="48"/>
        <v>-5725</v>
      </c>
      <c r="BE48" s="39">
        <f t="shared" si="48"/>
        <v>48</v>
      </c>
      <c r="BF48" s="39">
        <f t="shared" si="20"/>
        <v>-6124.4</v>
      </c>
      <c r="BG48" s="39">
        <f t="shared" si="21"/>
        <v>5452.4317730715347</v>
      </c>
      <c r="BH48" s="40">
        <f t="shared" si="22"/>
        <v>-89.028015365938458</v>
      </c>
      <c r="BI48" s="41">
        <v>51</v>
      </c>
      <c r="BJ48" s="42">
        <f t="shared" si="49"/>
        <v>-1.9913324248339532</v>
      </c>
      <c r="BK48" s="42">
        <f t="shared" si="49"/>
        <v>-10.401269253652409</v>
      </c>
      <c r="BL48" s="42">
        <f t="shared" si="50"/>
        <v>-25.412693193028606</v>
      </c>
      <c r="BM48" s="42">
        <f t="shared" si="50"/>
        <v>-9.1807116855626294</v>
      </c>
      <c r="BN48" s="42">
        <f t="shared" si="50"/>
        <v>7.1583028856908509E-2</v>
      </c>
      <c r="BO48" s="42">
        <f t="shared" si="24"/>
        <v>-9.3828847056441376</v>
      </c>
      <c r="BP48" s="43">
        <f t="shared" si="25"/>
        <v>10.025651430487768</v>
      </c>
      <c r="BR48" s="7" t="s">
        <v>27</v>
      </c>
      <c r="BS48" s="81">
        <v>1433326</v>
      </c>
      <c r="BT48" s="81">
        <v>1211435</v>
      </c>
      <c r="BU48" s="81">
        <v>1134766</v>
      </c>
      <c r="BV48" s="82">
        <f t="shared" si="26"/>
        <v>1259842.3333333333</v>
      </c>
      <c r="BW48" s="82">
        <f t="shared" si="27"/>
        <v>155054.73498198413</v>
      </c>
      <c r="BX48" s="83">
        <v>1098623</v>
      </c>
      <c r="BY48" s="83">
        <v>1068225</v>
      </c>
      <c r="BZ48" s="83">
        <v>948383</v>
      </c>
      <c r="CA48" s="84">
        <f t="shared" si="28"/>
        <v>1038410.3333333334</v>
      </c>
      <c r="CB48" s="84">
        <f t="shared" si="29"/>
        <v>79433.621101730809</v>
      </c>
      <c r="CC48" s="84">
        <v>40</v>
      </c>
      <c r="CD48" s="85">
        <v>64036452</v>
      </c>
      <c r="CE48" s="85">
        <v>31704446</v>
      </c>
      <c r="CF48" s="85">
        <v>60608556</v>
      </c>
      <c r="CG48" s="86">
        <f t="shared" si="30"/>
        <v>52116484.666666664</v>
      </c>
      <c r="CH48" s="86">
        <f t="shared" si="31"/>
        <v>17760239.57169006</v>
      </c>
      <c r="CI48" s="87">
        <f t="shared" si="32"/>
        <v>-334703</v>
      </c>
      <c r="CJ48" s="87">
        <f t="shared" si="33"/>
        <v>-143210</v>
      </c>
      <c r="CK48" s="87">
        <f t="shared" si="34"/>
        <v>-186383</v>
      </c>
      <c r="CL48" s="87">
        <f t="shared" si="35"/>
        <v>-221432</v>
      </c>
      <c r="CM48" s="87">
        <f t="shared" si="36"/>
        <v>100442.60332647696</v>
      </c>
      <c r="CN48" s="88">
        <f t="shared" si="37"/>
        <v>-30.465682950384256</v>
      </c>
      <c r="CO48" s="88">
        <f t="shared" si="38"/>
        <v>-13.406351658124461</v>
      </c>
      <c r="CP48" s="88">
        <f t="shared" si="39"/>
        <v>-19.652714146078115</v>
      </c>
      <c r="CQ48" s="88">
        <f t="shared" si="40"/>
        <v>-21.174916251528941</v>
      </c>
      <c r="CR48" s="88">
        <f t="shared" si="41"/>
        <v>8.6309339281533095</v>
      </c>
      <c r="CS48" s="75">
        <f t="shared" si="46"/>
        <v>0.85781064197622947</v>
      </c>
      <c r="CT48" s="75">
        <f t="shared" si="46"/>
        <v>1.6846611986217959</v>
      </c>
      <c r="CU48" s="75">
        <f t="shared" si="46"/>
        <v>0.78238376113101915</v>
      </c>
      <c r="CV48" s="76">
        <f t="shared" si="43"/>
        <v>1.1082852005763482</v>
      </c>
      <c r="CW48" s="76">
        <f t="shared" si="44"/>
        <v>0.50057893676289822</v>
      </c>
      <c r="CX48" s="79">
        <v>45</v>
      </c>
    </row>
    <row r="49" spans="1:102">
      <c r="A49" s="7" t="s">
        <v>358</v>
      </c>
      <c r="B49" s="25">
        <v>369634688</v>
      </c>
      <c r="C49" s="25">
        <v>400808000</v>
      </c>
      <c r="D49" s="25">
        <v>384654688</v>
      </c>
      <c r="E49" s="25">
        <v>423866240</v>
      </c>
      <c r="F49" s="25">
        <v>384088448</v>
      </c>
      <c r="G49" s="25">
        <f t="shared" si="0"/>
        <v>392610412.80000001</v>
      </c>
      <c r="H49" s="25">
        <f t="shared" si="1"/>
        <v>18482037.447689433</v>
      </c>
      <c r="I49" s="26">
        <f t="shared" si="2"/>
        <v>4.707475106398765</v>
      </c>
      <c r="J49" s="27">
        <v>39489080</v>
      </c>
      <c r="K49" s="27">
        <v>29034010</v>
      </c>
      <c r="L49" s="27">
        <v>32932658</v>
      </c>
      <c r="M49" s="27">
        <v>36387184</v>
      </c>
      <c r="N49" s="27">
        <v>44717516</v>
      </c>
      <c r="O49" s="27">
        <f t="shared" si="3"/>
        <v>36512089.600000001</v>
      </c>
      <c r="P49" s="27">
        <f t="shared" si="4"/>
        <v>5384070.964232102</v>
      </c>
      <c r="Q49" s="28">
        <f t="shared" si="5"/>
        <v>14.745995157264574</v>
      </c>
      <c r="R49" s="30">
        <v>12538439</v>
      </c>
      <c r="S49" s="30">
        <v>11975836</v>
      </c>
      <c r="T49" s="30">
        <v>10844466</v>
      </c>
      <c r="U49" s="30">
        <v>11667016</v>
      </c>
      <c r="V49" s="30">
        <v>15345112</v>
      </c>
      <c r="W49" s="30">
        <f t="shared" si="6"/>
        <v>12474173.800000001</v>
      </c>
      <c r="X49" s="30">
        <f t="shared" si="7"/>
        <v>1536372.8684496481</v>
      </c>
      <c r="Y49" s="31">
        <f t="shared" si="8"/>
        <v>12.316429874094331</v>
      </c>
      <c r="Z49" s="97">
        <v>12795736</v>
      </c>
      <c r="AA49" s="97">
        <v>10680364</v>
      </c>
      <c r="AB49" s="97">
        <v>8428928</v>
      </c>
      <c r="AC49" s="97">
        <v>11111549</v>
      </c>
      <c r="AD49" s="97">
        <v>14531856</v>
      </c>
      <c r="AE49" s="97">
        <f t="shared" si="9"/>
        <v>11509686.6</v>
      </c>
      <c r="AF49" s="97">
        <f t="shared" si="10"/>
        <v>2055470.4578959716</v>
      </c>
      <c r="AG49" s="32">
        <f t="shared" si="45"/>
        <v>17.858613612432954</v>
      </c>
      <c r="AH49" s="33">
        <v>4</v>
      </c>
      <c r="AI49" s="34">
        <f t="shared" si="11"/>
        <v>3.4617248909279854</v>
      </c>
      <c r="AJ49" s="34">
        <f t="shared" si="11"/>
        <v>2.6647082892557035</v>
      </c>
      <c r="AK49" s="34">
        <f t="shared" si="11"/>
        <v>2.1912973539529563</v>
      </c>
      <c r="AL49" s="34">
        <f t="shared" si="11"/>
        <v>2.6214753503369366</v>
      </c>
      <c r="AM49" s="34">
        <f t="shared" si="11"/>
        <v>3.7834660416550725</v>
      </c>
      <c r="AN49" s="34">
        <f t="shared" si="12"/>
        <v>2.9445343852257309</v>
      </c>
      <c r="AO49" s="34">
        <f t="shared" si="13"/>
        <v>0.58674153639188953</v>
      </c>
      <c r="AP49" s="34">
        <f t="shared" si="14"/>
        <v>19.926462375032152</v>
      </c>
      <c r="AQ49" s="35">
        <v>10</v>
      </c>
      <c r="AR49" s="36">
        <f t="shared" si="15"/>
        <v>0.32403226410947028</v>
      </c>
      <c r="AS49" s="36">
        <f t="shared" si="15"/>
        <v>0.36785700631776319</v>
      </c>
      <c r="AT49" s="36">
        <f t="shared" si="15"/>
        <v>0.2559443577253922</v>
      </c>
      <c r="AU49" s="36">
        <f t="shared" si="15"/>
        <v>0.30536985219851032</v>
      </c>
      <c r="AV49" s="36">
        <f t="shared" si="15"/>
        <v>0.3249701079102873</v>
      </c>
      <c r="AW49" s="36">
        <f t="shared" si="16"/>
        <v>0.31563471765228462</v>
      </c>
      <c r="AX49" s="36">
        <f t="shared" si="17"/>
        <v>3.6202602840725059E-2</v>
      </c>
      <c r="AY49" s="37">
        <f t="shared" si="18"/>
        <v>11.469778454665194</v>
      </c>
      <c r="AZ49" s="38">
        <v>4</v>
      </c>
      <c r="BA49" s="39">
        <f t="shared" si="47"/>
        <v>257297</v>
      </c>
      <c r="BB49" s="39">
        <f t="shared" si="47"/>
        <v>-1295472</v>
      </c>
      <c r="BC49" s="39">
        <f t="shared" si="48"/>
        <v>-2415538</v>
      </c>
      <c r="BD49" s="39">
        <f t="shared" si="48"/>
        <v>-555467</v>
      </c>
      <c r="BE49" s="39">
        <f t="shared" si="48"/>
        <v>-813256</v>
      </c>
      <c r="BF49" s="39">
        <f t="shared" si="20"/>
        <v>-964487.2</v>
      </c>
      <c r="BG49" s="39">
        <f t="shared" si="21"/>
        <v>882952.36488077883</v>
      </c>
      <c r="BH49" s="40">
        <f t="shared" si="22"/>
        <v>-91.546302001807675</v>
      </c>
      <c r="BI49" s="41">
        <v>229</v>
      </c>
      <c r="BJ49" s="42">
        <f t="shared" si="49"/>
        <v>2.0108026611364913</v>
      </c>
      <c r="BK49" s="42">
        <f t="shared" si="49"/>
        <v>-12.129474238892982</v>
      </c>
      <c r="BL49" s="42">
        <f t="shared" si="50"/>
        <v>-28.65771305674933</v>
      </c>
      <c r="BM49" s="42">
        <f t="shared" si="50"/>
        <v>-4.9990059891739662</v>
      </c>
      <c r="BN49" s="42">
        <f t="shared" si="50"/>
        <v>-5.596367043549014</v>
      </c>
      <c r="BO49" s="42">
        <f t="shared" si="24"/>
        <v>-9.8743515334457594</v>
      </c>
      <c r="BP49" s="43">
        <f t="shared" si="25"/>
        <v>11.632146021184017</v>
      </c>
      <c r="BR49" s="7" t="s">
        <v>370</v>
      </c>
      <c r="BS49" s="81">
        <v>369971</v>
      </c>
      <c r="BT49" s="81">
        <v>394416</v>
      </c>
      <c r="BU49" s="81">
        <v>510298</v>
      </c>
      <c r="BV49" s="82">
        <f t="shared" si="26"/>
        <v>424895</v>
      </c>
      <c r="BW49" s="82">
        <f t="shared" si="27"/>
        <v>74964.28358225002</v>
      </c>
      <c r="BX49" s="83">
        <v>133996</v>
      </c>
      <c r="BY49" s="83">
        <v>360726</v>
      </c>
      <c r="BZ49" s="83">
        <v>191280</v>
      </c>
      <c r="CA49" s="84">
        <f t="shared" si="28"/>
        <v>228667.33333333334</v>
      </c>
      <c r="CB49" s="84">
        <f t="shared" si="29"/>
        <v>117898.18804940696</v>
      </c>
      <c r="CC49" s="84">
        <v>125</v>
      </c>
      <c r="CD49" s="85">
        <v>12049221</v>
      </c>
      <c r="CE49" s="85">
        <v>13759841</v>
      </c>
      <c r="CF49" s="85">
        <v>6613319</v>
      </c>
      <c r="CG49" s="86">
        <f t="shared" si="30"/>
        <v>10807460.333333334</v>
      </c>
      <c r="CH49" s="86">
        <f t="shared" si="31"/>
        <v>3731577.5938711693</v>
      </c>
      <c r="CI49" s="87">
        <f t="shared" si="32"/>
        <v>-235975</v>
      </c>
      <c r="CJ49" s="87">
        <f t="shared" si="33"/>
        <v>-33690</v>
      </c>
      <c r="CK49" s="87">
        <f t="shared" si="34"/>
        <v>-319018</v>
      </c>
      <c r="CL49" s="87">
        <f t="shared" si="35"/>
        <v>-196227.66666666666</v>
      </c>
      <c r="CM49" s="87">
        <f t="shared" si="36"/>
        <v>146757.98028159604</v>
      </c>
      <c r="CN49" s="88">
        <f t="shared" si="37"/>
        <v>-176.10600316427357</v>
      </c>
      <c r="CO49" s="88">
        <f t="shared" si="38"/>
        <v>-9.3394986776667057</v>
      </c>
      <c r="CP49" s="88">
        <f t="shared" si="39"/>
        <v>-166.7806357172731</v>
      </c>
      <c r="CQ49" s="88">
        <f t="shared" si="40"/>
        <v>-117.40871251973779</v>
      </c>
      <c r="CR49" s="88">
        <f t="shared" si="41"/>
        <v>93.706759920711477</v>
      </c>
      <c r="CS49" s="75">
        <f t="shared" si="46"/>
        <v>0.55603594622424135</v>
      </c>
      <c r="CT49" s="75">
        <f t="shared" si="46"/>
        <v>1.3107927627942793</v>
      </c>
      <c r="CU49" s="75">
        <f t="shared" si="46"/>
        <v>1.4461724891843264</v>
      </c>
      <c r="CV49" s="76">
        <f t="shared" si="43"/>
        <v>1.1043337327342824</v>
      </c>
      <c r="CW49" s="76">
        <f t="shared" si="44"/>
        <v>0.47964024497347901</v>
      </c>
      <c r="CX49" s="79">
        <v>46</v>
      </c>
    </row>
    <row r="50" spans="1:102">
      <c r="A50" s="7" t="s">
        <v>687</v>
      </c>
      <c r="B50" s="25">
        <v>94437952</v>
      </c>
      <c r="C50" s="25">
        <v>114074272</v>
      </c>
      <c r="D50" s="25">
        <v>104076592</v>
      </c>
      <c r="E50" s="25">
        <v>127403136</v>
      </c>
      <c r="F50" s="25">
        <v>121744744</v>
      </c>
      <c r="G50" s="25">
        <f t="shared" si="0"/>
        <v>112347339.2</v>
      </c>
      <c r="H50" s="25">
        <f t="shared" si="1"/>
        <v>11892198.621613253</v>
      </c>
      <c r="I50" s="26">
        <f t="shared" si="2"/>
        <v>10.585207185408137</v>
      </c>
      <c r="J50" s="27">
        <v>13709659</v>
      </c>
      <c r="K50" s="27">
        <v>14415835</v>
      </c>
      <c r="L50" s="27">
        <v>25135322</v>
      </c>
      <c r="M50" s="27">
        <v>17438768</v>
      </c>
      <c r="N50" s="27">
        <v>12815141</v>
      </c>
      <c r="O50" s="27">
        <f t="shared" si="3"/>
        <v>16702945</v>
      </c>
      <c r="P50" s="27">
        <f t="shared" si="4"/>
        <v>4493374.4675860256</v>
      </c>
      <c r="Q50" s="28">
        <f t="shared" si="5"/>
        <v>26.901689897117098</v>
      </c>
      <c r="R50" s="30">
        <v>736401</v>
      </c>
      <c r="S50" s="30">
        <v>724562</v>
      </c>
      <c r="T50" s="30">
        <v>1338082</v>
      </c>
      <c r="U50" s="30">
        <v>1031413</v>
      </c>
      <c r="V50" s="30">
        <v>906162</v>
      </c>
      <c r="W50" s="30">
        <f t="shared" si="6"/>
        <v>947324</v>
      </c>
      <c r="X50" s="30">
        <f t="shared" si="7"/>
        <v>226083.39403945615</v>
      </c>
      <c r="Y50" s="31">
        <f t="shared" si="8"/>
        <v>23.865477285433087</v>
      </c>
      <c r="Z50" s="97">
        <v>712761</v>
      </c>
      <c r="AA50" s="97">
        <v>725110</v>
      </c>
      <c r="AB50" s="97">
        <v>1141307</v>
      </c>
      <c r="AC50" s="97">
        <v>989228</v>
      </c>
      <c r="AD50" s="97">
        <v>717086</v>
      </c>
      <c r="AE50" s="97">
        <f t="shared" si="9"/>
        <v>857098.4</v>
      </c>
      <c r="AF50" s="97">
        <f t="shared" si="10"/>
        <v>176686.41964633286</v>
      </c>
      <c r="AG50" s="32">
        <f t="shared" si="45"/>
        <v>20.614484830018682</v>
      </c>
      <c r="AH50" s="33">
        <v>101</v>
      </c>
      <c r="AI50" s="34">
        <f t="shared" si="11"/>
        <v>0.75474000113852535</v>
      </c>
      <c r="AJ50" s="34">
        <f t="shared" si="11"/>
        <v>0.63564727373408092</v>
      </c>
      <c r="AK50" s="34">
        <f t="shared" si="11"/>
        <v>1.0966029710119638</v>
      </c>
      <c r="AL50" s="34">
        <f t="shared" si="11"/>
        <v>0.77645498459315787</v>
      </c>
      <c r="AM50" s="34">
        <f t="shared" si="11"/>
        <v>0.58900776858177961</v>
      </c>
      <c r="AN50" s="34">
        <f t="shared" si="12"/>
        <v>0.77049059981190149</v>
      </c>
      <c r="AO50" s="34">
        <f t="shared" si="13"/>
        <v>0.17762413941418373</v>
      </c>
      <c r="AP50" s="34">
        <f t="shared" si="14"/>
        <v>23.053381761899079</v>
      </c>
      <c r="AQ50" s="35">
        <v>119</v>
      </c>
      <c r="AR50" s="36">
        <f t="shared" si="15"/>
        <v>5.1989695732038266E-2</v>
      </c>
      <c r="AS50" s="36">
        <f t="shared" si="15"/>
        <v>5.0299549072252842E-2</v>
      </c>
      <c r="AT50" s="36">
        <f t="shared" si="15"/>
        <v>4.540650006393393E-2</v>
      </c>
      <c r="AU50" s="36">
        <f t="shared" si="15"/>
        <v>5.6725796225971924E-2</v>
      </c>
      <c r="AV50" s="36">
        <f t="shared" si="15"/>
        <v>5.5956153740329508E-2</v>
      </c>
      <c r="AW50" s="36">
        <f t="shared" si="16"/>
        <v>5.2075538966905296E-2</v>
      </c>
      <c r="AX50" s="36">
        <f t="shared" si="17"/>
        <v>4.1066203294545184E-3</v>
      </c>
      <c r="AY50" s="37">
        <f t="shared" si="18"/>
        <v>7.8858911706402708</v>
      </c>
      <c r="AZ50" s="38">
        <v>96</v>
      </c>
      <c r="BA50" s="39">
        <f t="shared" si="47"/>
        <v>-23640</v>
      </c>
      <c r="BB50" s="39">
        <f t="shared" si="47"/>
        <v>548</v>
      </c>
      <c r="BC50" s="39">
        <f t="shared" si="48"/>
        <v>-196775</v>
      </c>
      <c r="BD50" s="39">
        <f t="shared" si="48"/>
        <v>-42185</v>
      </c>
      <c r="BE50" s="39">
        <f t="shared" si="48"/>
        <v>-189076</v>
      </c>
      <c r="BF50" s="39">
        <f t="shared" si="20"/>
        <v>-90225.600000000006</v>
      </c>
      <c r="BG50" s="39">
        <f t="shared" si="21"/>
        <v>84977.131103844644</v>
      </c>
      <c r="BH50" s="40">
        <f t="shared" si="22"/>
        <v>-94.182949300248083</v>
      </c>
      <c r="BI50" s="41">
        <v>133</v>
      </c>
      <c r="BJ50" s="42">
        <f t="shared" si="49"/>
        <v>-3.3166797846683536</v>
      </c>
      <c r="BK50" s="42">
        <f t="shared" si="49"/>
        <v>7.5574740384217576E-2</v>
      </c>
      <c r="BL50" s="42">
        <f t="shared" si="50"/>
        <v>-17.241198029977912</v>
      </c>
      <c r="BM50" s="42">
        <f t="shared" si="50"/>
        <v>-4.2644365100866537</v>
      </c>
      <c r="BN50" s="42">
        <f t="shared" si="50"/>
        <v>-26.367269755649954</v>
      </c>
      <c r="BO50" s="42">
        <f t="shared" si="24"/>
        <v>-10.222801867999731</v>
      </c>
      <c r="BP50" s="43">
        <f t="shared" si="25"/>
        <v>11.170887708662692</v>
      </c>
      <c r="BR50" s="7" t="s">
        <v>568</v>
      </c>
      <c r="BS50" s="81">
        <v>54161</v>
      </c>
      <c r="BT50" s="81">
        <v>48908</v>
      </c>
      <c r="BU50" s="81">
        <v>40632</v>
      </c>
      <c r="BV50" s="82">
        <f t="shared" si="26"/>
        <v>47900.333333333336</v>
      </c>
      <c r="BW50" s="82">
        <f t="shared" si="27"/>
        <v>6820.5574796590854</v>
      </c>
      <c r="BX50" s="83">
        <v>49460</v>
      </c>
      <c r="BY50" s="83">
        <v>43986</v>
      </c>
      <c r="BZ50" s="83">
        <v>38611</v>
      </c>
      <c r="CA50" s="84">
        <f t="shared" si="28"/>
        <v>44019</v>
      </c>
      <c r="CB50" s="84">
        <f t="shared" si="29"/>
        <v>5424.5752829138619</v>
      </c>
      <c r="CC50" s="84">
        <v>192</v>
      </c>
      <c r="CD50" s="85">
        <v>9843777</v>
      </c>
      <c r="CE50" s="85">
        <v>1617533</v>
      </c>
      <c r="CF50" s="85">
        <v>1174386</v>
      </c>
      <c r="CG50" s="86">
        <f t="shared" si="30"/>
        <v>4211898.666666667</v>
      </c>
      <c r="CH50" s="86">
        <f t="shared" si="31"/>
        <v>4882380.0535194241</v>
      </c>
      <c r="CI50" s="87">
        <f t="shared" si="32"/>
        <v>-4701</v>
      </c>
      <c r="CJ50" s="87">
        <f t="shared" si="33"/>
        <v>-4922</v>
      </c>
      <c r="CK50" s="87">
        <f t="shared" si="34"/>
        <v>-2021</v>
      </c>
      <c r="CL50" s="87">
        <f t="shared" si="35"/>
        <v>-3881.3333333333335</v>
      </c>
      <c r="CM50" s="87">
        <f t="shared" si="36"/>
        <v>1614.8809037614296</v>
      </c>
      <c r="CN50" s="88">
        <f t="shared" si="37"/>
        <v>-9.5046502224019402</v>
      </c>
      <c r="CO50" s="88">
        <f t="shared" si="38"/>
        <v>-11.18992406674851</v>
      </c>
      <c r="CP50" s="88">
        <f t="shared" si="39"/>
        <v>-5.2342596669342933</v>
      </c>
      <c r="CQ50" s="88">
        <f t="shared" si="40"/>
        <v>-8.6429446520282482</v>
      </c>
      <c r="CR50" s="88">
        <f t="shared" si="41"/>
        <v>3.0699164448423337</v>
      </c>
      <c r="CS50" s="75">
        <f t="shared" si="46"/>
        <v>0.25122470775191269</v>
      </c>
      <c r="CT50" s="75">
        <f t="shared" si="46"/>
        <v>1.3596631413393112</v>
      </c>
      <c r="CU50" s="75">
        <f t="shared" si="46"/>
        <v>1.6438802914884885</v>
      </c>
      <c r="CV50" s="76">
        <f t="shared" si="43"/>
        <v>1.0849227135265709</v>
      </c>
      <c r="CW50" s="76">
        <f t="shared" si="44"/>
        <v>0.73585604620347511</v>
      </c>
      <c r="CX50" s="79">
        <v>47</v>
      </c>
    </row>
    <row r="51" spans="1:102">
      <c r="A51" s="7" t="s">
        <v>502</v>
      </c>
      <c r="B51" s="25">
        <v>37782072</v>
      </c>
      <c r="C51" s="25">
        <v>20457426</v>
      </c>
      <c r="D51" s="25">
        <v>16209391</v>
      </c>
      <c r="E51" s="25">
        <v>14306484</v>
      </c>
      <c r="F51" s="25">
        <v>34260476</v>
      </c>
      <c r="G51" s="25">
        <f t="shared" si="0"/>
        <v>24603169.800000001</v>
      </c>
      <c r="H51" s="25">
        <f t="shared" si="1"/>
        <v>9598036.0376507491</v>
      </c>
      <c r="I51" s="26">
        <f t="shared" si="2"/>
        <v>39.011379898092436</v>
      </c>
      <c r="J51" s="27">
        <v>49625540</v>
      </c>
      <c r="K51" s="27">
        <v>52335392</v>
      </c>
      <c r="L51" s="27">
        <v>70180344</v>
      </c>
      <c r="M51" s="27">
        <v>58628184</v>
      </c>
      <c r="N51" s="27">
        <v>44405604</v>
      </c>
      <c r="O51" s="27">
        <f t="shared" si="3"/>
        <v>55035012.799999997</v>
      </c>
      <c r="P51" s="27">
        <f t="shared" si="4"/>
        <v>8852419.0626681484</v>
      </c>
      <c r="Q51" s="28">
        <f t="shared" si="5"/>
        <v>16.085067691068382</v>
      </c>
      <c r="R51" s="30">
        <v>122879</v>
      </c>
      <c r="S51" s="30">
        <v>170386</v>
      </c>
      <c r="T51" s="30">
        <v>114067</v>
      </c>
      <c r="U51" s="30">
        <v>165827</v>
      </c>
      <c r="V51" s="30">
        <v>175479</v>
      </c>
      <c r="W51" s="30">
        <f t="shared" si="6"/>
        <v>149727.6</v>
      </c>
      <c r="X51" s="30">
        <f t="shared" si="7"/>
        <v>25851.965059546295</v>
      </c>
      <c r="Y51" s="31">
        <f t="shared" si="8"/>
        <v>17.265998426172793</v>
      </c>
      <c r="Z51" s="97">
        <v>107137</v>
      </c>
      <c r="AA51" s="97">
        <v>155073</v>
      </c>
      <c r="AB51" s="97">
        <v>121624</v>
      </c>
      <c r="AC51" s="97">
        <v>143116</v>
      </c>
      <c r="AD51" s="97">
        <v>150842</v>
      </c>
      <c r="AE51" s="97">
        <f t="shared" si="9"/>
        <v>135558.39999999999</v>
      </c>
      <c r="AF51" s="97">
        <f t="shared" si="10"/>
        <v>18294.637690864485</v>
      </c>
      <c r="AG51" s="32">
        <f t="shared" si="45"/>
        <v>13.495761008439525</v>
      </c>
      <c r="AH51" s="33">
        <v>186</v>
      </c>
      <c r="AI51" s="34">
        <f t="shared" si="11"/>
        <v>0.28356570809562798</v>
      </c>
      <c r="AJ51" s="34">
        <f t="shared" si="11"/>
        <v>0.75802791612199893</v>
      </c>
      <c r="AK51" s="34">
        <f t="shared" si="11"/>
        <v>0.75033047200847958</v>
      </c>
      <c r="AL51" s="34">
        <f t="shared" si="11"/>
        <v>1.0003576000923777</v>
      </c>
      <c r="AM51" s="34">
        <f t="shared" si="11"/>
        <v>0.44027993072834126</v>
      </c>
      <c r="AN51" s="34">
        <f t="shared" si="12"/>
        <v>0.6465123254093651</v>
      </c>
      <c r="AO51" s="34">
        <f t="shared" si="13"/>
        <v>0.25404033561075046</v>
      </c>
      <c r="AP51" s="34">
        <f t="shared" si="14"/>
        <v>39.293966352442652</v>
      </c>
      <c r="AQ51" s="35">
        <v>130</v>
      </c>
      <c r="AR51" s="36">
        <f t="shared" si="15"/>
        <v>2.1589084975196238E-3</v>
      </c>
      <c r="AS51" s="36">
        <f t="shared" si="15"/>
        <v>2.9630617842701934E-3</v>
      </c>
      <c r="AT51" s="36">
        <f t="shared" si="15"/>
        <v>1.7330208583759578E-3</v>
      </c>
      <c r="AU51" s="36">
        <f t="shared" si="15"/>
        <v>2.4410785092712408E-3</v>
      </c>
      <c r="AV51" s="36">
        <f t="shared" si="15"/>
        <v>3.3969135967613457E-3</v>
      </c>
      <c r="AW51" s="36">
        <f t="shared" si="16"/>
        <v>2.5385966492396722E-3</v>
      </c>
      <c r="AX51" s="36">
        <f t="shared" si="17"/>
        <v>5.8643053608498086E-4</v>
      </c>
      <c r="AY51" s="37">
        <f t="shared" si="18"/>
        <v>23.100579458364169</v>
      </c>
      <c r="AZ51" s="38">
        <v>235</v>
      </c>
      <c r="BA51" s="39">
        <f t="shared" si="47"/>
        <v>-15742</v>
      </c>
      <c r="BB51" s="39">
        <f t="shared" si="47"/>
        <v>-15313</v>
      </c>
      <c r="BC51" s="39">
        <f t="shared" si="48"/>
        <v>7557</v>
      </c>
      <c r="BD51" s="39">
        <f t="shared" si="48"/>
        <v>-22711</v>
      </c>
      <c r="BE51" s="39">
        <f t="shared" si="48"/>
        <v>-24637</v>
      </c>
      <c r="BF51" s="39">
        <f t="shared" si="20"/>
        <v>-14169.2</v>
      </c>
      <c r="BG51" s="39">
        <f t="shared" si="21"/>
        <v>11474.728134470117</v>
      </c>
      <c r="BH51" s="40">
        <f t="shared" si="22"/>
        <v>-80.983599176171666</v>
      </c>
      <c r="BI51" s="41">
        <v>78</v>
      </c>
      <c r="BJ51" s="42">
        <f t="shared" si="49"/>
        <v>-14.693336569065776</v>
      </c>
      <c r="BK51" s="42">
        <f t="shared" si="49"/>
        <v>-9.8747041715837067</v>
      </c>
      <c r="BL51" s="42">
        <f t="shared" si="50"/>
        <v>6.2134118266131679</v>
      </c>
      <c r="BM51" s="42">
        <f t="shared" si="50"/>
        <v>-15.868945470806898</v>
      </c>
      <c r="BN51" s="42">
        <f t="shared" si="50"/>
        <v>-16.332984182124342</v>
      </c>
      <c r="BO51" s="42">
        <f t="shared" si="24"/>
        <v>-10.11131171339351</v>
      </c>
      <c r="BP51" s="43">
        <f t="shared" si="25"/>
        <v>9.4790174643414034</v>
      </c>
      <c r="BR51" s="7" t="s">
        <v>90</v>
      </c>
      <c r="BS51" s="81">
        <v>117803</v>
      </c>
      <c r="BT51" s="81">
        <v>72699</v>
      </c>
      <c r="BU51" s="81">
        <v>69908</v>
      </c>
      <c r="BV51" s="82">
        <f t="shared" si="26"/>
        <v>86803.333333333328</v>
      </c>
      <c r="BW51" s="82">
        <f t="shared" si="27"/>
        <v>26882.743913769926</v>
      </c>
      <c r="BX51" s="83">
        <v>93002</v>
      </c>
      <c r="BY51" s="83">
        <v>68300</v>
      </c>
      <c r="BZ51" s="83">
        <v>63515</v>
      </c>
      <c r="CA51" s="84">
        <f t="shared" si="28"/>
        <v>74939</v>
      </c>
      <c r="CB51" s="84">
        <f t="shared" si="29"/>
        <v>15824.918104053493</v>
      </c>
      <c r="CC51" s="84">
        <v>176</v>
      </c>
      <c r="CD51" s="85">
        <v>2254510</v>
      </c>
      <c r="CE51" s="85">
        <v>5330191</v>
      </c>
      <c r="CF51" s="85">
        <v>6312047</v>
      </c>
      <c r="CG51" s="86">
        <f t="shared" si="30"/>
        <v>4632249.333333333</v>
      </c>
      <c r="CH51" s="86">
        <f t="shared" si="31"/>
        <v>2116894.7905232161</v>
      </c>
      <c r="CI51" s="87">
        <f t="shared" si="32"/>
        <v>-24801</v>
      </c>
      <c r="CJ51" s="87">
        <f t="shared" si="33"/>
        <v>-4399</v>
      </c>
      <c r="CK51" s="87">
        <f t="shared" si="34"/>
        <v>-6393</v>
      </c>
      <c r="CL51" s="87">
        <f t="shared" si="35"/>
        <v>-11864.333333333334</v>
      </c>
      <c r="CM51" s="87">
        <f t="shared" si="36"/>
        <v>11247.7561021447</v>
      </c>
      <c r="CN51" s="88">
        <f t="shared" si="37"/>
        <v>-26.667168447990363</v>
      </c>
      <c r="CO51" s="88">
        <f t="shared" si="38"/>
        <v>-6.4407027818448022</v>
      </c>
      <c r="CP51" s="88">
        <f t="shared" si="39"/>
        <v>-10.065338896323702</v>
      </c>
      <c r="CQ51" s="88">
        <f t="shared" si="40"/>
        <v>-14.391070042052958</v>
      </c>
      <c r="CR51" s="88">
        <f t="shared" si="41"/>
        <v>10.784778198683101</v>
      </c>
      <c r="CS51" s="75">
        <f t="shared" si="46"/>
        <v>2.0625767905221091</v>
      </c>
      <c r="CT51" s="75">
        <f t="shared" si="46"/>
        <v>0.64068998653143949</v>
      </c>
      <c r="CU51" s="75">
        <f t="shared" si="46"/>
        <v>0.50312521437181945</v>
      </c>
      <c r="CV51" s="76">
        <f t="shared" si="43"/>
        <v>1.0687973304751228</v>
      </c>
      <c r="CW51" s="76">
        <f t="shared" si="44"/>
        <v>0.86338243440742501</v>
      </c>
      <c r="CX51" s="79">
        <v>48</v>
      </c>
    </row>
    <row r="52" spans="1:102">
      <c r="A52" s="7" t="s">
        <v>454</v>
      </c>
      <c r="B52" s="25">
        <v>74312000</v>
      </c>
      <c r="C52" s="25">
        <v>55728092</v>
      </c>
      <c r="D52" s="25">
        <v>63273312</v>
      </c>
      <c r="E52" s="25">
        <v>60010752</v>
      </c>
      <c r="F52" s="25">
        <v>73334048</v>
      </c>
      <c r="G52" s="25">
        <f t="shared" si="0"/>
        <v>65331640.799999997</v>
      </c>
      <c r="H52" s="25">
        <f t="shared" si="1"/>
        <v>7341145.6460213615</v>
      </c>
      <c r="I52" s="26">
        <f t="shared" si="2"/>
        <v>11.236738517703602</v>
      </c>
      <c r="J52" s="27">
        <v>8811899</v>
      </c>
      <c r="K52" s="27">
        <v>8875824</v>
      </c>
      <c r="L52" s="27">
        <v>12585140</v>
      </c>
      <c r="M52" s="27">
        <v>14434158</v>
      </c>
      <c r="N52" s="27">
        <v>12115843</v>
      </c>
      <c r="O52" s="27">
        <f t="shared" si="3"/>
        <v>11364572.800000001</v>
      </c>
      <c r="P52" s="27">
        <f t="shared" si="4"/>
        <v>2199388.9434063667</v>
      </c>
      <c r="Q52" s="28">
        <f t="shared" si="5"/>
        <v>19.353027888618627</v>
      </c>
      <c r="R52" s="30">
        <v>351436</v>
      </c>
      <c r="S52" s="30">
        <v>398670</v>
      </c>
      <c r="T52" s="30">
        <v>481666</v>
      </c>
      <c r="U52" s="30">
        <v>500813</v>
      </c>
      <c r="V52" s="30">
        <v>635317</v>
      </c>
      <c r="W52" s="30">
        <f t="shared" si="6"/>
        <v>473580.4</v>
      </c>
      <c r="X52" s="30">
        <f t="shared" si="7"/>
        <v>97464.395231489732</v>
      </c>
      <c r="Y52" s="31">
        <f t="shared" si="8"/>
        <v>20.580327064103525</v>
      </c>
      <c r="Z52" s="97">
        <v>326912</v>
      </c>
      <c r="AA52" s="97">
        <v>338723</v>
      </c>
      <c r="AB52" s="97">
        <v>490738</v>
      </c>
      <c r="AC52" s="97">
        <v>465724</v>
      </c>
      <c r="AD52" s="97">
        <v>533854</v>
      </c>
      <c r="AE52" s="97">
        <f t="shared" si="9"/>
        <v>431190.2</v>
      </c>
      <c r="AF52" s="97">
        <f t="shared" si="10"/>
        <v>83309.670181557929</v>
      </c>
      <c r="AG52" s="32">
        <f t="shared" si="45"/>
        <v>19.32086354967203</v>
      </c>
      <c r="AH52" s="33">
        <v>129</v>
      </c>
      <c r="AI52" s="34">
        <f t="shared" si="11"/>
        <v>0.43991818279685646</v>
      </c>
      <c r="AJ52" s="34">
        <f t="shared" si="11"/>
        <v>0.60781373961268947</v>
      </c>
      <c r="AK52" s="34">
        <f t="shared" si="11"/>
        <v>0.77558449919612238</v>
      </c>
      <c r="AL52" s="34">
        <f t="shared" si="11"/>
        <v>0.77606759535357928</v>
      </c>
      <c r="AM52" s="34">
        <f t="shared" si="11"/>
        <v>0.72797563281928745</v>
      </c>
      <c r="AN52" s="34">
        <f t="shared" si="12"/>
        <v>0.66547192995570703</v>
      </c>
      <c r="AO52" s="34">
        <f t="shared" si="13"/>
        <v>0.12842262398207965</v>
      </c>
      <c r="AP52" s="34">
        <f t="shared" si="14"/>
        <v>19.297977600742271</v>
      </c>
      <c r="AQ52" s="35">
        <v>127</v>
      </c>
      <c r="AR52" s="36">
        <f t="shared" si="15"/>
        <v>3.7098927257336926E-2</v>
      </c>
      <c r="AS52" s="36">
        <f t="shared" si="15"/>
        <v>3.8162428637611559E-2</v>
      </c>
      <c r="AT52" s="36">
        <f t="shared" si="15"/>
        <v>3.8993447828152887E-2</v>
      </c>
      <c r="AU52" s="36">
        <f t="shared" si="15"/>
        <v>3.2265408207392494E-2</v>
      </c>
      <c r="AV52" s="36">
        <f t="shared" si="15"/>
        <v>4.4062472582386547E-2</v>
      </c>
      <c r="AW52" s="36">
        <f t="shared" si="16"/>
        <v>3.8116536902576083E-2</v>
      </c>
      <c r="AX52" s="36">
        <f t="shared" si="17"/>
        <v>3.7787952135268782E-3</v>
      </c>
      <c r="AY52" s="37">
        <f t="shared" si="18"/>
        <v>9.913794695423892</v>
      </c>
      <c r="AZ52" s="38">
        <v>109</v>
      </c>
      <c r="BA52" s="39">
        <f t="shared" si="47"/>
        <v>-24524</v>
      </c>
      <c r="BB52" s="39">
        <f t="shared" si="47"/>
        <v>-59947</v>
      </c>
      <c r="BC52" s="39">
        <f t="shared" si="48"/>
        <v>9072</v>
      </c>
      <c r="BD52" s="39">
        <f t="shared" si="48"/>
        <v>-35089</v>
      </c>
      <c r="BE52" s="39">
        <f t="shared" si="48"/>
        <v>-101463</v>
      </c>
      <c r="BF52" s="39">
        <f t="shared" si="20"/>
        <v>-42390.2</v>
      </c>
      <c r="BG52" s="39">
        <f t="shared" si="21"/>
        <v>36928.860201203075</v>
      </c>
      <c r="BH52" s="40">
        <f t="shared" si="22"/>
        <v>-87.116503817399021</v>
      </c>
      <c r="BI52" s="41">
        <v>104</v>
      </c>
      <c r="BJ52" s="42">
        <f t="shared" si="49"/>
        <v>-7.501712999216914</v>
      </c>
      <c r="BK52" s="42">
        <f t="shared" si="49"/>
        <v>-17.697941976187032</v>
      </c>
      <c r="BL52" s="42">
        <f t="shared" si="50"/>
        <v>1.8486442867680923</v>
      </c>
      <c r="BM52" s="42">
        <f t="shared" si="50"/>
        <v>-7.5342906957768978</v>
      </c>
      <c r="BN52" s="42">
        <f t="shared" si="50"/>
        <v>-19.00575812862693</v>
      </c>
      <c r="BO52" s="42">
        <f t="shared" si="24"/>
        <v>-9.978211902607935</v>
      </c>
      <c r="BP52" s="43">
        <f t="shared" si="25"/>
        <v>8.5596604529576545</v>
      </c>
      <c r="BR52" s="7" t="s">
        <v>36</v>
      </c>
      <c r="BS52" s="81">
        <v>85047</v>
      </c>
      <c r="BT52" s="81">
        <v>68341</v>
      </c>
      <c r="BU52" s="81">
        <v>75212</v>
      </c>
      <c r="BV52" s="82">
        <f t="shared" si="26"/>
        <v>76200</v>
      </c>
      <c r="BW52" s="82">
        <f t="shared" si="27"/>
        <v>8396.7087004373334</v>
      </c>
      <c r="BX52" s="83">
        <v>618189</v>
      </c>
      <c r="BY52" s="83">
        <v>492663</v>
      </c>
      <c r="BZ52" s="83">
        <v>394409</v>
      </c>
      <c r="CA52" s="84">
        <f t="shared" si="28"/>
        <v>501753.66666666669</v>
      </c>
      <c r="CB52" s="84">
        <f t="shared" si="29"/>
        <v>112166.62723525795</v>
      </c>
      <c r="CC52" s="84">
        <v>83</v>
      </c>
      <c r="CD52" s="85">
        <v>18692552</v>
      </c>
      <c r="CE52" s="85">
        <v>24864414</v>
      </c>
      <c r="CF52" s="85">
        <v>37164940</v>
      </c>
      <c r="CG52" s="86">
        <f t="shared" si="30"/>
        <v>26907302</v>
      </c>
      <c r="CH52" s="86">
        <f t="shared" si="31"/>
        <v>9404112.0336289052</v>
      </c>
      <c r="CI52" s="87">
        <f t="shared" si="32"/>
        <v>533142</v>
      </c>
      <c r="CJ52" s="87">
        <f t="shared" si="33"/>
        <v>424322</v>
      </c>
      <c r="CK52" s="87">
        <f t="shared" si="34"/>
        <v>319197</v>
      </c>
      <c r="CL52" s="87">
        <f t="shared" si="35"/>
        <v>425553.66666666669</v>
      </c>
      <c r="CM52" s="87">
        <f t="shared" si="36"/>
        <v>106977.81783310662</v>
      </c>
      <c r="CN52" s="88">
        <f t="shared" si="37"/>
        <v>86.24255688794203</v>
      </c>
      <c r="CO52" s="88">
        <f t="shared" si="38"/>
        <v>86.128245880043764</v>
      </c>
      <c r="CP52" s="88">
        <f t="shared" si="39"/>
        <v>80.930455440925542</v>
      </c>
      <c r="CQ52" s="88">
        <f t="shared" si="40"/>
        <v>84.433752736303788</v>
      </c>
      <c r="CR52" s="88">
        <f t="shared" si="41"/>
        <v>3.0344827741289011</v>
      </c>
      <c r="CS52" s="75">
        <f t="shared" si="46"/>
        <v>1.6535703632120431</v>
      </c>
      <c r="CT52" s="75">
        <f t="shared" si="46"/>
        <v>0.99069899656593563</v>
      </c>
      <c r="CU52" s="75">
        <f t="shared" si="46"/>
        <v>0.53061971847660727</v>
      </c>
      <c r="CV52" s="76">
        <f t="shared" si="43"/>
        <v>1.0582963594181953</v>
      </c>
      <c r="CW52" s="76">
        <f t="shared" si="44"/>
        <v>0.56451890156696083</v>
      </c>
      <c r="CX52" s="79">
        <v>49</v>
      </c>
    </row>
    <row r="53" spans="1:102">
      <c r="A53" s="7" t="s">
        <v>84</v>
      </c>
      <c r="B53" s="25">
        <v>12122578</v>
      </c>
      <c r="C53" s="25">
        <v>16537181</v>
      </c>
      <c r="D53" s="25">
        <v>11711005</v>
      </c>
      <c r="E53" s="25">
        <v>13760995</v>
      </c>
      <c r="F53" s="25">
        <v>13877539</v>
      </c>
      <c r="G53" s="25">
        <f t="shared" si="0"/>
        <v>13601859.6</v>
      </c>
      <c r="H53" s="25">
        <f t="shared" si="1"/>
        <v>1701824.90867041</v>
      </c>
      <c r="I53" s="26">
        <f t="shared" si="2"/>
        <v>12.511707654079963</v>
      </c>
      <c r="J53" s="27">
        <v>9632529</v>
      </c>
      <c r="K53" s="27">
        <v>6598496</v>
      </c>
      <c r="L53" s="27">
        <v>8578703</v>
      </c>
      <c r="M53" s="27">
        <v>9665603</v>
      </c>
      <c r="N53" s="27">
        <v>6404454</v>
      </c>
      <c r="O53" s="27">
        <f t="shared" si="3"/>
        <v>8175957</v>
      </c>
      <c r="P53" s="27">
        <f t="shared" si="4"/>
        <v>1423338.1623877019</v>
      </c>
      <c r="Q53" s="28">
        <f t="shared" si="5"/>
        <v>17.408826421025722</v>
      </c>
      <c r="R53" s="29">
        <v>51028</v>
      </c>
      <c r="S53" s="30">
        <v>47044</v>
      </c>
      <c r="T53" s="30">
        <v>35131</v>
      </c>
      <c r="U53" s="30">
        <v>51854</v>
      </c>
      <c r="V53" s="30">
        <v>44496</v>
      </c>
      <c r="W53" s="30">
        <f t="shared" si="6"/>
        <v>45910.6</v>
      </c>
      <c r="X53" s="30">
        <f t="shared" si="7"/>
        <v>6016.5978958212363</v>
      </c>
      <c r="Y53" s="31">
        <f t="shared" si="8"/>
        <v>13.105029983971535</v>
      </c>
      <c r="Z53" s="97">
        <v>34116</v>
      </c>
      <c r="AA53" s="97">
        <v>67101</v>
      </c>
      <c r="AB53" s="97">
        <v>29021</v>
      </c>
      <c r="AC53" s="97">
        <v>40837</v>
      </c>
      <c r="AD53" s="97">
        <v>35105</v>
      </c>
      <c r="AE53" s="97">
        <f t="shared" si="9"/>
        <v>41236</v>
      </c>
      <c r="AF53" s="97">
        <f t="shared" si="10"/>
        <v>13465.862111279768</v>
      </c>
      <c r="AG53" s="32">
        <f t="shared" si="45"/>
        <v>32.655597320981109</v>
      </c>
      <c r="AH53" s="33">
        <v>217</v>
      </c>
      <c r="AI53" s="34">
        <f t="shared" si="11"/>
        <v>0.28142528759146779</v>
      </c>
      <c r="AJ53" s="34">
        <f t="shared" si="11"/>
        <v>0.40575839376735368</v>
      </c>
      <c r="AK53" s="34">
        <f t="shared" si="11"/>
        <v>0.24780964571358308</v>
      </c>
      <c r="AL53" s="34">
        <f t="shared" si="11"/>
        <v>0.2967590642973128</v>
      </c>
      <c r="AM53" s="34">
        <f t="shared" si="11"/>
        <v>0.25296271911035523</v>
      </c>
      <c r="AN53" s="34">
        <f t="shared" si="12"/>
        <v>0.29694302209601448</v>
      </c>
      <c r="AO53" s="34">
        <f t="shared" si="13"/>
        <v>5.7323598564718713E-2</v>
      </c>
      <c r="AP53" s="34">
        <f t="shared" si="14"/>
        <v>19.304578420496952</v>
      </c>
      <c r="AQ53" s="35">
        <v>194</v>
      </c>
      <c r="AR53" s="36">
        <f t="shared" si="15"/>
        <v>3.5417490048563569E-3</v>
      </c>
      <c r="AS53" s="36">
        <f t="shared" si="15"/>
        <v>1.0169135512092453E-2</v>
      </c>
      <c r="AT53" s="36">
        <f t="shared" si="15"/>
        <v>3.3829123120359805E-3</v>
      </c>
      <c r="AU53" s="36">
        <f t="shared" si="15"/>
        <v>4.2249821351032111E-3</v>
      </c>
      <c r="AV53" s="36">
        <f t="shared" si="15"/>
        <v>5.4813415788449726E-3</v>
      </c>
      <c r="AW53" s="36">
        <f t="shared" si="16"/>
        <v>5.3600241085865951E-3</v>
      </c>
      <c r="AX53" s="36">
        <f t="shared" si="17"/>
        <v>2.515777657520387E-3</v>
      </c>
      <c r="AY53" s="37">
        <f t="shared" si="18"/>
        <v>46.935939215090244</v>
      </c>
      <c r="AZ53" s="38">
        <v>210</v>
      </c>
      <c r="BA53" s="39">
        <f t="shared" si="47"/>
        <v>-16912</v>
      </c>
      <c r="BB53" s="39">
        <f t="shared" si="47"/>
        <v>20057</v>
      </c>
      <c r="BC53" s="39">
        <f t="shared" si="48"/>
        <v>-6110</v>
      </c>
      <c r="BD53" s="39">
        <f t="shared" si="48"/>
        <v>-11017</v>
      </c>
      <c r="BE53" s="39">
        <f t="shared" si="48"/>
        <v>-9391</v>
      </c>
      <c r="BF53" s="39">
        <f t="shared" si="20"/>
        <v>-4674.6000000000004</v>
      </c>
      <c r="BG53" s="39">
        <f t="shared" si="21"/>
        <v>12852.523777064176</v>
      </c>
      <c r="BH53" s="40">
        <f t="shared" si="22"/>
        <v>-274.94381930141986</v>
      </c>
      <c r="BI53" s="41">
        <v>46</v>
      </c>
      <c r="BJ53" s="42">
        <f t="shared" si="49"/>
        <v>-49.572048305780278</v>
      </c>
      <c r="BK53" s="42">
        <f t="shared" si="49"/>
        <v>29.890761687605249</v>
      </c>
      <c r="BL53" s="42">
        <f t="shared" si="50"/>
        <v>-21.053719720202611</v>
      </c>
      <c r="BM53" s="42">
        <f t="shared" si="50"/>
        <v>-26.977985650268138</v>
      </c>
      <c r="BN53" s="42">
        <f t="shared" si="50"/>
        <v>-26.751175046289706</v>
      </c>
      <c r="BO53" s="42">
        <f t="shared" si="24"/>
        <v>-18.892833406987098</v>
      </c>
      <c r="BP53" s="43">
        <f t="shared" si="25"/>
        <v>29.380461309070437</v>
      </c>
      <c r="BR53" s="7" t="s">
        <v>538</v>
      </c>
      <c r="BS53" s="81">
        <v>828512</v>
      </c>
      <c r="BT53" s="81">
        <v>559850</v>
      </c>
      <c r="BU53" s="81">
        <v>529302</v>
      </c>
      <c r="BV53" s="82">
        <f t="shared" si="26"/>
        <v>639221.33333333337</v>
      </c>
      <c r="BW53" s="82">
        <f t="shared" si="27"/>
        <v>164640.55527522182</v>
      </c>
      <c r="BX53" s="83">
        <v>628856</v>
      </c>
      <c r="BY53" s="83">
        <v>512102</v>
      </c>
      <c r="BZ53" s="83">
        <v>427548</v>
      </c>
      <c r="CA53" s="84">
        <f t="shared" si="28"/>
        <v>522835.33333333331</v>
      </c>
      <c r="CB53" s="84">
        <f t="shared" si="29"/>
        <v>101082.29839755976</v>
      </c>
      <c r="CC53" s="84">
        <v>79</v>
      </c>
      <c r="CD53" s="85">
        <v>32924132</v>
      </c>
      <c r="CE53" s="85">
        <v>24343016</v>
      </c>
      <c r="CF53" s="85">
        <v>18881200</v>
      </c>
      <c r="CG53" s="86">
        <f t="shared" si="30"/>
        <v>25382782.666666668</v>
      </c>
      <c r="CH53" s="86">
        <f t="shared" si="31"/>
        <v>7078970.3227227461</v>
      </c>
      <c r="CI53" s="87">
        <f t="shared" si="32"/>
        <v>-199656</v>
      </c>
      <c r="CJ53" s="87">
        <f t="shared" si="33"/>
        <v>-47748</v>
      </c>
      <c r="CK53" s="87">
        <f t="shared" si="34"/>
        <v>-101754</v>
      </c>
      <c r="CL53" s="87">
        <f t="shared" si="35"/>
        <v>-116386</v>
      </c>
      <c r="CM53" s="87">
        <f t="shared" si="36"/>
        <v>77003.777076192826</v>
      </c>
      <c r="CN53" s="88">
        <f t="shared" si="37"/>
        <v>-31.749080870660372</v>
      </c>
      <c r="CO53" s="88">
        <f t="shared" si="38"/>
        <v>-9.3239237495655161</v>
      </c>
      <c r="CP53" s="88">
        <f t="shared" si="39"/>
        <v>-23.799433046114121</v>
      </c>
      <c r="CQ53" s="88">
        <f t="shared" si="40"/>
        <v>-21.624145888780003</v>
      </c>
      <c r="CR53" s="88">
        <f t="shared" si="41"/>
        <v>11.36973278661794</v>
      </c>
      <c r="CS53" s="75">
        <f t="shared" si="46"/>
        <v>0.95500771288366848</v>
      </c>
      <c r="CT53" s="75">
        <f t="shared" si="46"/>
        <v>1.051845835372248</v>
      </c>
      <c r="CU53" s="75">
        <f t="shared" si="46"/>
        <v>1.1322055801538038</v>
      </c>
      <c r="CV53" s="76">
        <f t="shared" si="43"/>
        <v>1.0463530428032402</v>
      </c>
      <c r="CW53" s="76">
        <f t="shared" si="44"/>
        <v>8.872654123161644E-2</v>
      </c>
      <c r="CX53" s="79">
        <v>50</v>
      </c>
    </row>
    <row r="54" spans="1:102">
      <c r="A54" s="7" t="s">
        <v>682</v>
      </c>
      <c r="B54" s="25">
        <v>344227040</v>
      </c>
      <c r="C54" s="25">
        <v>445648192</v>
      </c>
      <c r="D54" s="25">
        <v>292356352</v>
      </c>
      <c r="E54" s="25">
        <v>303844640</v>
      </c>
      <c r="F54" s="25">
        <v>278227360</v>
      </c>
      <c r="G54" s="25">
        <f t="shared" si="0"/>
        <v>332860716.80000001</v>
      </c>
      <c r="H54" s="25">
        <f t="shared" si="1"/>
        <v>60526932.552424312</v>
      </c>
      <c r="I54" s="26">
        <f t="shared" si="2"/>
        <v>18.183861746831493</v>
      </c>
      <c r="J54" s="27">
        <v>46328268</v>
      </c>
      <c r="K54" s="27">
        <v>115570552</v>
      </c>
      <c r="L54" s="27">
        <v>50514368</v>
      </c>
      <c r="M54" s="27">
        <v>62056972</v>
      </c>
      <c r="N54" s="27">
        <v>56166768</v>
      </c>
      <c r="O54" s="27">
        <f t="shared" si="3"/>
        <v>66127385.600000001</v>
      </c>
      <c r="P54" s="27">
        <f t="shared" si="4"/>
        <v>25283117.884561311</v>
      </c>
      <c r="Q54" s="28">
        <f t="shared" si="5"/>
        <v>38.233959584455903</v>
      </c>
      <c r="R54" s="30">
        <v>13535921</v>
      </c>
      <c r="S54" s="30">
        <v>30853030</v>
      </c>
      <c r="T54" s="30">
        <v>12893913</v>
      </c>
      <c r="U54" s="30">
        <v>15628159</v>
      </c>
      <c r="V54" s="30">
        <v>13063971</v>
      </c>
      <c r="W54" s="30">
        <f t="shared" si="6"/>
        <v>17194998.800000001</v>
      </c>
      <c r="X54" s="30">
        <f t="shared" si="7"/>
        <v>6898556.1287681749</v>
      </c>
      <c r="Y54" s="31">
        <f t="shared" si="8"/>
        <v>40.119549928483714</v>
      </c>
      <c r="Z54" s="97">
        <v>13123688</v>
      </c>
      <c r="AA54" s="97">
        <v>24859216</v>
      </c>
      <c r="AB54" s="97">
        <v>11167039</v>
      </c>
      <c r="AC54" s="97">
        <v>13419735</v>
      </c>
      <c r="AD54" s="97">
        <v>12391373</v>
      </c>
      <c r="AE54" s="97">
        <f t="shared" si="9"/>
        <v>14992210.199999999</v>
      </c>
      <c r="AF54" s="97">
        <f t="shared" si="10"/>
        <v>4994359.7342192875</v>
      </c>
      <c r="AG54" s="32">
        <f t="shared" si="45"/>
        <v>33.313031685076609</v>
      </c>
      <c r="AH54" s="33">
        <v>3</v>
      </c>
      <c r="AI54" s="34">
        <f t="shared" si="11"/>
        <v>3.8125093252406899</v>
      </c>
      <c r="AJ54" s="34">
        <f t="shared" si="11"/>
        <v>5.5782153829539149</v>
      </c>
      <c r="AK54" s="34">
        <f t="shared" si="11"/>
        <v>3.8196669658814186</v>
      </c>
      <c r="AL54" s="34">
        <f t="shared" si="11"/>
        <v>4.4166436505182389</v>
      </c>
      <c r="AM54" s="34">
        <f t="shared" si="11"/>
        <v>4.4536860070123945</v>
      </c>
      <c r="AN54" s="34">
        <f t="shared" si="12"/>
        <v>4.4161442663213304</v>
      </c>
      <c r="AO54" s="34">
        <f t="shared" si="13"/>
        <v>0.64373585014723489</v>
      </c>
      <c r="AP54" s="34">
        <f t="shared" si="14"/>
        <v>14.57687546705692</v>
      </c>
      <c r="AQ54" s="35">
        <v>7</v>
      </c>
      <c r="AR54" s="36">
        <f t="shared" si="15"/>
        <v>0.28327603354392616</v>
      </c>
      <c r="AS54" s="36">
        <f t="shared" si="15"/>
        <v>0.2150999157640088</v>
      </c>
      <c r="AT54" s="36">
        <f t="shared" si="15"/>
        <v>0.22106658842094193</v>
      </c>
      <c r="AU54" s="36">
        <f t="shared" si="15"/>
        <v>0.21624862714861434</v>
      </c>
      <c r="AV54" s="36">
        <f t="shared" si="15"/>
        <v>0.22061751888590064</v>
      </c>
      <c r="AW54" s="36">
        <f t="shared" si="16"/>
        <v>0.23126173675267836</v>
      </c>
      <c r="AX54" s="36">
        <f t="shared" si="17"/>
        <v>2.6112546455077747E-2</v>
      </c>
      <c r="AY54" s="37">
        <f t="shared" si="18"/>
        <v>11.291338905321666</v>
      </c>
      <c r="AZ54" s="38">
        <v>12</v>
      </c>
      <c r="BA54" s="39">
        <f t="shared" si="47"/>
        <v>-412233</v>
      </c>
      <c r="BB54" s="39">
        <f t="shared" si="47"/>
        <v>-5993814</v>
      </c>
      <c r="BC54" s="39">
        <f t="shared" si="48"/>
        <v>-1726874</v>
      </c>
      <c r="BD54" s="39">
        <f t="shared" si="48"/>
        <v>-2208424</v>
      </c>
      <c r="BE54" s="39">
        <f t="shared" si="48"/>
        <v>-672598</v>
      </c>
      <c r="BF54" s="39">
        <f t="shared" si="20"/>
        <v>-2202788.6</v>
      </c>
      <c r="BG54" s="39">
        <f t="shared" si="21"/>
        <v>2007285.3646998575</v>
      </c>
      <c r="BH54" s="40">
        <f t="shared" si="22"/>
        <v>-91.124739101149217</v>
      </c>
      <c r="BI54" s="41">
        <v>246</v>
      </c>
      <c r="BJ54" s="42">
        <f t="shared" si="49"/>
        <v>-3.1411368511656179</v>
      </c>
      <c r="BK54" s="42">
        <f t="shared" si="49"/>
        <v>-24.111033911930289</v>
      </c>
      <c r="BL54" s="42">
        <f t="shared" si="50"/>
        <v>-15.46402766212243</v>
      </c>
      <c r="BM54" s="42">
        <f t="shared" si="50"/>
        <v>-16.456539566541366</v>
      </c>
      <c r="BN54" s="42">
        <f t="shared" si="50"/>
        <v>-5.4279537868805985</v>
      </c>
      <c r="BO54" s="42">
        <f t="shared" si="24"/>
        <v>-12.92013835572806</v>
      </c>
      <c r="BP54" s="43">
        <f t="shared" si="25"/>
        <v>8.6019670674324029</v>
      </c>
      <c r="BR54" s="7" t="s">
        <v>75</v>
      </c>
      <c r="BS54" s="81">
        <v>983900</v>
      </c>
      <c r="BT54" s="81">
        <v>838933</v>
      </c>
      <c r="BU54" s="81">
        <v>657827</v>
      </c>
      <c r="BV54" s="82">
        <f t="shared" si="26"/>
        <v>826886.66666666663</v>
      </c>
      <c r="BW54" s="82">
        <f t="shared" si="27"/>
        <v>163369.93585826425</v>
      </c>
      <c r="BX54" s="83">
        <v>809830</v>
      </c>
      <c r="BY54" s="83">
        <v>732157</v>
      </c>
      <c r="BZ54" s="83">
        <v>590493</v>
      </c>
      <c r="CA54" s="84">
        <f t="shared" si="28"/>
        <v>710826.66666666663</v>
      </c>
      <c r="CB54" s="84">
        <f t="shared" si="29"/>
        <v>111213.38603033977</v>
      </c>
      <c r="CC54" s="84">
        <v>64</v>
      </c>
      <c r="CD54" s="85">
        <v>39825692</v>
      </c>
      <c r="CE54" s="85">
        <v>65453948</v>
      </c>
      <c r="CF54" s="85">
        <v>18959606</v>
      </c>
      <c r="CG54" s="86">
        <f t="shared" si="30"/>
        <v>41413082</v>
      </c>
      <c r="CH54" s="86">
        <f t="shared" si="31"/>
        <v>23287782.521363344</v>
      </c>
      <c r="CI54" s="87">
        <f t="shared" si="32"/>
        <v>-174070</v>
      </c>
      <c r="CJ54" s="87">
        <f t="shared" si="33"/>
        <v>-106776</v>
      </c>
      <c r="CK54" s="87">
        <f t="shared" si="34"/>
        <v>-67334</v>
      </c>
      <c r="CL54" s="87">
        <f t="shared" si="35"/>
        <v>-116060</v>
      </c>
      <c r="CM54" s="87">
        <f t="shared" si="36"/>
        <v>53970.250286616239</v>
      </c>
      <c r="CN54" s="88">
        <f t="shared" si="37"/>
        <v>-21.494634676413568</v>
      </c>
      <c r="CO54" s="88">
        <f t="shared" si="38"/>
        <v>-14.583757308883206</v>
      </c>
      <c r="CP54" s="88">
        <f t="shared" si="39"/>
        <v>-11.403014091614972</v>
      </c>
      <c r="CQ54" s="88">
        <f t="shared" si="40"/>
        <v>-15.827135358970581</v>
      </c>
      <c r="CR54" s="88">
        <f t="shared" si="41"/>
        <v>5.1594276076384613</v>
      </c>
      <c r="CS54" s="75">
        <f t="shared" si="46"/>
        <v>1.0167180522563173</v>
      </c>
      <c r="CT54" s="75">
        <f t="shared" si="46"/>
        <v>0.55929170231259384</v>
      </c>
      <c r="CU54" s="75">
        <f t="shared" si="46"/>
        <v>1.5572396388405962</v>
      </c>
      <c r="CV54" s="76">
        <f t="shared" si="43"/>
        <v>1.0444164644698357</v>
      </c>
      <c r="CW54" s="76">
        <f t="shared" si="44"/>
        <v>0.49955022023264778</v>
      </c>
      <c r="CX54" s="79">
        <v>51</v>
      </c>
    </row>
    <row r="55" spans="1:102">
      <c r="A55" s="7" t="s">
        <v>192</v>
      </c>
      <c r="B55" s="25">
        <v>6913901</v>
      </c>
      <c r="C55" s="25">
        <v>9693597</v>
      </c>
      <c r="D55" s="25">
        <v>6928342</v>
      </c>
      <c r="E55" s="25">
        <v>15487473</v>
      </c>
      <c r="F55" s="25">
        <v>5294400</v>
      </c>
      <c r="G55" s="25">
        <f t="shared" si="0"/>
        <v>8863542.5999999996</v>
      </c>
      <c r="H55" s="25">
        <f t="shared" si="1"/>
        <v>3601397.6975843473</v>
      </c>
      <c r="I55" s="26">
        <f t="shared" si="2"/>
        <v>40.631583330849537</v>
      </c>
      <c r="J55" s="27">
        <v>13343280</v>
      </c>
      <c r="K55" s="27">
        <v>6653076</v>
      </c>
      <c r="L55" s="27">
        <v>7783629</v>
      </c>
      <c r="M55" s="27">
        <v>8373725</v>
      </c>
      <c r="N55" s="27">
        <v>16074416</v>
      </c>
      <c r="O55" s="27">
        <f t="shared" si="3"/>
        <v>10445625.199999999</v>
      </c>
      <c r="P55" s="27">
        <f t="shared" si="4"/>
        <v>3628832.122105475</v>
      </c>
      <c r="Q55" s="28">
        <f t="shared" si="5"/>
        <v>34.74020992161843</v>
      </c>
      <c r="R55" s="30">
        <v>19982</v>
      </c>
      <c r="S55" s="30">
        <v>14300</v>
      </c>
      <c r="T55" s="30">
        <v>16343</v>
      </c>
      <c r="U55" s="30">
        <v>16556</v>
      </c>
      <c r="V55" s="30">
        <v>17598</v>
      </c>
      <c r="W55" s="30">
        <f t="shared" si="6"/>
        <v>16955.8</v>
      </c>
      <c r="X55" s="30">
        <f t="shared" si="7"/>
        <v>1852.508828588949</v>
      </c>
      <c r="Y55" s="31">
        <f t="shared" si="8"/>
        <v>10.92551710086784</v>
      </c>
      <c r="Z55" s="97">
        <v>16391</v>
      </c>
      <c r="AA55" s="97">
        <v>11798</v>
      </c>
      <c r="AB55" s="97">
        <v>18489</v>
      </c>
      <c r="AC55" s="97">
        <v>13595</v>
      </c>
      <c r="AD55" s="97">
        <v>14126</v>
      </c>
      <c r="AE55" s="97">
        <f t="shared" si="9"/>
        <v>14879.8</v>
      </c>
      <c r="AF55" s="97">
        <f t="shared" si="10"/>
        <v>2324.9286784759634</v>
      </c>
      <c r="AG55" s="32">
        <f t="shared" si="45"/>
        <v>15.624730698503766</v>
      </c>
      <c r="AH55" s="33">
        <v>245</v>
      </c>
      <c r="AI55" s="34">
        <f t="shared" ref="AI55:AM106" si="51">Z55/B55*100</f>
        <v>0.23707310822067021</v>
      </c>
      <c r="AJ55" s="34">
        <f t="shared" si="51"/>
        <v>0.12170920660308035</v>
      </c>
      <c r="AK55" s="34">
        <f t="shared" si="51"/>
        <v>0.26686038304691079</v>
      </c>
      <c r="AL55" s="34">
        <f t="shared" si="51"/>
        <v>8.7780621151042529E-2</v>
      </c>
      <c r="AM55" s="34">
        <f t="shared" si="51"/>
        <v>0.26681021456633425</v>
      </c>
      <c r="AN55" s="34">
        <f t="shared" si="12"/>
        <v>0.19604670671760763</v>
      </c>
      <c r="AO55" s="34">
        <f t="shared" si="13"/>
        <v>7.6095762859442709E-2</v>
      </c>
      <c r="AP55" s="34">
        <f t="shared" si="14"/>
        <v>38.815119179254381</v>
      </c>
      <c r="AQ55" s="35">
        <v>220</v>
      </c>
      <c r="AR55" s="36">
        <f t="shared" ref="AR55:AV105" si="52">Z55/J55</f>
        <v>1.2284086071790445E-3</v>
      </c>
      <c r="AS55" s="36">
        <f t="shared" si="52"/>
        <v>1.7733150801223375E-3</v>
      </c>
      <c r="AT55" s="36">
        <f t="shared" si="52"/>
        <v>2.3753701518918744E-3</v>
      </c>
      <c r="AU55" s="36">
        <f t="shared" si="52"/>
        <v>1.6235307464718509E-3</v>
      </c>
      <c r="AV55" s="36">
        <f t="shared" si="52"/>
        <v>8.7878775813690527E-4</v>
      </c>
      <c r="AW55" s="36">
        <f t="shared" si="16"/>
        <v>1.5758824687604023E-3</v>
      </c>
      <c r="AX55" s="36">
        <f t="shared" si="17"/>
        <v>5.0736765169618508E-4</v>
      </c>
      <c r="AY55" s="37">
        <f t="shared" si="18"/>
        <v>32.195779936259029</v>
      </c>
      <c r="AZ55" s="38">
        <v>243</v>
      </c>
      <c r="BA55" s="39">
        <f t="shared" si="47"/>
        <v>-3591</v>
      </c>
      <c r="BB55" s="39">
        <f t="shared" si="47"/>
        <v>-2502</v>
      </c>
      <c r="BC55" s="39">
        <f t="shared" si="48"/>
        <v>2146</v>
      </c>
      <c r="BD55" s="39">
        <f t="shared" si="48"/>
        <v>-2961</v>
      </c>
      <c r="BE55" s="39">
        <f t="shared" si="48"/>
        <v>-3472</v>
      </c>
      <c r="BF55" s="39">
        <f t="shared" si="20"/>
        <v>-2076</v>
      </c>
      <c r="BG55" s="39">
        <f t="shared" si="21"/>
        <v>2146.3469430639589</v>
      </c>
      <c r="BH55" s="40">
        <f t="shared" si="22"/>
        <v>-103.38858107244504</v>
      </c>
      <c r="BI55" s="41">
        <v>39</v>
      </c>
      <c r="BJ55" s="42">
        <f t="shared" si="49"/>
        <v>-21.908364346287598</v>
      </c>
      <c r="BK55" s="42">
        <f t="shared" si="49"/>
        <v>-21.206984234616037</v>
      </c>
      <c r="BL55" s="42">
        <f t="shared" si="50"/>
        <v>11.606901400832928</v>
      </c>
      <c r="BM55" s="42">
        <f t="shared" si="50"/>
        <v>-21.78006620080912</v>
      </c>
      <c r="BN55" s="42">
        <f t="shared" si="50"/>
        <v>-24.578790882061448</v>
      </c>
      <c r="BO55" s="42">
        <f t="shared" si="24"/>
        <v>-15.573460852588255</v>
      </c>
      <c r="BP55" s="43">
        <f t="shared" si="25"/>
        <v>15.250062287461619</v>
      </c>
      <c r="BR55" s="7" t="s">
        <v>586</v>
      </c>
      <c r="BS55" s="81">
        <v>14916</v>
      </c>
      <c r="BT55" s="81">
        <v>11943</v>
      </c>
      <c r="BU55" s="81">
        <v>13951</v>
      </c>
      <c r="BV55" s="82">
        <f t="shared" si="26"/>
        <v>13603.333333333334</v>
      </c>
      <c r="BW55" s="82">
        <f t="shared" si="27"/>
        <v>1516.6859705731222</v>
      </c>
      <c r="BX55" s="83">
        <v>15684</v>
      </c>
      <c r="BY55" s="83">
        <v>10196</v>
      </c>
      <c r="BZ55" s="83">
        <v>11965</v>
      </c>
      <c r="CA55" s="84">
        <f t="shared" si="28"/>
        <v>12615</v>
      </c>
      <c r="CB55" s="84">
        <f t="shared" si="29"/>
        <v>2801.1445874856227</v>
      </c>
      <c r="CC55" s="84">
        <v>224</v>
      </c>
      <c r="CD55" s="85">
        <v>725310</v>
      </c>
      <c r="CE55" s="85">
        <v>272833</v>
      </c>
      <c r="CF55" s="85">
        <v>3800733</v>
      </c>
      <c r="CG55" s="86">
        <f t="shared" si="30"/>
        <v>1599625.3333333333</v>
      </c>
      <c r="CH55" s="86">
        <f t="shared" si="31"/>
        <v>1919593.727609135</v>
      </c>
      <c r="CI55" s="87">
        <f t="shared" si="32"/>
        <v>768</v>
      </c>
      <c r="CJ55" s="87">
        <f t="shared" si="33"/>
        <v>-1747</v>
      </c>
      <c r="CK55" s="87">
        <f t="shared" si="34"/>
        <v>-1986</v>
      </c>
      <c r="CL55" s="87">
        <f t="shared" si="35"/>
        <v>-988.33333333333337</v>
      </c>
      <c r="CM55" s="87">
        <f t="shared" si="36"/>
        <v>1525.7163344912228</v>
      </c>
      <c r="CN55" s="88">
        <f t="shared" si="37"/>
        <v>4.8967100229533278</v>
      </c>
      <c r="CO55" s="88">
        <f t="shared" si="38"/>
        <v>-17.134170262848176</v>
      </c>
      <c r="CP55" s="88">
        <f t="shared" si="39"/>
        <v>-16.598412035102381</v>
      </c>
      <c r="CQ55" s="88">
        <f t="shared" si="40"/>
        <v>-9.6119574249990762</v>
      </c>
      <c r="CR55" s="88">
        <f t="shared" si="41"/>
        <v>12.567729809162218</v>
      </c>
      <c r="CS55" s="75">
        <f t="shared" si="46"/>
        <v>1.0811928692559043</v>
      </c>
      <c r="CT55" s="75">
        <f t="shared" si="46"/>
        <v>1.8685422951035984</v>
      </c>
      <c r="CU55" s="75">
        <f t="shared" si="46"/>
        <v>0.15740384815244848</v>
      </c>
      <c r="CV55" s="76">
        <f t="shared" si="43"/>
        <v>1.0357130041706504</v>
      </c>
      <c r="CW55" s="76">
        <f t="shared" si="44"/>
        <v>0.85647534100797529</v>
      </c>
      <c r="CX55" s="79">
        <v>52</v>
      </c>
    </row>
    <row r="56" spans="1:102">
      <c r="A56" s="7" t="s">
        <v>526</v>
      </c>
      <c r="B56" s="25">
        <v>200943344</v>
      </c>
      <c r="C56" s="25">
        <v>232577920</v>
      </c>
      <c r="D56" s="25">
        <v>192489232</v>
      </c>
      <c r="E56" s="25">
        <v>238475248</v>
      </c>
      <c r="F56" s="25">
        <v>244950016</v>
      </c>
      <c r="G56" s="25">
        <f t="shared" si="0"/>
        <v>221887152</v>
      </c>
      <c r="H56" s="25">
        <f t="shared" si="1"/>
        <v>21091391.320085075</v>
      </c>
      <c r="I56" s="26">
        <f t="shared" si="2"/>
        <v>9.5054585765673689</v>
      </c>
      <c r="J56" s="27">
        <v>19549398</v>
      </c>
      <c r="K56" s="27">
        <v>15446178</v>
      </c>
      <c r="L56" s="27">
        <v>24418124</v>
      </c>
      <c r="M56" s="27">
        <v>15668464</v>
      </c>
      <c r="N56" s="27">
        <v>18936866</v>
      </c>
      <c r="O56" s="27">
        <f t="shared" si="3"/>
        <v>18803806</v>
      </c>
      <c r="P56" s="27">
        <f t="shared" si="4"/>
        <v>3261846.5396930003</v>
      </c>
      <c r="Q56" s="28">
        <f t="shared" si="5"/>
        <v>17.346735760265769</v>
      </c>
      <c r="R56" s="30">
        <v>2069805</v>
      </c>
      <c r="S56" s="30">
        <v>1934708</v>
      </c>
      <c r="T56" s="30">
        <v>2538928</v>
      </c>
      <c r="U56" s="30">
        <v>1918935</v>
      </c>
      <c r="V56" s="30">
        <v>3540432</v>
      </c>
      <c r="W56" s="30">
        <f t="shared" si="6"/>
        <v>2400561.6</v>
      </c>
      <c r="X56" s="30">
        <f t="shared" si="7"/>
        <v>612671.76797192206</v>
      </c>
      <c r="Y56" s="31">
        <f t="shared" si="8"/>
        <v>25.522018179909317</v>
      </c>
      <c r="Z56" s="97">
        <v>1875823</v>
      </c>
      <c r="AA56" s="97">
        <v>1830383</v>
      </c>
      <c r="AB56" s="97">
        <v>2186654</v>
      </c>
      <c r="AC56" s="97">
        <v>1744075</v>
      </c>
      <c r="AD56" s="97">
        <v>2725485</v>
      </c>
      <c r="AE56" s="97">
        <f t="shared" si="9"/>
        <v>2072484</v>
      </c>
      <c r="AF56" s="97">
        <f t="shared" si="10"/>
        <v>359050.4168787442</v>
      </c>
      <c r="AG56" s="32">
        <f t="shared" si="45"/>
        <v>17.324641197651911</v>
      </c>
      <c r="AH56" s="33">
        <v>50</v>
      </c>
      <c r="AI56" s="34">
        <f t="shared" si="51"/>
        <v>0.93350840224894427</v>
      </c>
      <c r="AJ56" s="34">
        <f t="shared" si="51"/>
        <v>0.78699775111928083</v>
      </c>
      <c r="AK56" s="34">
        <f t="shared" si="51"/>
        <v>1.1359877003405572</v>
      </c>
      <c r="AL56" s="34">
        <f t="shared" si="51"/>
        <v>0.7313442441623963</v>
      </c>
      <c r="AM56" s="34">
        <f t="shared" si="51"/>
        <v>1.1126698599603275</v>
      </c>
      <c r="AN56" s="34">
        <f t="shared" si="12"/>
        <v>0.94010159156630113</v>
      </c>
      <c r="AO56" s="34">
        <f t="shared" si="13"/>
        <v>0.16444759716538826</v>
      </c>
      <c r="AP56" s="34">
        <f t="shared" si="14"/>
        <v>17.492534704829346</v>
      </c>
      <c r="AQ56" s="35">
        <v>94</v>
      </c>
      <c r="AR56" s="36">
        <f t="shared" si="52"/>
        <v>9.5952980240107649E-2</v>
      </c>
      <c r="AS56" s="36">
        <f t="shared" si="52"/>
        <v>0.11850070612937388</v>
      </c>
      <c r="AT56" s="36">
        <f t="shared" si="52"/>
        <v>8.955045031305435E-2</v>
      </c>
      <c r="AU56" s="36">
        <f t="shared" si="52"/>
        <v>0.11131116617429762</v>
      </c>
      <c r="AV56" s="36">
        <f t="shared" si="52"/>
        <v>0.1439248183939201</v>
      </c>
      <c r="AW56" s="36">
        <f t="shared" si="16"/>
        <v>0.11184802425015072</v>
      </c>
      <c r="AX56" s="36">
        <f t="shared" si="17"/>
        <v>1.9096079926953516E-2</v>
      </c>
      <c r="AY56" s="37">
        <f t="shared" si="18"/>
        <v>17.073238490332816</v>
      </c>
      <c r="AZ56" s="38">
        <v>45</v>
      </c>
      <c r="BA56" s="39">
        <f t="shared" si="47"/>
        <v>-193982</v>
      </c>
      <c r="BB56" s="39">
        <f t="shared" si="47"/>
        <v>-104325</v>
      </c>
      <c r="BC56" s="39">
        <f t="shared" si="48"/>
        <v>-352274</v>
      </c>
      <c r="BD56" s="39">
        <f t="shared" si="48"/>
        <v>-174860</v>
      </c>
      <c r="BE56" s="39">
        <f t="shared" si="48"/>
        <v>-814947</v>
      </c>
      <c r="BF56" s="39">
        <f t="shared" si="20"/>
        <v>-328077.59999999998</v>
      </c>
      <c r="BG56" s="39">
        <f t="shared" si="21"/>
        <v>256573.48550666726</v>
      </c>
      <c r="BH56" s="40">
        <f t="shared" si="22"/>
        <v>-78.205121442813308</v>
      </c>
      <c r="BI56" s="41">
        <v>177</v>
      </c>
      <c r="BJ56" s="42">
        <f t="shared" si="49"/>
        <v>-10.341167583508678</v>
      </c>
      <c r="BK56" s="42">
        <f t="shared" si="49"/>
        <v>-5.6996267994184819</v>
      </c>
      <c r="BL56" s="42">
        <f t="shared" si="50"/>
        <v>-16.110184784606986</v>
      </c>
      <c r="BM56" s="42">
        <f t="shared" si="50"/>
        <v>-10.025944985164054</v>
      </c>
      <c r="BN56" s="42">
        <f t="shared" si="50"/>
        <v>-29.900990099009899</v>
      </c>
      <c r="BO56" s="42">
        <f t="shared" si="24"/>
        <v>-14.415582850341618</v>
      </c>
      <c r="BP56" s="43">
        <f t="shared" si="25"/>
        <v>9.4141805751795236</v>
      </c>
      <c r="BR56" s="7" t="s">
        <v>565</v>
      </c>
      <c r="BS56" s="81">
        <v>512866</v>
      </c>
      <c r="BT56" s="81">
        <v>358227</v>
      </c>
      <c r="BU56" s="81">
        <v>359878</v>
      </c>
      <c r="BV56" s="82">
        <f t="shared" si="26"/>
        <v>410323.66666666669</v>
      </c>
      <c r="BW56" s="82">
        <f t="shared" si="27"/>
        <v>88808.102357461408</v>
      </c>
      <c r="BX56" s="83">
        <v>940296</v>
      </c>
      <c r="BY56" s="83">
        <v>640997</v>
      </c>
      <c r="BZ56" s="83">
        <v>684491</v>
      </c>
      <c r="CA56" s="84">
        <f t="shared" si="28"/>
        <v>755261.33333333337</v>
      </c>
      <c r="CB56" s="84">
        <f t="shared" si="29"/>
        <v>161713.64478711551</v>
      </c>
      <c r="CC56" s="84">
        <v>56</v>
      </c>
      <c r="CD56" s="85">
        <v>33084726</v>
      </c>
      <c r="CE56" s="85">
        <v>32886530</v>
      </c>
      <c r="CF56" s="85">
        <v>48510044</v>
      </c>
      <c r="CG56" s="86">
        <f t="shared" si="30"/>
        <v>38160433.333333336</v>
      </c>
      <c r="CH56" s="86">
        <f t="shared" si="31"/>
        <v>8963573.5690230858</v>
      </c>
      <c r="CI56" s="87">
        <f t="shared" si="32"/>
        <v>427430</v>
      </c>
      <c r="CJ56" s="87">
        <f t="shared" si="33"/>
        <v>282770</v>
      </c>
      <c r="CK56" s="87">
        <f t="shared" si="34"/>
        <v>324613</v>
      </c>
      <c r="CL56" s="87">
        <f t="shared" si="35"/>
        <v>344937.66666666669</v>
      </c>
      <c r="CM56" s="87">
        <f t="shared" si="36"/>
        <v>74440.902441690909</v>
      </c>
      <c r="CN56" s="88">
        <f t="shared" si="37"/>
        <v>45.456962488407903</v>
      </c>
      <c r="CO56" s="88">
        <f t="shared" si="38"/>
        <v>44.114091017586667</v>
      </c>
      <c r="CP56" s="88">
        <f t="shared" si="39"/>
        <v>47.423998270247523</v>
      </c>
      <c r="CQ56" s="88">
        <f t="shared" si="40"/>
        <v>45.665017258747362</v>
      </c>
      <c r="CR56" s="88">
        <f t="shared" si="41"/>
        <v>1.6647331906044252</v>
      </c>
      <c r="CS56" s="75">
        <f t="shared" si="46"/>
        <v>1.4210424472005603</v>
      </c>
      <c r="CT56" s="75">
        <f t="shared" si="46"/>
        <v>0.97455858067117451</v>
      </c>
      <c r="CU56" s="75">
        <f t="shared" si="46"/>
        <v>0.70551471773556829</v>
      </c>
      <c r="CV56" s="76">
        <f t="shared" si="43"/>
        <v>1.0337052485357676</v>
      </c>
      <c r="CW56" s="76">
        <f t="shared" si="44"/>
        <v>0.36141213198776967</v>
      </c>
      <c r="CX56" s="79">
        <v>53</v>
      </c>
    </row>
    <row r="57" spans="1:102">
      <c r="A57" s="7" t="s">
        <v>649</v>
      </c>
      <c r="B57" s="25">
        <v>137768224</v>
      </c>
      <c r="C57" s="25">
        <v>125244720</v>
      </c>
      <c r="D57" s="25">
        <v>135264048</v>
      </c>
      <c r="E57" s="25">
        <v>151348688</v>
      </c>
      <c r="F57" s="25">
        <v>127116192</v>
      </c>
      <c r="G57" s="25">
        <f t="shared" si="0"/>
        <v>135348374.40000001</v>
      </c>
      <c r="H57" s="25">
        <f t="shared" si="1"/>
        <v>9292206.1710684318</v>
      </c>
      <c r="I57" s="26">
        <f t="shared" si="2"/>
        <v>6.865399168819593</v>
      </c>
      <c r="J57" s="27">
        <v>5941451</v>
      </c>
      <c r="K57" s="27">
        <v>6173270</v>
      </c>
      <c r="L57" s="27">
        <v>6372112</v>
      </c>
      <c r="M57" s="27">
        <v>5988416</v>
      </c>
      <c r="N57" s="27">
        <v>6537217</v>
      </c>
      <c r="O57" s="27">
        <f t="shared" si="3"/>
        <v>6202493.2000000002</v>
      </c>
      <c r="P57" s="27">
        <f t="shared" si="4"/>
        <v>226113.52580453918</v>
      </c>
      <c r="Q57" s="28">
        <f t="shared" si="5"/>
        <v>3.6455263796909798</v>
      </c>
      <c r="R57" s="30">
        <v>433171</v>
      </c>
      <c r="S57" s="30">
        <v>411084</v>
      </c>
      <c r="T57" s="30">
        <v>371605</v>
      </c>
      <c r="U57" s="30">
        <v>497227</v>
      </c>
      <c r="V57" s="30">
        <v>391959</v>
      </c>
      <c r="W57" s="30">
        <f t="shared" si="6"/>
        <v>421009.2</v>
      </c>
      <c r="X57" s="30">
        <f t="shared" si="7"/>
        <v>43220.969699441033</v>
      </c>
      <c r="Y57" s="31">
        <f t="shared" si="8"/>
        <v>10.266039245565425</v>
      </c>
      <c r="Z57" s="97">
        <v>377371</v>
      </c>
      <c r="AA57" s="97">
        <v>374346</v>
      </c>
      <c r="AB57" s="97">
        <v>349060</v>
      </c>
      <c r="AC57" s="97">
        <v>405643</v>
      </c>
      <c r="AD57" s="97">
        <v>333938</v>
      </c>
      <c r="AE57" s="97">
        <f t="shared" si="9"/>
        <v>368071.6</v>
      </c>
      <c r="AF57" s="97">
        <f t="shared" si="10"/>
        <v>24754.800008079241</v>
      </c>
      <c r="AG57" s="32">
        <f t="shared" si="45"/>
        <v>6.7255392722718188</v>
      </c>
      <c r="AH57" s="33">
        <v>136</v>
      </c>
      <c r="AI57" s="34">
        <f t="shared" si="51"/>
        <v>0.27391730040738571</v>
      </c>
      <c r="AJ57" s="34">
        <f t="shared" si="51"/>
        <v>0.29889164189915551</v>
      </c>
      <c r="AK57" s="34">
        <f t="shared" si="51"/>
        <v>0.25805822401529782</v>
      </c>
      <c r="AL57" s="34">
        <f t="shared" si="51"/>
        <v>0.26801884136583992</v>
      </c>
      <c r="AM57" s="34">
        <f t="shared" si="51"/>
        <v>0.26270296076836536</v>
      </c>
      <c r="AN57" s="34">
        <f t="shared" si="12"/>
        <v>0.27231779369120884</v>
      </c>
      <c r="AO57" s="34">
        <f t="shared" si="13"/>
        <v>1.4303769858930452E-2</v>
      </c>
      <c r="AP57" s="34">
        <f t="shared" si="14"/>
        <v>5.2526019930779926</v>
      </c>
      <c r="AQ57" s="35">
        <v>198</v>
      </c>
      <c r="AR57" s="36">
        <f t="shared" si="52"/>
        <v>6.3514956195043937E-2</v>
      </c>
      <c r="AS57" s="36">
        <f t="shared" si="52"/>
        <v>6.0639822978745463E-2</v>
      </c>
      <c r="AT57" s="36">
        <f t="shared" si="52"/>
        <v>5.4779325912664434E-2</v>
      </c>
      <c r="AU57" s="36">
        <f t="shared" si="52"/>
        <v>6.7737946061195486E-2</v>
      </c>
      <c r="AV57" s="36">
        <f t="shared" si="52"/>
        <v>5.1082593709219075E-2</v>
      </c>
      <c r="AW57" s="36">
        <f t="shared" si="16"/>
        <v>5.9550928971373672E-2</v>
      </c>
      <c r="AX57" s="36">
        <f t="shared" si="17"/>
        <v>5.9733968339707342E-3</v>
      </c>
      <c r="AY57" s="37">
        <f t="shared" si="18"/>
        <v>10.030736610073985</v>
      </c>
      <c r="AZ57" s="38">
        <v>90</v>
      </c>
      <c r="BA57" s="39">
        <f t="shared" si="47"/>
        <v>-55800</v>
      </c>
      <c r="BB57" s="39">
        <f t="shared" si="47"/>
        <v>-36738</v>
      </c>
      <c r="BC57" s="39">
        <f t="shared" si="48"/>
        <v>-22545</v>
      </c>
      <c r="BD57" s="39">
        <f t="shared" si="48"/>
        <v>-91584</v>
      </c>
      <c r="BE57" s="39">
        <f t="shared" si="48"/>
        <v>-58021</v>
      </c>
      <c r="BF57" s="39">
        <f t="shared" si="20"/>
        <v>-52937.599999999999</v>
      </c>
      <c r="BG57" s="39">
        <f t="shared" si="21"/>
        <v>23296.848272674142</v>
      </c>
      <c r="BH57" s="40">
        <f t="shared" si="22"/>
        <v>-44.008130842112493</v>
      </c>
      <c r="BI57" s="41">
        <v>114</v>
      </c>
      <c r="BJ57" s="42">
        <f t="shared" si="49"/>
        <v>-14.786509827199229</v>
      </c>
      <c r="BK57" s="42">
        <f t="shared" si="49"/>
        <v>-9.8139154685771981</v>
      </c>
      <c r="BL57" s="42">
        <f t="shared" si="50"/>
        <v>-6.4587749957027443</v>
      </c>
      <c r="BM57" s="42">
        <f t="shared" si="50"/>
        <v>-22.577488086815254</v>
      </c>
      <c r="BN57" s="42">
        <f t="shared" si="50"/>
        <v>-17.374782145188629</v>
      </c>
      <c r="BO57" s="42">
        <f t="shared" si="24"/>
        <v>-14.202294104696611</v>
      </c>
      <c r="BP57" s="43">
        <f t="shared" si="25"/>
        <v>6.3200043089562623</v>
      </c>
      <c r="BR57" s="7" t="s">
        <v>616</v>
      </c>
      <c r="BS57" s="81">
        <v>2163008</v>
      </c>
      <c r="BT57" s="81">
        <v>1157575</v>
      </c>
      <c r="BU57" s="81">
        <v>1579302</v>
      </c>
      <c r="BV57" s="82">
        <f t="shared" si="26"/>
        <v>1633295</v>
      </c>
      <c r="BW57" s="82">
        <f t="shared" si="27"/>
        <v>504886.43516042299</v>
      </c>
      <c r="BX57" s="83">
        <v>1240384</v>
      </c>
      <c r="BY57" s="83">
        <v>1089454</v>
      </c>
      <c r="BZ57" s="83">
        <v>1300674</v>
      </c>
      <c r="CA57" s="84">
        <f t="shared" si="28"/>
        <v>1210170.6666666667</v>
      </c>
      <c r="CB57" s="84">
        <f t="shared" si="29"/>
        <v>108803.06169098981</v>
      </c>
      <c r="CC57" s="84">
        <v>32</v>
      </c>
      <c r="CD57" s="85">
        <v>45943768</v>
      </c>
      <c r="CE57" s="85">
        <v>60676688</v>
      </c>
      <c r="CF57" s="85">
        <v>77783752</v>
      </c>
      <c r="CG57" s="86">
        <f t="shared" si="30"/>
        <v>61468069.333333336</v>
      </c>
      <c r="CH57" s="86">
        <f t="shared" si="31"/>
        <v>15934737.481085937</v>
      </c>
      <c r="CI57" s="87">
        <f t="shared" si="32"/>
        <v>-922624</v>
      </c>
      <c r="CJ57" s="87">
        <f t="shared" si="33"/>
        <v>-68121</v>
      </c>
      <c r="CK57" s="87">
        <f t="shared" si="34"/>
        <v>-278628</v>
      </c>
      <c r="CL57" s="87">
        <f t="shared" si="35"/>
        <v>-423124.33333333331</v>
      </c>
      <c r="CM57" s="87">
        <f t="shared" si="36"/>
        <v>445200.22126267338</v>
      </c>
      <c r="CN57" s="88">
        <f t="shared" si="37"/>
        <v>-74.382126825241215</v>
      </c>
      <c r="CO57" s="88">
        <f t="shared" si="38"/>
        <v>-6.2527651465780112</v>
      </c>
      <c r="CP57" s="88">
        <f t="shared" si="39"/>
        <v>-21.421816688885915</v>
      </c>
      <c r="CQ57" s="88">
        <f t="shared" si="40"/>
        <v>-34.018902886901714</v>
      </c>
      <c r="CR57" s="88">
        <f t="shared" si="41"/>
        <v>35.768944857176116</v>
      </c>
      <c r="CS57" s="75">
        <f t="shared" si="46"/>
        <v>1.3498936351933519</v>
      </c>
      <c r="CT57" s="75">
        <f t="shared" si="46"/>
        <v>0.89775335133651324</v>
      </c>
      <c r="CU57" s="75">
        <f t="shared" si="46"/>
        <v>0.83608335067200146</v>
      </c>
      <c r="CV57" s="76">
        <f t="shared" si="43"/>
        <v>1.0279101124006222</v>
      </c>
      <c r="CW57" s="76">
        <f t="shared" si="44"/>
        <v>0.28054560940781481</v>
      </c>
      <c r="CX57" s="79">
        <v>54</v>
      </c>
    </row>
    <row r="58" spans="1:102">
      <c r="A58" s="7" t="s">
        <v>547</v>
      </c>
      <c r="B58" s="25">
        <v>226496192</v>
      </c>
      <c r="C58" s="25">
        <v>166297200</v>
      </c>
      <c r="D58" s="25">
        <v>170452192</v>
      </c>
      <c r="E58" s="25">
        <v>164327664</v>
      </c>
      <c r="F58" s="25">
        <v>179210032</v>
      </c>
      <c r="G58" s="25">
        <f t="shared" si="0"/>
        <v>181356656</v>
      </c>
      <c r="H58" s="25">
        <f t="shared" si="1"/>
        <v>23142458.052557718</v>
      </c>
      <c r="I58" s="26">
        <f t="shared" si="2"/>
        <v>12.760743698625385</v>
      </c>
      <c r="J58" s="27">
        <v>25204678</v>
      </c>
      <c r="K58" s="27">
        <v>21797908</v>
      </c>
      <c r="L58" s="27">
        <v>22605650</v>
      </c>
      <c r="M58" s="27">
        <v>28250668</v>
      </c>
      <c r="N58" s="27">
        <v>18447050</v>
      </c>
      <c r="O58" s="27">
        <f t="shared" si="3"/>
        <v>23261190.800000001</v>
      </c>
      <c r="P58" s="27">
        <f t="shared" si="4"/>
        <v>3299057.6582214502</v>
      </c>
      <c r="Q58" s="28">
        <f t="shared" si="5"/>
        <v>14.182668834913862</v>
      </c>
      <c r="R58" s="30">
        <v>2394524</v>
      </c>
      <c r="S58" s="30">
        <v>2910312</v>
      </c>
      <c r="T58" s="30">
        <v>2329395</v>
      </c>
      <c r="U58" s="30">
        <v>2921600</v>
      </c>
      <c r="V58" s="30">
        <v>2492582</v>
      </c>
      <c r="W58" s="30">
        <f t="shared" si="6"/>
        <v>2609682.6</v>
      </c>
      <c r="X58" s="30">
        <f t="shared" si="7"/>
        <v>255435.86786322706</v>
      </c>
      <c r="Y58" s="31">
        <f t="shared" si="8"/>
        <v>9.7880051720936123</v>
      </c>
      <c r="Z58" s="97">
        <v>2189069</v>
      </c>
      <c r="AA58" s="97">
        <v>2740135</v>
      </c>
      <c r="AB58" s="97">
        <v>1826830</v>
      </c>
      <c r="AC58" s="97">
        <v>2617630</v>
      </c>
      <c r="AD58" s="97">
        <v>2077103</v>
      </c>
      <c r="AE58" s="97">
        <f t="shared" si="9"/>
        <v>2290153.4</v>
      </c>
      <c r="AF58" s="97">
        <f t="shared" si="10"/>
        <v>340588.15767351608</v>
      </c>
      <c r="AG58" s="32">
        <f t="shared" si="45"/>
        <v>14.871849094192385</v>
      </c>
      <c r="AH58" s="33">
        <v>44</v>
      </c>
      <c r="AI58" s="34">
        <f t="shared" si="51"/>
        <v>0.96649262871492336</v>
      </c>
      <c r="AJ58" s="34">
        <f t="shared" si="51"/>
        <v>1.6477336960574203</v>
      </c>
      <c r="AK58" s="34">
        <f t="shared" si="51"/>
        <v>1.0717550643173894</v>
      </c>
      <c r="AL58" s="34">
        <f t="shared" si="51"/>
        <v>1.5929332507276437</v>
      </c>
      <c r="AM58" s="34">
        <f t="shared" si="51"/>
        <v>1.1590327711118316</v>
      </c>
      <c r="AN58" s="34">
        <f t="shared" si="12"/>
        <v>1.2875894821858416</v>
      </c>
      <c r="AO58" s="34">
        <f t="shared" si="13"/>
        <v>0.27898142769015638</v>
      </c>
      <c r="AP58" s="34">
        <f t="shared" si="14"/>
        <v>21.666954534029827</v>
      </c>
      <c r="AQ58" s="35">
        <v>54</v>
      </c>
      <c r="AR58" s="36">
        <f t="shared" si="52"/>
        <v>8.6851694752855008E-2</v>
      </c>
      <c r="AS58" s="36">
        <f t="shared" si="52"/>
        <v>0.12570632924957753</v>
      </c>
      <c r="AT58" s="36">
        <f t="shared" si="52"/>
        <v>8.0812982595059202E-2</v>
      </c>
      <c r="AU58" s="36">
        <f t="shared" si="52"/>
        <v>9.2657278050911923E-2</v>
      </c>
      <c r="AV58" s="36">
        <f t="shared" si="52"/>
        <v>0.11259811189322955</v>
      </c>
      <c r="AW58" s="36">
        <f t="shared" si="16"/>
        <v>9.9725279308326642E-2</v>
      </c>
      <c r="AX58" s="36">
        <f t="shared" si="17"/>
        <v>1.6817167198199975E-2</v>
      </c>
      <c r="AY58" s="37">
        <f t="shared" si="18"/>
        <v>16.86349470750072</v>
      </c>
      <c r="AZ58" s="38">
        <v>59</v>
      </c>
      <c r="BA58" s="39">
        <f t="shared" si="47"/>
        <v>-205455</v>
      </c>
      <c r="BB58" s="39">
        <f t="shared" si="47"/>
        <v>-170177</v>
      </c>
      <c r="BC58" s="39">
        <f t="shared" si="48"/>
        <v>-502565</v>
      </c>
      <c r="BD58" s="39">
        <f t="shared" si="48"/>
        <v>-303970</v>
      </c>
      <c r="BE58" s="39">
        <f t="shared" si="48"/>
        <v>-415479</v>
      </c>
      <c r="BF58" s="39">
        <f t="shared" si="20"/>
        <v>-319529.2</v>
      </c>
      <c r="BG58" s="39">
        <f t="shared" si="21"/>
        <v>125115.59427729227</v>
      </c>
      <c r="BH58" s="40">
        <f t="shared" si="22"/>
        <v>-39.15623181771565</v>
      </c>
      <c r="BI58" s="41">
        <v>175</v>
      </c>
      <c r="BJ58" s="42">
        <f t="shared" si="49"/>
        <v>-9.3854967568404657</v>
      </c>
      <c r="BK58" s="42">
        <f t="shared" si="49"/>
        <v>-6.210533422623338</v>
      </c>
      <c r="BL58" s="42">
        <f t="shared" si="50"/>
        <v>-27.510222626079056</v>
      </c>
      <c r="BM58" s="42">
        <f t="shared" si="50"/>
        <v>-11.612412755049414</v>
      </c>
      <c r="BN58" s="42">
        <f t="shared" si="50"/>
        <v>-20.002811608283267</v>
      </c>
      <c r="BO58" s="42">
        <f t="shared" si="24"/>
        <v>-14.944295433775107</v>
      </c>
      <c r="BP58" s="43">
        <f t="shared" si="25"/>
        <v>8.685784303575657</v>
      </c>
      <c r="BR58" s="7" t="s">
        <v>361</v>
      </c>
      <c r="BS58" s="81">
        <v>960344</v>
      </c>
      <c r="BT58" s="81">
        <v>1396581</v>
      </c>
      <c r="BU58" s="81">
        <v>1329306</v>
      </c>
      <c r="BV58" s="82">
        <f t="shared" si="26"/>
        <v>1228743.6666666667</v>
      </c>
      <c r="BW58" s="82">
        <f t="shared" si="27"/>
        <v>234862.2302677327</v>
      </c>
      <c r="BX58" s="83">
        <v>759996</v>
      </c>
      <c r="BY58" s="83">
        <v>1115900</v>
      </c>
      <c r="BZ58" s="83">
        <v>1035407</v>
      </c>
      <c r="CA58" s="84">
        <f t="shared" si="28"/>
        <v>970434.33333333337</v>
      </c>
      <c r="CB58" s="84">
        <f t="shared" si="29"/>
        <v>186636.00902380346</v>
      </c>
      <c r="CC58" s="84">
        <v>41</v>
      </c>
      <c r="CD58" s="85">
        <v>35679512</v>
      </c>
      <c r="CE58" s="85">
        <v>47093992</v>
      </c>
      <c r="CF58" s="85">
        <v>69119888</v>
      </c>
      <c r="CG58" s="86">
        <f t="shared" si="30"/>
        <v>50631130.666666664</v>
      </c>
      <c r="CH58" s="86">
        <f t="shared" si="31"/>
        <v>16998476.379245449</v>
      </c>
      <c r="CI58" s="87">
        <f t="shared" si="32"/>
        <v>-200348</v>
      </c>
      <c r="CJ58" s="87">
        <f t="shared" si="33"/>
        <v>-280681</v>
      </c>
      <c r="CK58" s="87">
        <f t="shared" si="34"/>
        <v>-293899</v>
      </c>
      <c r="CL58" s="87">
        <f t="shared" si="35"/>
        <v>-258309.33333333334</v>
      </c>
      <c r="CM58" s="87">
        <f t="shared" si="36"/>
        <v>50629.201083301014</v>
      </c>
      <c r="CN58" s="88">
        <f t="shared" si="37"/>
        <v>-26.36171769325102</v>
      </c>
      <c r="CO58" s="88">
        <f t="shared" si="38"/>
        <v>-25.152881082534279</v>
      </c>
      <c r="CP58" s="88">
        <f t="shared" si="39"/>
        <v>-28.384876671685628</v>
      </c>
      <c r="CQ58" s="88">
        <f t="shared" si="40"/>
        <v>-26.633158482490312</v>
      </c>
      <c r="CR58" s="88">
        <f t="shared" si="41"/>
        <v>1.633006107955687</v>
      </c>
      <c r="CS58" s="75">
        <f t="shared" si="46"/>
        <v>1.065031382716221</v>
      </c>
      <c r="CT58" s="75">
        <f t="shared" si="46"/>
        <v>1.1847583445463703</v>
      </c>
      <c r="CU58" s="75">
        <f t="shared" si="46"/>
        <v>0.74899354582287514</v>
      </c>
      <c r="CV58" s="76">
        <f t="shared" si="43"/>
        <v>0.99959442436182222</v>
      </c>
      <c r="CW58" s="76">
        <f t="shared" si="44"/>
        <v>0.22513159838334193</v>
      </c>
      <c r="CX58" s="79">
        <v>55</v>
      </c>
    </row>
    <row r="59" spans="1:102">
      <c r="A59" s="7" t="s">
        <v>327</v>
      </c>
      <c r="B59" s="25">
        <v>69935824</v>
      </c>
      <c r="C59" s="25">
        <v>58088000</v>
      </c>
      <c r="D59" s="25">
        <v>70744240</v>
      </c>
      <c r="E59" s="25">
        <v>51345788</v>
      </c>
      <c r="F59" s="25">
        <v>56668140</v>
      </c>
      <c r="G59" s="25">
        <f t="shared" si="0"/>
        <v>61356398.399999999</v>
      </c>
      <c r="H59" s="25">
        <f t="shared" si="1"/>
        <v>7676100.9508670736</v>
      </c>
      <c r="I59" s="26">
        <f t="shared" si="2"/>
        <v>12.510677208959308</v>
      </c>
      <c r="J59" s="27">
        <v>16753044</v>
      </c>
      <c r="K59" s="27">
        <v>18251088</v>
      </c>
      <c r="L59" s="27">
        <v>20506840</v>
      </c>
      <c r="M59" s="27">
        <v>26405814</v>
      </c>
      <c r="N59" s="27">
        <v>32954338</v>
      </c>
      <c r="O59" s="27">
        <f t="shared" si="3"/>
        <v>22974224.800000001</v>
      </c>
      <c r="P59" s="27">
        <f t="shared" si="4"/>
        <v>5974572.1763393991</v>
      </c>
      <c r="Q59" s="28">
        <f t="shared" si="5"/>
        <v>26.005544162427626</v>
      </c>
      <c r="R59" s="30">
        <v>2065164</v>
      </c>
      <c r="S59" s="30">
        <v>2178032</v>
      </c>
      <c r="T59" s="30">
        <v>1922765</v>
      </c>
      <c r="U59" s="30">
        <v>781377</v>
      </c>
      <c r="V59" s="30">
        <v>2004891</v>
      </c>
      <c r="W59" s="30">
        <f t="shared" si="6"/>
        <v>1790445.8</v>
      </c>
      <c r="X59" s="30">
        <f t="shared" si="7"/>
        <v>511352.73725028534</v>
      </c>
      <c r="Y59" s="31">
        <f t="shared" si="8"/>
        <v>28.560079129470733</v>
      </c>
      <c r="Z59" s="97">
        <v>1855233</v>
      </c>
      <c r="AA59" s="97">
        <v>1972424</v>
      </c>
      <c r="AB59" s="97">
        <v>1568650</v>
      </c>
      <c r="AC59" s="97">
        <v>1581738</v>
      </c>
      <c r="AD59" s="97">
        <v>1733449</v>
      </c>
      <c r="AE59" s="97">
        <f t="shared" si="9"/>
        <v>1742298.8</v>
      </c>
      <c r="AF59" s="97">
        <f t="shared" si="10"/>
        <v>156028.03363677952</v>
      </c>
      <c r="AG59" s="32">
        <f t="shared" si="45"/>
        <v>8.9552970843336137</v>
      </c>
      <c r="AH59" s="33">
        <v>63</v>
      </c>
      <c r="AI59" s="34">
        <f t="shared" si="51"/>
        <v>2.6527649120141916</v>
      </c>
      <c r="AJ59" s="34">
        <f t="shared" si="51"/>
        <v>3.3955791213331499</v>
      </c>
      <c r="AK59" s="34">
        <f t="shared" si="51"/>
        <v>2.2173536672384921</v>
      </c>
      <c r="AL59" s="34">
        <f t="shared" si="51"/>
        <v>3.0805603762474147</v>
      </c>
      <c r="AM59" s="34">
        <f t="shared" si="51"/>
        <v>3.058948114407849</v>
      </c>
      <c r="AN59" s="34">
        <f t="shared" si="12"/>
        <v>2.8810412382482196</v>
      </c>
      <c r="AO59" s="34">
        <f t="shared" si="13"/>
        <v>0.40713615638359252</v>
      </c>
      <c r="AP59" s="34">
        <f t="shared" si="14"/>
        <v>14.13156295642427</v>
      </c>
      <c r="AQ59" s="35">
        <v>11</v>
      </c>
      <c r="AR59" s="36">
        <f t="shared" si="52"/>
        <v>0.11074005416567878</v>
      </c>
      <c r="AS59" s="36">
        <f t="shared" si="52"/>
        <v>0.10807158455430164</v>
      </c>
      <c r="AT59" s="36">
        <f t="shared" si="52"/>
        <v>7.6493989322586997E-2</v>
      </c>
      <c r="AU59" s="36">
        <f t="shared" si="52"/>
        <v>5.9901126320135403E-2</v>
      </c>
      <c r="AV59" s="36">
        <f t="shared" si="52"/>
        <v>5.2601542170259953E-2</v>
      </c>
      <c r="AW59" s="36">
        <f t="shared" si="16"/>
        <v>8.1561659306592565E-2</v>
      </c>
      <c r="AX59" s="36">
        <f t="shared" si="17"/>
        <v>2.4032075299757937E-2</v>
      </c>
      <c r="AY59" s="37">
        <f t="shared" si="18"/>
        <v>29.464917099615018</v>
      </c>
      <c r="AZ59" s="38">
        <v>71</v>
      </c>
      <c r="BA59" s="39">
        <f t="shared" si="47"/>
        <v>-209931</v>
      </c>
      <c r="BB59" s="39">
        <f t="shared" si="47"/>
        <v>-205608</v>
      </c>
      <c r="BC59" s="39">
        <f t="shared" si="47"/>
        <v>-354115</v>
      </c>
      <c r="BD59" s="46"/>
      <c r="BE59" s="39">
        <f t="shared" ref="BE59:BE122" si="53">AD59-V59</f>
        <v>-271442</v>
      </c>
      <c r="BF59" s="39">
        <f t="shared" si="20"/>
        <v>-260274</v>
      </c>
      <c r="BG59" s="39">
        <f t="shared" si="21"/>
        <v>60111.660079388923</v>
      </c>
      <c r="BH59" s="40">
        <f t="shared" si="22"/>
        <v>-23.095530125709416</v>
      </c>
      <c r="BI59" s="41">
        <v>167</v>
      </c>
      <c r="BJ59" s="42">
        <f t="shared" si="49"/>
        <v>-11.315613726146527</v>
      </c>
      <c r="BK59" s="42">
        <f t="shared" si="49"/>
        <v>-10.424127875142464</v>
      </c>
      <c r="BL59" s="42">
        <f t="shared" si="50"/>
        <v>-22.574506741465591</v>
      </c>
      <c r="BM59" s="42">
        <f t="shared" si="50"/>
        <v>0</v>
      </c>
      <c r="BN59" s="42">
        <f t="shared" si="50"/>
        <v>-15.659070442799297</v>
      </c>
      <c r="BO59" s="42">
        <f t="shared" si="24"/>
        <v>-11.994663757110775</v>
      </c>
      <c r="BP59" s="43">
        <f t="shared" si="25"/>
        <v>8.2486454112019167</v>
      </c>
      <c r="BR59" s="7" t="s">
        <v>78</v>
      </c>
      <c r="BS59" s="81">
        <v>1902786</v>
      </c>
      <c r="BT59" s="81">
        <v>1651268</v>
      </c>
      <c r="BU59" s="81">
        <v>1620694</v>
      </c>
      <c r="BV59" s="82">
        <f t="shared" si="26"/>
        <v>1724916</v>
      </c>
      <c r="BW59" s="82">
        <f t="shared" si="27"/>
        <v>154796.62478232526</v>
      </c>
      <c r="BX59" s="83">
        <v>1554986</v>
      </c>
      <c r="BY59" s="83">
        <v>1393853</v>
      </c>
      <c r="BZ59" s="83">
        <v>1151732</v>
      </c>
      <c r="CA59" s="84">
        <f t="shared" si="28"/>
        <v>1366857</v>
      </c>
      <c r="CB59" s="84">
        <f t="shared" si="29"/>
        <v>202977.91786546633</v>
      </c>
      <c r="CC59" s="84">
        <v>27</v>
      </c>
      <c r="CD59" s="85">
        <v>89823368</v>
      </c>
      <c r="CE59" s="85">
        <v>53869672</v>
      </c>
      <c r="CF59" s="85">
        <v>70132872</v>
      </c>
      <c r="CG59" s="86">
        <f t="shared" si="30"/>
        <v>71275304</v>
      </c>
      <c r="CH59" s="86">
        <f t="shared" si="31"/>
        <v>18004053.076212369</v>
      </c>
      <c r="CI59" s="87">
        <f t="shared" si="32"/>
        <v>-347800</v>
      </c>
      <c r="CJ59" s="87">
        <f t="shared" si="33"/>
        <v>-257415</v>
      </c>
      <c r="CK59" s="87">
        <f t="shared" si="34"/>
        <v>-468962</v>
      </c>
      <c r="CL59" s="87">
        <f t="shared" si="35"/>
        <v>-358059</v>
      </c>
      <c r="CM59" s="87">
        <f t="shared" si="36"/>
        <v>106145.97784654866</v>
      </c>
      <c r="CN59" s="88">
        <f t="shared" si="37"/>
        <v>-22.366760858297116</v>
      </c>
      <c r="CO59" s="88">
        <f t="shared" si="38"/>
        <v>-18.467872867511854</v>
      </c>
      <c r="CP59" s="88">
        <f t="shared" si="39"/>
        <v>-40.717979529960097</v>
      </c>
      <c r="CQ59" s="88">
        <f t="shared" si="40"/>
        <v>-27.18420441858969</v>
      </c>
      <c r="CR59" s="88">
        <f t="shared" si="41"/>
        <v>11.881609043603232</v>
      </c>
      <c r="CS59" s="75">
        <f t="shared" si="46"/>
        <v>0.86557987894642296</v>
      </c>
      <c r="CT59" s="75">
        <f t="shared" si="46"/>
        <v>1.2937270158244141</v>
      </c>
      <c r="CU59" s="75">
        <f t="shared" si="46"/>
        <v>0.82110711222549115</v>
      </c>
      <c r="CV59" s="76">
        <f t="shared" si="43"/>
        <v>0.99347133566544266</v>
      </c>
      <c r="CW59" s="76">
        <f t="shared" si="44"/>
        <v>0.26097808690721336</v>
      </c>
      <c r="CX59" s="79">
        <v>56</v>
      </c>
    </row>
    <row r="60" spans="1:102">
      <c r="A60" s="7" t="s">
        <v>729</v>
      </c>
      <c r="B60" s="25">
        <v>204463760</v>
      </c>
      <c r="C60" s="25">
        <v>224763088</v>
      </c>
      <c r="D60" s="25">
        <v>205365328</v>
      </c>
      <c r="E60" s="25">
        <v>220085168</v>
      </c>
      <c r="F60" s="25">
        <v>207385680</v>
      </c>
      <c r="G60" s="25">
        <f t="shared" si="0"/>
        <v>212412604.80000001</v>
      </c>
      <c r="H60" s="25">
        <f t="shared" si="1"/>
        <v>8360871.703675841</v>
      </c>
      <c r="I60" s="26">
        <f t="shared" si="2"/>
        <v>3.9361466856207206</v>
      </c>
      <c r="J60" s="27">
        <v>17452456</v>
      </c>
      <c r="K60" s="27">
        <v>18764210</v>
      </c>
      <c r="L60" s="27">
        <v>18478074</v>
      </c>
      <c r="M60" s="27">
        <v>17190000</v>
      </c>
      <c r="N60" s="27">
        <v>17504120</v>
      </c>
      <c r="O60" s="27">
        <f t="shared" si="3"/>
        <v>17877772</v>
      </c>
      <c r="P60" s="27">
        <f t="shared" si="4"/>
        <v>622844.22771540564</v>
      </c>
      <c r="Q60" s="28">
        <f t="shared" si="5"/>
        <v>3.4839029590231134</v>
      </c>
      <c r="R60" s="30">
        <v>3997953</v>
      </c>
      <c r="S60" s="30">
        <v>3533076</v>
      </c>
      <c r="T60" s="30">
        <v>3728200</v>
      </c>
      <c r="U60" s="30">
        <v>4565001</v>
      </c>
      <c r="V60" s="30">
        <v>4066969</v>
      </c>
      <c r="W60" s="30">
        <f t="shared" si="6"/>
        <v>3978239.8</v>
      </c>
      <c r="X60" s="30">
        <f t="shared" si="7"/>
        <v>350211.62100273027</v>
      </c>
      <c r="Y60" s="31">
        <f t="shared" si="8"/>
        <v>8.8031802658736229</v>
      </c>
      <c r="Z60" s="97">
        <v>3148015</v>
      </c>
      <c r="AA60" s="97">
        <v>3468822</v>
      </c>
      <c r="AB60" s="97">
        <v>3191065</v>
      </c>
      <c r="AC60" s="97">
        <v>3793860</v>
      </c>
      <c r="AD60" s="97">
        <v>3622255</v>
      </c>
      <c r="AE60" s="97">
        <f t="shared" si="9"/>
        <v>3444803.4</v>
      </c>
      <c r="AF60" s="97">
        <f t="shared" si="10"/>
        <v>247537.06934566388</v>
      </c>
      <c r="AG60" s="32">
        <f t="shared" si="45"/>
        <v>7.1858112235277023</v>
      </c>
      <c r="AH60" s="33">
        <v>22</v>
      </c>
      <c r="AI60" s="34">
        <f t="shared" si="51"/>
        <v>1.5396444827190892</v>
      </c>
      <c r="AJ60" s="34">
        <f t="shared" si="51"/>
        <v>1.5433236973501627</v>
      </c>
      <c r="AK60" s="34">
        <f t="shared" si="51"/>
        <v>1.5538479796355886</v>
      </c>
      <c r="AL60" s="34">
        <f t="shared" si="51"/>
        <v>1.7238144825824882</v>
      </c>
      <c r="AM60" s="34">
        <f t="shared" si="51"/>
        <v>1.7466273466904756</v>
      </c>
      <c r="AN60" s="34">
        <f t="shared" si="12"/>
        <v>1.621451597795561</v>
      </c>
      <c r="AO60" s="34">
        <f t="shared" si="13"/>
        <v>9.3288531328095156E-2</v>
      </c>
      <c r="AP60" s="34">
        <f t="shared" si="14"/>
        <v>5.75339599744607</v>
      </c>
      <c r="AQ60" s="35">
        <v>34</v>
      </c>
      <c r="AR60" s="36">
        <f t="shared" si="52"/>
        <v>0.1803766186260547</v>
      </c>
      <c r="AS60" s="36">
        <f t="shared" si="52"/>
        <v>0.18486373793514355</v>
      </c>
      <c r="AT60" s="36">
        <f t="shared" si="52"/>
        <v>0.17269467586286319</v>
      </c>
      <c r="AU60" s="36">
        <f t="shared" si="52"/>
        <v>0.22070157068062826</v>
      </c>
      <c r="AV60" s="36">
        <f t="shared" si="52"/>
        <v>0.20693728105154671</v>
      </c>
      <c r="AW60" s="36">
        <f t="shared" si="16"/>
        <v>0.19311477683124728</v>
      </c>
      <c r="AX60" s="36">
        <f t="shared" si="17"/>
        <v>1.78852657720984E-2</v>
      </c>
      <c r="AY60" s="37">
        <f t="shared" si="18"/>
        <v>9.2614693010920561</v>
      </c>
      <c r="AZ60" s="38">
        <v>20</v>
      </c>
      <c r="BA60" s="39">
        <f t="shared" si="47"/>
        <v>-849938</v>
      </c>
      <c r="BB60" s="39">
        <f t="shared" si="47"/>
        <v>-64254</v>
      </c>
      <c r="BC60" s="39">
        <f t="shared" si="47"/>
        <v>-537135</v>
      </c>
      <c r="BD60" s="39">
        <f t="shared" si="47"/>
        <v>-771141</v>
      </c>
      <c r="BE60" s="39">
        <f t="shared" si="53"/>
        <v>-444714</v>
      </c>
      <c r="BF60" s="39">
        <f t="shared" si="20"/>
        <v>-533436.4</v>
      </c>
      <c r="BG60" s="39">
        <f t="shared" si="21"/>
        <v>277378.51684555534</v>
      </c>
      <c r="BH60" s="40">
        <f t="shared" si="22"/>
        <v>-51.998423213255663</v>
      </c>
      <c r="BI60" s="41">
        <v>206</v>
      </c>
      <c r="BJ60" s="42">
        <f t="shared" si="49"/>
        <v>-26.999172494413148</v>
      </c>
      <c r="BK60" s="42">
        <f t="shared" si="49"/>
        <v>-1.8523291192226066</v>
      </c>
      <c r="BL60" s="42">
        <f t="shared" si="50"/>
        <v>-16.832468157182635</v>
      </c>
      <c r="BM60" s="42">
        <f t="shared" si="50"/>
        <v>-20.326026790656481</v>
      </c>
      <c r="BN60" s="42">
        <f t="shared" si="50"/>
        <v>-12.277269270109366</v>
      </c>
      <c r="BO60" s="42">
        <f t="shared" si="24"/>
        <v>-15.65745316631685</v>
      </c>
      <c r="BP60" s="43">
        <f t="shared" si="25"/>
        <v>9.4050243269195217</v>
      </c>
      <c r="BR60" s="7" t="s">
        <v>30</v>
      </c>
      <c r="BS60" s="81">
        <v>1235699</v>
      </c>
      <c r="BT60" s="81">
        <v>1058010</v>
      </c>
      <c r="BU60" s="81">
        <v>657387</v>
      </c>
      <c r="BV60" s="82">
        <f t="shared" si="26"/>
        <v>983698.66666666663</v>
      </c>
      <c r="BW60" s="82">
        <f t="shared" si="27"/>
        <v>296231.0298269465</v>
      </c>
      <c r="BX60" s="83">
        <v>944038</v>
      </c>
      <c r="BY60" s="83">
        <v>918240</v>
      </c>
      <c r="BZ60" s="83">
        <v>527243</v>
      </c>
      <c r="CA60" s="84">
        <f t="shared" si="28"/>
        <v>796507</v>
      </c>
      <c r="CB60" s="84">
        <f t="shared" si="29"/>
        <v>233545.94938255727</v>
      </c>
      <c r="CC60" s="84">
        <v>54</v>
      </c>
      <c r="CD60" s="85">
        <v>56932072</v>
      </c>
      <c r="CE60" s="85">
        <v>48333572</v>
      </c>
      <c r="CF60" s="85">
        <v>22382296</v>
      </c>
      <c r="CG60" s="86">
        <f t="shared" si="30"/>
        <v>42549313.333333336</v>
      </c>
      <c r="CH60" s="86">
        <f t="shared" si="31"/>
        <v>17986522.50032578</v>
      </c>
      <c r="CI60" s="87">
        <f t="shared" si="32"/>
        <v>-291661</v>
      </c>
      <c r="CJ60" s="87">
        <f t="shared" si="33"/>
        <v>-139770</v>
      </c>
      <c r="CK60" s="87">
        <f t="shared" si="34"/>
        <v>-130144</v>
      </c>
      <c r="CL60" s="87">
        <f t="shared" si="35"/>
        <v>-187191.66666666666</v>
      </c>
      <c r="CM60" s="87">
        <f t="shared" si="36"/>
        <v>90601.027446344873</v>
      </c>
      <c r="CN60" s="88">
        <f t="shared" si="37"/>
        <v>-30.895048716259303</v>
      </c>
      <c r="CO60" s="88">
        <f t="shared" si="38"/>
        <v>-15.22151071615264</v>
      </c>
      <c r="CP60" s="88">
        <f t="shared" si="39"/>
        <v>-24.683874418437039</v>
      </c>
      <c r="CQ60" s="88">
        <f t="shared" si="40"/>
        <v>-23.600144616949663</v>
      </c>
      <c r="CR60" s="88">
        <f t="shared" si="41"/>
        <v>7.8927689103489316</v>
      </c>
      <c r="CS60" s="75">
        <f t="shared" si="46"/>
        <v>0.82909155317586192</v>
      </c>
      <c r="CT60" s="75">
        <f t="shared" si="46"/>
        <v>0.94989875774130661</v>
      </c>
      <c r="CU60" s="75">
        <f t="shared" si="46"/>
        <v>1.1778125890212516</v>
      </c>
      <c r="CV60" s="76">
        <f t="shared" si="43"/>
        <v>0.98560096664614016</v>
      </c>
      <c r="CW60" s="76">
        <f t="shared" si="44"/>
        <v>0.17708070476701618</v>
      </c>
      <c r="CX60" s="79">
        <v>57</v>
      </c>
    </row>
    <row r="61" spans="1:102">
      <c r="A61" s="7" t="s">
        <v>240</v>
      </c>
      <c r="B61" s="25">
        <v>61121384</v>
      </c>
      <c r="C61" s="25">
        <v>41235512</v>
      </c>
      <c r="D61" s="25">
        <v>62943044</v>
      </c>
      <c r="E61" s="25">
        <v>57403944</v>
      </c>
      <c r="F61" s="25">
        <v>61129080</v>
      </c>
      <c r="G61" s="25">
        <f t="shared" si="0"/>
        <v>56766592.799999997</v>
      </c>
      <c r="H61" s="25">
        <f t="shared" si="1"/>
        <v>7972010.2578962101</v>
      </c>
      <c r="I61" s="26">
        <f t="shared" si="2"/>
        <v>14.043489074609761</v>
      </c>
      <c r="J61" s="27">
        <v>17950184</v>
      </c>
      <c r="K61" s="27">
        <v>28042800</v>
      </c>
      <c r="L61" s="27">
        <v>22876132</v>
      </c>
      <c r="M61" s="27">
        <v>25345768</v>
      </c>
      <c r="N61" s="27">
        <v>23535482</v>
      </c>
      <c r="O61" s="27">
        <f t="shared" si="3"/>
        <v>23550073.199999999</v>
      </c>
      <c r="P61" s="27">
        <f t="shared" si="4"/>
        <v>3323320.1052753706</v>
      </c>
      <c r="Q61" s="28">
        <f t="shared" si="5"/>
        <v>14.111718791920232</v>
      </c>
      <c r="R61" s="30">
        <v>359470</v>
      </c>
      <c r="S61" s="30">
        <v>345512</v>
      </c>
      <c r="T61" s="30">
        <v>267424</v>
      </c>
      <c r="U61" s="30">
        <v>325120</v>
      </c>
      <c r="V61" s="30">
        <v>393935</v>
      </c>
      <c r="W61" s="30">
        <f t="shared" si="6"/>
        <v>338292.2</v>
      </c>
      <c r="X61" s="30">
        <f t="shared" si="7"/>
        <v>41934.602754288848</v>
      </c>
      <c r="Y61" s="31">
        <f t="shared" si="8"/>
        <v>12.395970925220519</v>
      </c>
      <c r="Z61" s="97">
        <v>293956</v>
      </c>
      <c r="AA61" s="97">
        <v>277152</v>
      </c>
      <c r="AB61" s="97">
        <v>265371</v>
      </c>
      <c r="AC61" s="97">
        <v>281917</v>
      </c>
      <c r="AD61" s="97">
        <v>339552</v>
      </c>
      <c r="AE61" s="97">
        <f t="shared" si="9"/>
        <v>291589.59999999998</v>
      </c>
      <c r="AF61" s="97">
        <f t="shared" si="10"/>
        <v>25672.592908391627</v>
      </c>
      <c r="AG61" s="32">
        <f t="shared" si="45"/>
        <v>8.8043582172998036</v>
      </c>
      <c r="AH61" s="33">
        <v>146</v>
      </c>
      <c r="AI61" s="34">
        <f t="shared" si="51"/>
        <v>0.48093806252816523</v>
      </c>
      <c r="AJ61" s="34">
        <f t="shared" si="51"/>
        <v>0.67211970109647234</v>
      </c>
      <c r="AK61" s="34">
        <f t="shared" si="51"/>
        <v>0.42160496718271201</v>
      </c>
      <c r="AL61" s="34">
        <f t="shared" si="51"/>
        <v>0.49111085468273752</v>
      </c>
      <c r="AM61" s="34">
        <f t="shared" si="51"/>
        <v>0.55546721789367681</v>
      </c>
      <c r="AN61" s="34">
        <f t="shared" si="12"/>
        <v>0.52424816067675284</v>
      </c>
      <c r="AO61" s="34">
        <f t="shared" si="13"/>
        <v>8.5264403851138634E-2</v>
      </c>
      <c r="AP61" s="34">
        <f t="shared" si="14"/>
        <v>16.264130281558007</v>
      </c>
      <c r="AQ61" s="35">
        <v>149</v>
      </c>
      <c r="AR61" s="36">
        <f t="shared" si="52"/>
        <v>1.6376210962517151E-2</v>
      </c>
      <c r="AS61" s="36">
        <f t="shared" si="52"/>
        <v>9.8831785699002948E-3</v>
      </c>
      <c r="AT61" s="36">
        <f t="shared" si="52"/>
        <v>1.1600343974234805E-2</v>
      </c>
      <c r="AU61" s="36">
        <f t="shared" si="52"/>
        <v>1.1122843071869039E-2</v>
      </c>
      <c r="AV61" s="36">
        <f t="shared" si="52"/>
        <v>1.4427237989007406E-2</v>
      </c>
      <c r="AW61" s="36">
        <f t="shared" si="16"/>
        <v>1.268196291350574E-2</v>
      </c>
      <c r="AX61" s="36">
        <f t="shared" si="17"/>
        <v>2.3718095096013831E-3</v>
      </c>
      <c r="AY61" s="37">
        <f t="shared" si="18"/>
        <v>18.702227137689459</v>
      </c>
      <c r="AZ61" s="38">
        <v>171</v>
      </c>
      <c r="BA61" s="39">
        <f t="shared" si="47"/>
        <v>-65514</v>
      </c>
      <c r="BB61" s="39">
        <f t="shared" si="47"/>
        <v>-68360</v>
      </c>
      <c r="BC61" s="39">
        <f t="shared" si="47"/>
        <v>-2053</v>
      </c>
      <c r="BD61" s="39">
        <f t="shared" si="47"/>
        <v>-43203</v>
      </c>
      <c r="BE61" s="39">
        <f t="shared" si="53"/>
        <v>-54383</v>
      </c>
      <c r="BF61" s="39">
        <f t="shared" si="20"/>
        <v>-46702.6</v>
      </c>
      <c r="BG61" s="39">
        <f t="shared" si="21"/>
        <v>24032.204514775596</v>
      </c>
      <c r="BH61" s="40">
        <f t="shared" si="22"/>
        <v>-51.457958475064771</v>
      </c>
      <c r="BI61" s="41">
        <v>109</v>
      </c>
      <c r="BJ61" s="42">
        <f t="shared" si="49"/>
        <v>-22.287008940113488</v>
      </c>
      <c r="BK61" s="42">
        <f t="shared" si="49"/>
        <v>-24.665165685255744</v>
      </c>
      <c r="BL61" s="42">
        <f t="shared" si="50"/>
        <v>-0.77363389368092217</v>
      </c>
      <c r="BM61" s="42">
        <f t="shared" si="50"/>
        <v>-15.324723234143384</v>
      </c>
      <c r="BN61" s="42">
        <f t="shared" si="50"/>
        <v>-16.01610357176515</v>
      </c>
      <c r="BO61" s="42">
        <f t="shared" si="24"/>
        <v>-15.813327064991739</v>
      </c>
      <c r="BP61" s="43">
        <f t="shared" si="25"/>
        <v>9.3104219383692399</v>
      </c>
      <c r="BR61" s="7" t="s">
        <v>385</v>
      </c>
      <c r="BS61" s="81">
        <v>735864</v>
      </c>
      <c r="BT61" s="81">
        <v>644038</v>
      </c>
      <c r="BU61" s="81">
        <v>602024</v>
      </c>
      <c r="BV61" s="82">
        <f t="shared" si="26"/>
        <v>660642</v>
      </c>
      <c r="BW61" s="82">
        <f t="shared" si="27"/>
        <v>68447.468996304015</v>
      </c>
      <c r="BX61" s="83">
        <v>519152</v>
      </c>
      <c r="BY61" s="83">
        <v>447326</v>
      </c>
      <c r="BZ61" s="83">
        <v>449485</v>
      </c>
      <c r="CA61" s="84">
        <f t="shared" si="28"/>
        <v>471987.66666666669</v>
      </c>
      <c r="CB61" s="84">
        <f t="shared" si="29"/>
        <v>40859.773302520087</v>
      </c>
      <c r="CC61" s="84">
        <v>87</v>
      </c>
      <c r="CD61" s="85">
        <v>21863414</v>
      </c>
      <c r="CE61" s="85">
        <v>24194426</v>
      </c>
      <c r="CF61" s="85">
        <v>27288402</v>
      </c>
      <c r="CG61" s="86">
        <f t="shared" si="30"/>
        <v>24448747.333333332</v>
      </c>
      <c r="CH61" s="86">
        <f t="shared" si="31"/>
        <v>2721421.1738496735</v>
      </c>
      <c r="CI61" s="87">
        <f t="shared" si="32"/>
        <v>-216712</v>
      </c>
      <c r="CJ61" s="87">
        <f t="shared" si="33"/>
        <v>-196712</v>
      </c>
      <c r="CK61" s="87">
        <f t="shared" si="34"/>
        <v>-152539</v>
      </c>
      <c r="CL61" s="87">
        <f t="shared" si="35"/>
        <v>-188654.33333333334</v>
      </c>
      <c r="CM61" s="87">
        <f t="shared" si="36"/>
        <v>32836.534170544488</v>
      </c>
      <c r="CN61" s="88">
        <f t="shared" si="37"/>
        <v>-41.743458563195361</v>
      </c>
      <c r="CO61" s="88">
        <f t="shared" si="38"/>
        <v>-43.975087520063667</v>
      </c>
      <c r="CP61" s="88">
        <f t="shared" si="39"/>
        <v>-33.936393872987978</v>
      </c>
      <c r="CQ61" s="88">
        <f t="shared" si="40"/>
        <v>-39.884979985415669</v>
      </c>
      <c r="CR61" s="88">
        <f t="shared" si="41"/>
        <v>5.2710814358164821</v>
      </c>
      <c r="CS61" s="75">
        <f t="shared" si="46"/>
        <v>1.1872619710718555</v>
      </c>
      <c r="CT61" s="75">
        <f t="shared" si="46"/>
        <v>0.92444019957324053</v>
      </c>
      <c r="CU61" s="75">
        <f t="shared" si="46"/>
        <v>0.82358248753444785</v>
      </c>
      <c r="CV61" s="76">
        <f t="shared" si="43"/>
        <v>0.97842821939318136</v>
      </c>
      <c r="CW61" s="76">
        <f t="shared" si="44"/>
        <v>0.18775441778974825</v>
      </c>
      <c r="CX61" s="79">
        <v>58</v>
      </c>
    </row>
    <row r="62" spans="1:102">
      <c r="A62" s="7" t="s">
        <v>466</v>
      </c>
      <c r="B62" s="25">
        <v>160675760</v>
      </c>
      <c r="C62" s="25">
        <v>169710400</v>
      </c>
      <c r="D62" s="25">
        <v>173901488</v>
      </c>
      <c r="E62" s="25">
        <v>183797168</v>
      </c>
      <c r="F62" s="25">
        <v>194408400</v>
      </c>
      <c r="G62" s="25">
        <f t="shared" si="0"/>
        <v>176498643.19999999</v>
      </c>
      <c r="H62" s="25">
        <f t="shared" si="1"/>
        <v>11638014.835249497</v>
      </c>
      <c r="I62" s="26">
        <f t="shared" si="2"/>
        <v>6.5938267990320156</v>
      </c>
      <c r="J62" s="27">
        <v>22764474</v>
      </c>
      <c r="K62" s="27">
        <v>20904020</v>
      </c>
      <c r="L62" s="27">
        <v>25436106</v>
      </c>
      <c r="M62" s="27">
        <v>26721960</v>
      </c>
      <c r="N62" s="27">
        <v>21167112</v>
      </c>
      <c r="O62" s="27">
        <f t="shared" si="3"/>
        <v>23398734.399999999</v>
      </c>
      <c r="P62" s="27">
        <f t="shared" si="4"/>
        <v>2315199.1773382779</v>
      </c>
      <c r="Q62" s="28">
        <f t="shared" si="5"/>
        <v>9.8945487296880383</v>
      </c>
      <c r="R62" s="30">
        <v>1485532</v>
      </c>
      <c r="S62" s="30">
        <v>1452203</v>
      </c>
      <c r="T62" s="30">
        <v>1090994</v>
      </c>
      <c r="U62" s="30">
        <v>2327256</v>
      </c>
      <c r="V62" s="30">
        <v>1784591</v>
      </c>
      <c r="W62" s="30">
        <f t="shared" si="6"/>
        <v>1628115.2</v>
      </c>
      <c r="X62" s="30">
        <f t="shared" si="7"/>
        <v>413051.27738110261</v>
      </c>
      <c r="Y62" s="31">
        <f t="shared" si="8"/>
        <v>25.369904867978793</v>
      </c>
      <c r="Z62" s="97">
        <v>1332090</v>
      </c>
      <c r="AA62" s="97">
        <v>1233566</v>
      </c>
      <c r="AB62" s="97">
        <v>1134614</v>
      </c>
      <c r="AC62" s="97">
        <v>1837062</v>
      </c>
      <c r="AD62" s="97">
        <v>1366094</v>
      </c>
      <c r="AE62" s="97">
        <f t="shared" si="9"/>
        <v>1380685.2</v>
      </c>
      <c r="AF62" s="97">
        <f t="shared" si="10"/>
        <v>242094.72304732245</v>
      </c>
      <c r="AG62" s="32">
        <f t="shared" si="45"/>
        <v>17.534389667342161</v>
      </c>
      <c r="AH62" s="33">
        <v>79</v>
      </c>
      <c r="AI62" s="34">
        <f t="shared" si="51"/>
        <v>0.8290547373169419</v>
      </c>
      <c r="AJ62" s="34">
        <f t="shared" si="51"/>
        <v>0.72686529523234877</v>
      </c>
      <c r="AK62" s="34">
        <f t="shared" si="51"/>
        <v>0.65244640114867791</v>
      </c>
      <c r="AL62" s="34">
        <f t="shared" si="51"/>
        <v>0.99950506310303977</v>
      </c>
      <c r="AM62" s="34">
        <f t="shared" si="51"/>
        <v>0.7026928877558789</v>
      </c>
      <c r="AN62" s="34">
        <f t="shared" si="12"/>
        <v>0.78211287691137754</v>
      </c>
      <c r="AO62" s="34">
        <f t="shared" si="13"/>
        <v>0.12299278496813057</v>
      </c>
      <c r="AP62" s="34">
        <f t="shared" si="14"/>
        <v>15.725707707797664</v>
      </c>
      <c r="AQ62" s="35">
        <v>117</v>
      </c>
      <c r="AR62" s="36">
        <f t="shared" si="52"/>
        <v>5.8516177443853963E-2</v>
      </c>
      <c r="AS62" s="36">
        <f t="shared" si="52"/>
        <v>5.9010946219913679E-2</v>
      </c>
      <c r="AT62" s="36">
        <f t="shared" si="52"/>
        <v>4.4606434648448157E-2</v>
      </c>
      <c r="AU62" s="36">
        <f t="shared" si="52"/>
        <v>6.8747277520062156E-2</v>
      </c>
      <c r="AV62" s="36">
        <f t="shared" si="52"/>
        <v>6.4538516166022075E-2</v>
      </c>
      <c r="AW62" s="36">
        <f t="shared" si="16"/>
        <v>5.908387039966001E-2</v>
      </c>
      <c r="AX62" s="36">
        <f t="shared" si="17"/>
        <v>8.161597108037922E-3</v>
      </c>
      <c r="AY62" s="37">
        <f t="shared" si="18"/>
        <v>13.813578990053582</v>
      </c>
      <c r="AZ62" s="38">
        <v>91</v>
      </c>
      <c r="BA62" s="39">
        <f t="shared" si="47"/>
        <v>-153442</v>
      </c>
      <c r="BB62" s="39">
        <f t="shared" si="47"/>
        <v>-218637</v>
      </c>
      <c r="BC62" s="39">
        <f t="shared" si="47"/>
        <v>43620</v>
      </c>
      <c r="BD62" s="39">
        <f t="shared" si="47"/>
        <v>-490194</v>
      </c>
      <c r="BE62" s="39">
        <f t="shared" si="53"/>
        <v>-418497</v>
      </c>
      <c r="BF62" s="39">
        <f t="shared" si="20"/>
        <v>-247430</v>
      </c>
      <c r="BG62" s="39">
        <f t="shared" si="21"/>
        <v>191086.97583979918</v>
      </c>
      <c r="BH62" s="40">
        <f t="shared" si="22"/>
        <v>-77.22870138616949</v>
      </c>
      <c r="BI62" s="41">
        <v>164</v>
      </c>
      <c r="BJ62" s="42">
        <f t="shared" si="49"/>
        <v>-11.51889136619898</v>
      </c>
      <c r="BK62" s="42">
        <f t="shared" si="49"/>
        <v>-17.723980719312951</v>
      </c>
      <c r="BL62" s="42">
        <f t="shared" si="50"/>
        <v>3.8444792678391062</v>
      </c>
      <c r="BM62" s="42">
        <f t="shared" si="50"/>
        <v>-26.683584985155644</v>
      </c>
      <c r="BN62" s="42">
        <f t="shared" si="50"/>
        <v>-30.634568338635553</v>
      </c>
      <c r="BO62" s="42">
        <f t="shared" si="24"/>
        <v>-16.543309228292806</v>
      </c>
      <c r="BP62" s="43">
        <f t="shared" si="25"/>
        <v>13.635335121713009</v>
      </c>
      <c r="BR62" s="7" t="s">
        <v>231</v>
      </c>
      <c r="BS62" s="81">
        <v>625004</v>
      </c>
      <c r="BT62" s="81">
        <v>672479</v>
      </c>
      <c r="BU62" s="81">
        <v>422381</v>
      </c>
      <c r="BV62" s="82">
        <f t="shared" si="26"/>
        <v>573288</v>
      </c>
      <c r="BW62" s="82">
        <f t="shared" si="27"/>
        <v>132827.56074324335</v>
      </c>
      <c r="BX62" s="83">
        <v>489016</v>
      </c>
      <c r="BY62" s="83">
        <v>592774</v>
      </c>
      <c r="BZ62" s="83">
        <v>361978</v>
      </c>
      <c r="CA62" s="84">
        <f t="shared" si="28"/>
        <v>481256</v>
      </c>
      <c r="CB62" s="84">
        <f t="shared" si="29"/>
        <v>115593.51886676</v>
      </c>
      <c r="CC62" s="84">
        <v>84</v>
      </c>
      <c r="CD62" s="85">
        <v>25501268</v>
      </c>
      <c r="CE62" s="85">
        <v>34454164</v>
      </c>
      <c r="CF62" s="85">
        <v>16267572</v>
      </c>
      <c r="CG62" s="86">
        <f t="shared" si="30"/>
        <v>25407668</v>
      </c>
      <c r="CH62" s="86">
        <f t="shared" si="31"/>
        <v>9093657.2875612602</v>
      </c>
      <c r="CI62" s="87">
        <f t="shared" si="32"/>
        <v>-135988</v>
      </c>
      <c r="CJ62" s="87">
        <f t="shared" si="33"/>
        <v>-79705</v>
      </c>
      <c r="CK62" s="87">
        <f t="shared" si="34"/>
        <v>-60403</v>
      </c>
      <c r="CL62" s="87">
        <f t="shared" si="35"/>
        <v>-92032</v>
      </c>
      <c r="CM62" s="87">
        <f t="shared" si="36"/>
        <v>39271.354101940517</v>
      </c>
      <c r="CN62" s="88">
        <f t="shared" si="37"/>
        <v>-27.808497063490766</v>
      </c>
      <c r="CO62" s="88">
        <f t="shared" si="38"/>
        <v>-13.446102561853252</v>
      </c>
      <c r="CP62" s="88">
        <f t="shared" si="39"/>
        <v>-16.686925724767804</v>
      </c>
      <c r="CQ62" s="88">
        <f t="shared" si="40"/>
        <v>-19.313841783370606</v>
      </c>
      <c r="CR62" s="88">
        <f t="shared" si="41"/>
        <v>7.5329350149444405</v>
      </c>
      <c r="CS62" s="75">
        <f t="shared" si="46"/>
        <v>0.95880722480152747</v>
      </c>
      <c r="CT62" s="75">
        <f t="shared" si="46"/>
        <v>0.86023564524740759</v>
      </c>
      <c r="CU62" s="75">
        <f t="shared" si="46"/>
        <v>1.1125753738787816</v>
      </c>
      <c r="CV62" s="76">
        <f t="shared" si="43"/>
        <v>0.97720608130923881</v>
      </c>
      <c r="CW62" s="76">
        <f t="shared" si="44"/>
        <v>0.12717202169515246</v>
      </c>
      <c r="CX62" s="79">
        <v>59</v>
      </c>
    </row>
    <row r="63" spans="1:102">
      <c r="A63" s="7" t="s">
        <v>126</v>
      </c>
      <c r="B63" s="25">
        <v>67636696</v>
      </c>
      <c r="C63" s="25">
        <v>57798224</v>
      </c>
      <c r="D63" s="25">
        <v>103003584</v>
      </c>
      <c r="E63" s="25">
        <v>74361744</v>
      </c>
      <c r="F63" s="25">
        <v>65914132</v>
      </c>
      <c r="G63" s="25">
        <f t="shared" si="0"/>
        <v>73742876</v>
      </c>
      <c r="H63" s="25">
        <f t="shared" si="1"/>
        <v>15552354.319997523</v>
      </c>
      <c r="I63" s="26">
        <f t="shared" si="2"/>
        <v>21.089975281134308</v>
      </c>
      <c r="J63" s="27">
        <v>13490434</v>
      </c>
      <c r="K63" s="27">
        <v>8459044</v>
      </c>
      <c r="L63" s="27">
        <v>12744215</v>
      </c>
      <c r="M63" s="27">
        <v>8245761</v>
      </c>
      <c r="N63" s="27">
        <v>13144990</v>
      </c>
      <c r="O63" s="27">
        <f t="shared" si="3"/>
        <v>11216888.800000001</v>
      </c>
      <c r="P63" s="27">
        <f t="shared" si="4"/>
        <v>2351706.4306546003</v>
      </c>
      <c r="Q63" s="28">
        <f t="shared" si="5"/>
        <v>20.965763970617239</v>
      </c>
      <c r="R63" s="30">
        <v>273805</v>
      </c>
      <c r="S63" s="30">
        <v>182504</v>
      </c>
      <c r="T63" s="30">
        <v>249380</v>
      </c>
      <c r="U63" s="30">
        <v>243755</v>
      </c>
      <c r="V63" s="30">
        <v>327029</v>
      </c>
      <c r="W63" s="30">
        <f t="shared" si="6"/>
        <v>255294.6</v>
      </c>
      <c r="X63" s="30">
        <f t="shared" si="7"/>
        <v>46808.279953871439</v>
      </c>
      <c r="Y63" s="31">
        <f t="shared" si="8"/>
        <v>18.335005892749567</v>
      </c>
      <c r="Z63" s="97">
        <v>233009</v>
      </c>
      <c r="AA63" s="97">
        <v>171562</v>
      </c>
      <c r="AB63" s="97">
        <v>208627</v>
      </c>
      <c r="AC63" s="97">
        <v>224233</v>
      </c>
      <c r="AD63" s="97">
        <v>258474</v>
      </c>
      <c r="AE63" s="97">
        <f t="shared" si="9"/>
        <v>219181</v>
      </c>
      <c r="AF63" s="97">
        <f t="shared" si="10"/>
        <v>28773.71096678355</v>
      </c>
      <c r="AG63" s="32">
        <f t="shared" si="45"/>
        <v>13.127830864346613</v>
      </c>
      <c r="AH63" s="33">
        <v>160</v>
      </c>
      <c r="AI63" s="34">
        <f t="shared" si="51"/>
        <v>0.34450086089361903</v>
      </c>
      <c r="AJ63" s="34">
        <f t="shared" si="51"/>
        <v>0.29682918976887596</v>
      </c>
      <c r="AK63" s="34">
        <f t="shared" si="51"/>
        <v>0.2025434377118373</v>
      </c>
      <c r="AL63" s="34">
        <f t="shared" si="51"/>
        <v>0.30154349257865709</v>
      </c>
      <c r="AM63" s="34">
        <f t="shared" si="51"/>
        <v>0.39213745543975304</v>
      </c>
      <c r="AN63" s="34">
        <f t="shared" si="12"/>
        <v>0.30751088727854847</v>
      </c>
      <c r="AO63" s="34">
        <f t="shared" si="13"/>
        <v>6.2765895383590301E-2</v>
      </c>
      <c r="AP63" s="34">
        <f t="shared" si="14"/>
        <v>20.410950629769381</v>
      </c>
      <c r="AQ63" s="35">
        <v>192</v>
      </c>
      <c r="AR63" s="36">
        <f t="shared" si="52"/>
        <v>1.727216485399951E-2</v>
      </c>
      <c r="AS63" s="36">
        <f t="shared" si="52"/>
        <v>2.0281488073593187E-2</v>
      </c>
      <c r="AT63" s="36">
        <f t="shared" si="52"/>
        <v>1.6370329596605206E-2</v>
      </c>
      <c r="AU63" s="36">
        <f t="shared" si="52"/>
        <v>2.7193730208770299E-2</v>
      </c>
      <c r="AV63" s="36">
        <f t="shared" si="52"/>
        <v>1.9663308986922014E-2</v>
      </c>
      <c r="AW63" s="36">
        <f t="shared" si="16"/>
        <v>2.0156204343978041E-2</v>
      </c>
      <c r="AX63" s="36">
        <f t="shared" si="17"/>
        <v>3.8062039757765123E-3</v>
      </c>
      <c r="AY63" s="37">
        <f t="shared" si="18"/>
        <v>18.883535366189474</v>
      </c>
      <c r="AZ63" s="38">
        <v>149</v>
      </c>
      <c r="BA63" s="39">
        <f t="shared" si="47"/>
        <v>-40796</v>
      </c>
      <c r="BB63" s="39">
        <f t="shared" si="47"/>
        <v>-10942</v>
      </c>
      <c r="BC63" s="39">
        <f t="shared" si="47"/>
        <v>-40753</v>
      </c>
      <c r="BD63" s="39">
        <f t="shared" si="47"/>
        <v>-19522</v>
      </c>
      <c r="BE63" s="39">
        <f t="shared" si="53"/>
        <v>-68555</v>
      </c>
      <c r="BF63" s="39">
        <f t="shared" si="20"/>
        <v>-36113.599999999999</v>
      </c>
      <c r="BG63" s="39">
        <f t="shared" si="21"/>
        <v>20023.905579082209</v>
      </c>
      <c r="BH63" s="40">
        <f t="shared" si="22"/>
        <v>-55.446993872342297</v>
      </c>
      <c r="BI63" s="41">
        <v>99</v>
      </c>
      <c r="BJ63" s="42">
        <f t="shared" si="49"/>
        <v>-17.508336587857119</v>
      </c>
      <c r="BK63" s="42">
        <f t="shared" si="49"/>
        <v>-6.3778692251197828</v>
      </c>
      <c r="BL63" s="42">
        <f t="shared" si="50"/>
        <v>-19.533905007501424</v>
      </c>
      <c r="BM63" s="42">
        <f t="shared" si="50"/>
        <v>-8.7061226492086359</v>
      </c>
      <c r="BN63" s="42">
        <f t="shared" si="50"/>
        <v>-26.522977165981874</v>
      </c>
      <c r="BO63" s="42">
        <f t="shared" si="24"/>
        <v>-15.729842127133768</v>
      </c>
      <c r="BP63" s="43">
        <f t="shared" si="25"/>
        <v>8.2297893863697116</v>
      </c>
      <c r="BR63" s="7" t="s">
        <v>258</v>
      </c>
      <c r="BS63" s="81">
        <v>437955</v>
      </c>
      <c r="BT63" s="81">
        <v>588897</v>
      </c>
      <c r="BU63" s="81">
        <v>323756</v>
      </c>
      <c r="BV63" s="82">
        <f t="shared" si="26"/>
        <v>450202.66666666669</v>
      </c>
      <c r="BW63" s="82">
        <f t="shared" si="27"/>
        <v>132994.14075188918</v>
      </c>
      <c r="BX63" s="83">
        <v>335635</v>
      </c>
      <c r="BY63" s="83">
        <v>476677</v>
      </c>
      <c r="BZ63" s="83">
        <v>204709</v>
      </c>
      <c r="CA63" s="84">
        <f t="shared" si="28"/>
        <v>339007</v>
      </c>
      <c r="CB63" s="84">
        <f t="shared" si="29"/>
        <v>136015.35223642955</v>
      </c>
      <c r="CC63" s="84">
        <v>100</v>
      </c>
      <c r="CD63" s="85">
        <v>22173416</v>
      </c>
      <c r="CE63" s="85">
        <v>14847394</v>
      </c>
      <c r="CF63" s="85">
        <v>19396694</v>
      </c>
      <c r="CG63" s="86">
        <f t="shared" si="30"/>
        <v>18805834.666666668</v>
      </c>
      <c r="CH63" s="86">
        <f t="shared" si="31"/>
        <v>3698578.8689659322</v>
      </c>
      <c r="CI63" s="87">
        <f t="shared" si="32"/>
        <v>-102320</v>
      </c>
      <c r="CJ63" s="87">
        <f t="shared" si="33"/>
        <v>-112220</v>
      </c>
      <c r="CK63" s="87">
        <f t="shared" si="34"/>
        <v>-119047</v>
      </c>
      <c r="CL63" s="87">
        <f t="shared" si="35"/>
        <v>-111195.66666666667</v>
      </c>
      <c r="CM63" s="87">
        <f t="shared" si="36"/>
        <v>8410.4147539424794</v>
      </c>
      <c r="CN63" s="88">
        <f t="shared" si="37"/>
        <v>-30.485497638804059</v>
      </c>
      <c r="CO63" s="88">
        <f t="shared" si="38"/>
        <v>-23.54214698842193</v>
      </c>
      <c r="CP63" s="88">
        <f t="shared" si="39"/>
        <v>-58.154257995496053</v>
      </c>
      <c r="CQ63" s="88">
        <f t="shared" si="40"/>
        <v>-37.393967540907347</v>
      </c>
      <c r="CR63" s="88">
        <f t="shared" si="41"/>
        <v>18.311056069563691</v>
      </c>
      <c r="CS63" s="75">
        <f t="shared" si="46"/>
        <v>0.75684098471791628</v>
      </c>
      <c r="CT63" s="75">
        <f t="shared" si="46"/>
        <v>1.6052547672675757</v>
      </c>
      <c r="CU63" s="75">
        <f t="shared" si="46"/>
        <v>0.52769044044309821</v>
      </c>
      <c r="CV63" s="76">
        <f t="shared" si="43"/>
        <v>0.96326206414286331</v>
      </c>
      <c r="CW63" s="76">
        <f t="shared" si="44"/>
        <v>0.56766492417128656</v>
      </c>
      <c r="CX63" s="79">
        <v>60</v>
      </c>
    </row>
    <row r="64" spans="1:102">
      <c r="A64" s="7" t="s">
        <v>174</v>
      </c>
      <c r="B64" s="25">
        <v>39517788</v>
      </c>
      <c r="C64" s="25">
        <v>62012768</v>
      </c>
      <c r="D64" s="25">
        <v>56284960</v>
      </c>
      <c r="E64" s="25">
        <v>69500864</v>
      </c>
      <c r="F64" s="25">
        <v>61790872</v>
      </c>
      <c r="G64" s="25">
        <f t="shared" si="0"/>
        <v>57821450.399999999</v>
      </c>
      <c r="H64" s="25">
        <f t="shared" si="1"/>
        <v>10070918.658245156</v>
      </c>
      <c r="I64" s="26">
        <f t="shared" si="2"/>
        <v>17.417270906516652</v>
      </c>
      <c r="J64" s="27">
        <v>5542403</v>
      </c>
      <c r="K64" s="27">
        <v>5795111</v>
      </c>
      <c r="L64" s="27">
        <v>5939099</v>
      </c>
      <c r="M64" s="27">
        <v>6270559</v>
      </c>
      <c r="N64" s="27">
        <v>5335564</v>
      </c>
      <c r="O64" s="27">
        <f t="shared" si="3"/>
        <v>5776547.2000000002</v>
      </c>
      <c r="P64" s="27">
        <f t="shared" si="4"/>
        <v>322522.88289943087</v>
      </c>
      <c r="Q64" s="28">
        <f t="shared" si="5"/>
        <v>5.5833159798197594</v>
      </c>
      <c r="R64" s="30">
        <v>40304</v>
      </c>
      <c r="S64" s="30">
        <v>35386</v>
      </c>
      <c r="T64" s="30">
        <v>28708</v>
      </c>
      <c r="U64" s="30">
        <v>32646</v>
      </c>
      <c r="V64" s="30">
        <v>33536</v>
      </c>
      <c r="W64" s="30">
        <f t="shared" si="6"/>
        <v>34116</v>
      </c>
      <c r="X64" s="30">
        <f t="shared" si="7"/>
        <v>3785.4460239184496</v>
      </c>
      <c r="Y64" s="31">
        <f t="shared" si="8"/>
        <v>11.095808488446622</v>
      </c>
      <c r="Z64" s="97">
        <v>30851</v>
      </c>
      <c r="AA64" s="97">
        <v>30024</v>
      </c>
      <c r="AB64" s="97">
        <v>27249</v>
      </c>
      <c r="AC64" s="97">
        <v>30447</v>
      </c>
      <c r="AD64" s="97">
        <v>27547</v>
      </c>
      <c r="AE64" s="97">
        <f t="shared" si="9"/>
        <v>29223.599999999999</v>
      </c>
      <c r="AF64" s="97">
        <f t="shared" si="10"/>
        <v>1516.2988623619026</v>
      </c>
      <c r="AG64" s="32">
        <f t="shared" si="45"/>
        <v>5.1886107884104034</v>
      </c>
      <c r="AH64" s="33">
        <v>227</v>
      </c>
      <c r="AI64" s="34">
        <f t="shared" si="51"/>
        <v>7.8068640886478774E-2</v>
      </c>
      <c r="AJ64" s="34">
        <f t="shared" si="51"/>
        <v>4.8415835913017138E-2</v>
      </c>
      <c r="AK64" s="34">
        <f t="shared" si="51"/>
        <v>4.8412577711701314E-2</v>
      </c>
      <c r="AL64" s="34">
        <f t="shared" si="51"/>
        <v>4.3808088486497088E-2</v>
      </c>
      <c r="AM64" s="34">
        <f t="shared" si="51"/>
        <v>4.4581018374364421E-2</v>
      </c>
      <c r="AN64" s="34">
        <f t="shared" si="12"/>
        <v>5.2657232274411749E-2</v>
      </c>
      <c r="AO64" s="34">
        <f t="shared" si="13"/>
        <v>1.2847402849129684E-2</v>
      </c>
      <c r="AP64" s="34">
        <f t="shared" si="14"/>
        <v>24.398173421227742</v>
      </c>
      <c r="AQ64" s="35">
        <v>240</v>
      </c>
      <c r="AR64" s="36">
        <f t="shared" si="52"/>
        <v>5.566358130218968E-3</v>
      </c>
      <c r="AS64" s="36">
        <f t="shared" si="52"/>
        <v>5.1809188814502432E-3</v>
      </c>
      <c r="AT64" s="36">
        <f t="shared" si="52"/>
        <v>4.5880696718475309E-3</v>
      </c>
      <c r="AU64" s="36">
        <f t="shared" si="52"/>
        <v>4.8555479662977415E-3</v>
      </c>
      <c r="AV64" s="36">
        <f t="shared" si="52"/>
        <v>5.1629031157718287E-3</v>
      </c>
      <c r="AW64" s="36">
        <f t="shared" si="16"/>
        <v>5.0707595531172623E-3</v>
      </c>
      <c r="AX64" s="36">
        <f t="shared" si="17"/>
        <v>3.3031772945582214E-4</v>
      </c>
      <c r="AY64" s="37">
        <f t="shared" si="18"/>
        <v>6.5141666844123671</v>
      </c>
      <c r="AZ64" s="38">
        <v>212</v>
      </c>
      <c r="BA64" s="39">
        <f t="shared" si="47"/>
        <v>-9453</v>
      </c>
      <c r="BB64" s="39">
        <f t="shared" si="47"/>
        <v>-5362</v>
      </c>
      <c r="BC64" s="39">
        <f t="shared" si="47"/>
        <v>-1459</v>
      </c>
      <c r="BD64" s="39">
        <f t="shared" si="47"/>
        <v>-2199</v>
      </c>
      <c r="BE64" s="39">
        <f t="shared" si="53"/>
        <v>-5989</v>
      </c>
      <c r="BF64" s="39">
        <f t="shared" si="20"/>
        <v>-4892.3999999999996</v>
      </c>
      <c r="BG64" s="39">
        <f t="shared" si="21"/>
        <v>2872.7954051759398</v>
      </c>
      <c r="BH64" s="40">
        <f t="shared" si="22"/>
        <v>-58.71955288152931</v>
      </c>
      <c r="BI64" s="41">
        <v>48</v>
      </c>
      <c r="BJ64" s="42">
        <f t="shared" si="49"/>
        <v>-30.640822015493825</v>
      </c>
      <c r="BK64" s="42">
        <f t="shared" si="49"/>
        <v>-17.859046096456169</v>
      </c>
      <c r="BL64" s="42">
        <f t="shared" si="50"/>
        <v>-5.3543249293552062</v>
      </c>
      <c r="BM64" s="42">
        <f t="shared" si="50"/>
        <v>-7.2223864420139918</v>
      </c>
      <c r="BN64" s="42">
        <f t="shared" si="50"/>
        <v>-21.741024430972519</v>
      </c>
      <c r="BO64" s="42">
        <f t="shared" si="24"/>
        <v>-16.56352078285834</v>
      </c>
      <c r="BP64" s="43">
        <f t="shared" si="25"/>
        <v>10.48282168972961</v>
      </c>
      <c r="BR64" s="7" t="s">
        <v>481</v>
      </c>
      <c r="BS64" s="81">
        <v>216384</v>
      </c>
      <c r="BT64" s="81">
        <v>155608</v>
      </c>
      <c r="BU64" s="81">
        <v>118299</v>
      </c>
      <c r="BV64" s="82">
        <f t="shared" si="26"/>
        <v>163430.33333333334</v>
      </c>
      <c r="BW64" s="82">
        <f t="shared" si="27"/>
        <v>49508.165794476125</v>
      </c>
      <c r="BX64" s="83">
        <v>177042</v>
      </c>
      <c r="BY64" s="83">
        <v>132463</v>
      </c>
      <c r="BZ64" s="83">
        <v>75873</v>
      </c>
      <c r="CA64" s="84">
        <f t="shared" si="28"/>
        <v>128459.33333333333</v>
      </c>
      <c r="CB64" s="84">
        <f t="shared" si="29"/>
        <v>50703.191717418857</v>
      </c>
      <c r="CC64" s="84">
        <v>150</v>
      </c>
      <c r="CD64" s="85">
        <v>11094261</v>
      </c>
      <c r="CE64" s="85">
        <v>5017305</v>
      </c>
      <c r="CF64" s="85">
        <v>5122926</v>
      </c>
      <c r="CG64" s="86">
        <f t="shared" si="30"/>
        <v>7078164</v>
      </c>
      <c r="CH64" s="86">
        <f t="shared" si="31"/>
        <v>3478442.9395876252</v>
      </c>
      <c r="CI64" s="87">
        <f t="shared" si="32"/>
        <v>-39342</v>
      </c>
      <c r="CJ64" s="87">
        <f t="shared" si="33"/>
        <v>-23145</v>
      </c>
      <c r="CK64" s="87">
        <f t="shared" si="34"/>
        <v>-42426</v>
      </c>
      <c r="CL64" s="87">
        <f t="shared" si="35"/>
        <v>-34971</v>
      </c>
      <c r="CM64" s="87">
        <f t="shared" si="36"/>
        <v>10357.049338494047</v>
      </c>
      <c r="CN64" s="88">
        <f t="shared" si="37"/>
        <v>-22.221845663740808</v>
      </c>
      <c r="CO64" s="88">
        <f t="shared" si="38"/>
        <v>-17.472803726323576</v>
      </c>
      <c r="CP64" s="88">
        <f t="shared" si="39"/>
        <v>-55.917124668854534</v>
      </c>
      <c r="CQ64" s="88">
        <f t="shared" si="40"/>
        <v>-31.870591352972969</v>
      </c>
      <c r="CR64" s="88">
        <f t="shared" si="41"/>
        <v>20.959846688720994</v>
      </c>
      <c r="CS64" s="75">
        <f t="shared" si="46"/>
        <v>0.79789902184561912</v>
      </c>
      <c r="CT64" s="75">
        <f t="shared" si="46"/>
        <v>1.3200612679516195</v>
      </c>
      <c r="CU64" s="75">
        <f t="shared" si="46"/>
        <v>0.7405240676910031</v>
      </c>
      <c r="CV64" s="76">
        <f t="shared" si="43"/>
        <v>0.95282811916274734</v>
      </c>
      <c r="CW64" s="76">
        <f t="shared" si="44"/>
        <v>0.31932445963017486</v>
      </c>
      <c r="CX64" s="79">
        <v>61</v>
      </c>
    </row>
    <row r="65" spans="1:102">
      <c r="A65" s="7" t="s">
        <v>351</v>
      </c>
      <c r="B65" s="25">
        <v>7925860</v>
      </c>
      <c r="C65" s="25">
        <v>14120336</v>
      </c>
      <c r="D65" s="25">
        <v>16454330</v>
      </c>
      <c r="E65" s="25">
        <v>21725730</v>
      </c>
      <c r="F65" s="25">
        <v>22682504</v>
      </c>
      <c r="G65" s="25">
        <f t="shared" si="0"/>
        <v>16581752</v>
      </c>
      <c r="H65" s="25">
        <f t="shared" si="1"/>
        <v>5379199.866835067</v>
      </c>
      <c r="I65" s="26">
        <f t="shared" si="2"/>
        <v>32.440479551467583</v>
      </c>
      <c r="J65" s="27">
        <v>19528286</v>
      </c>
      <c r="K65" s="27">
        <v>16389968</v>
      </c>
      <c r="L65" s="27">
        <v>18229176</v>
      </c>
      <c r="M65" s="27">
        <v>20264496</v>
      </c>
      <c r="N65" s="27">
        <v>25505428</v>
      </c>
      <c r="O65" s="27">
        <f t="shared" si="3"/>
        <v>19983470.800000001</v>
      </c>
      <c r="P65" s="27">
        <f t="shared" si="4"/>
        <v>3058398.0219302066</v>
      </c>
      <c r="Q65" s="28">
        <f t="shared" si="5"/>
        <v>15.304638781418323</v>
      </c>
      <c r="R65" s="30">
        <v>14509</v>
      </c>
      <c r="S65" s="30">
        <v>11793</v>
      </c>
      <c r="T65" s="30">
        <v>12642</v>
      </c>
      <c r="U65" s="30">
        <v>11970</v>
      </c>
      <c r="V65" s="30">
        <v>11258</v>
      </c>
      <c r="W65" s="30">
        <f t="shared" si="6"/>
        <v>12434.4</v>
      </c>
      <c r="X65" s="30">
        <f t="shared" si="7"/>
        <v>1127.6560823229747</v>
      </c>
      <c r="Y65" s="31">
        <f t="shared" si="8"/>
        <v>9.0688419410906409</v>
      </c>
      <c r="Z65" s="97">
        <v>13710</v>
      </c>
      <c r="AA65" s="97">
        <v>9805</v>
      </c>
      <c r="AB65" s="97">
        <v>9917</v>
      </c>
      <c r="AC65" s="97">
        <v>10684</v>
      </c>
      <c r="AD65" s="97">
        <v>9696</v>
      </c>
      <c r="AE65" s="97">
        <f t="shared" si="9"/>
        <v>10762.4</v>
      </c>
      <c r="AF65" s="97">
        <f t="shared" si="10"/>
        <v>1514.1345514847699</v>
      </c>
      <c r="AG65" s="32">
        <f t="shared" si="45"/>
        <v>14.068744438831207</v>
      </c>
      <c r="AH65" s="33">
        <v>248</v>
      </c>
      <c r="AI65" s="34">
        <f t="shared" si="51"/>
        <v>0.17297807430360868</v>
      </c>
      <c r="AJ65" s="34">
        <f t="shared" si="51"/>
        <v>6.9438857545599475E-2</v>
      </c>
      <c r="AK65" s="34">
        <f t="shared" si="51"/>
        <v>6.0269849942234055E-2</v>
      </c>
      <c r="AL65" s="34">
        <f t="shared" si="51"/>
        <v>4.9176713509741669E-2</v>
      </c>
      <c r="AM65" s="34">
        <f t="shared" si="51"/>
        <v>4.2746603285069414E-2</v>
      </c>
      <c r="AN65" s="34">
        <f t="shared" si="12"/>
        <v>7.8922019717250658E-2</v>
      </c>
      <c r="AO65" s="34">
        <f t="shared" si="13"/>
        <v>4.7912042748899868E-2</v>
      </c>
      <c r="AP65" s="34">
        <f t="shared" si="14"/>
        <v>60.70807984964344</v>
      </c>
      <c r="AQ65" s="35">
        <v>236</v>
      </c>
      <c r="AR65" s="36">
        <f t="shared" si="52"/>
        <v>7.0205854215777048E-4</v>
      </c>
      <c r="AS65" s="36">
        <f t="shared" si="52"/>
        <v>5.9823179642571602E-4</v>
      </c>
      <c r="AT65" s="36">
        <f t="shared" si="52"/>
        <v>5.4401800717706608E-4</v>
      </c>
      <c r="AU65" s="36">
        <f t="shared" si="52"/>
        <v>5.2722752147401047E-4</v>
      </c>
      <c r="AV65" s="36">
        <f t="shared" si="52"/>
        <v>3.8015437341416109E-4</v>
      </c>
      <c r="AW65" s="36">
        <f t="shared" si="16"/>
        <v>5.5033804812974481E-4</v>
      </c>
      <c r="AX65" s="36">
        <f t="shared" si="17"/>
        <v>1.0473723495834188E-4</v>
      </c>
      <c r="AY65" s="37">
        <f t="shared" si="18"/>
        <v>19.031436280714793</v>
      </c>
      <c r="AZ65" s="38">
        <v>248</v>
      </c>
      <c r="BA65" s="39">
        <f t="shared" si="47"/>
        <v>-799</v>
      </c>
      <c r="BB65" s="39">
        <f t="shared" si="47"/>
        <v>-1988</v>
      </c>
      <c r="BC65" s="39">
        <f t="shared" si="47"/>
        <v>-2725</v>
      </c>
      <c r="BD65" s="39">
        <f t="shared" si="47"/>
        <v>-1286</v>
      </c>
      <c r="BE65" s="39">
        <f t="shared" si="53"/>
        <v>-1562</v>
      </c>
      <c r="BF65" s="39">
        <f t="shared" si="20"/>
        <v>-1672</v>
      </c>
      <c r="BG65" s="39">
        <f t="shared" si="21"/>
        <v>652.97626296826445</v>
      </c>
      <c r="BH65" s="40">
        <f t="shared" si="22"/>
        <v>-39.053604244513423</v>
      </c>
      <c r="BI65" s="41">
        <v>38</v>
      </c>
      <c r="BJ65" s="42">
        <f t="shared" si="49"/>
        <v>-5.827862873814734</v>
      </c>
      <c r="BK65" s="42">
        <f t="shared" si="49"/>
        <v>-20.275369709331972</v>
      </c>
      <c r="BL65" s="42">
        <f t="shared" si="50"/>
        <v>-27.478067964102049</v>
      </c>
      <c r="BM65" s="42">
        <f t="shared" si="50"/>
        <v>-12.03669037813553</v>
      </c>
      <c r="BN65" s="42">
        <f t="shared" si="50"/>
        <v>-16.10973597359736</v>
      </c>
      <c r="BO65" s="42">
        <f t="shared" si="24"/>
        <v>-16.345545379796327</v>
      </c>
      <c r="BP65" s="43">
        <f t="shared" si="25"/>
        <v>8.1948163669039502</v>
      </c>
      <c r="BR65" s="7" t="s">
        <v>610</v>
      </c>
      <c r="BS65" s="81">
        <v>219652</v>
      </c>
      <c r="BT65" s="81">
        <v>122162</v>
      </c>
      <c r="BU65" s="81">
        <v>158611</v>
      </c>
      <c r="BV65" s="82">
        <f t="shared" si="26"/>
        <v>166808.33333333334</v>
      </c>
      <c r="BW65" s="82">
        <f t="shared" si="27"/>
        <v>49259.234975112391</v>
      </c>
      <c r="BX65" s="83">
        <v>191202</v>
      </c>
      <c r="BY65" s="83">
        <v>98120</v>
      </c>
      <c r="BZ65" s="83">
        <v>132869</v>
      </c>
      <c r="CA65" s="84">
        <f t="shared" si="28"/>
        <v>140730.33333333334</v>
      </c>
      <c r="CB65" s="84">
        <f t="shared" si="29"/>
        <v>47036.316844894776</v>
      </c>
      <c r="CC65" s="84">
        <v>145</v>
      </c>
      <c r="CD65" s="85">
        <v>5066264</v>
      </c>
      <c r="CE65" s="85">
        <v>7889940</v>
      </c>
      <c r="CF65" s="85">
        <v>19832706</v>
      </c>
      <c r="CG65" s="86">
        <f t="shared" si="30"/>
        <v>10929636.666666666</v>
      </c>
      <c r="CH65" s="86">
        <f t="shared" si="31"/>
        <v>7838480.031476086</v>
      </c>
      <c r="CI65" s="87">
        <f t="shared" si="32"/>
        <v>-28450</v>
      </c>
      <c r="CJ65" s="87">
        <f t="shared" si="33"/>
        <v>-24042</v>
      </c>
      <c r="CK65" s="87">
        <f t="shared" si="34"/>
        <v>-25742</v>
      </c>
      <c r="CL65" s="87">
        <f t="shared" si="35"/>
        <v>-26078</v>
      </c>
      <c r="CM65" s="87">
        <f t="shared" si="36"/>
        <v>2223.125727438734</v>
      </c>
      <c r="CN65" s="88">
        <f t="shared" si="37"/>
        <v>-14.879551469126891</v>
      </c>
      <c r="CO65" s="88">
        <f t="shared" si="38"/>
        <v>-24.502649816551163</v>
      </c>
      <c r="CP65" s="88">
        <f t="shared" si="39"/>
        <v>-19.373969850002634</v>
      </c>
      <c r="CQ65" s="88">
        <f t="shared" si="40"/>
        <v>-19.585390378560231</v>
      </c>
      <c r="CR65" s="88">
        <f t="shared" si="41"/>
        <v>4.815031612665857</v>
      </c>
      <c r="CS65" s="75">
        <f t="shared" si="46"/>
        <v>1.8870118098859436</v>
      </c>
      <c r="CT65" s="75">
        <f t="shared" si="46"/>
        <v>0.62180447506571657</v>
      </c>
      <c r="CU65" s="75">
        <f t="shared" si="46"/>
        <v>0.33497446087286326</v>
      </c>
      <c r="CV65" s="76">
        <f t="shared" si="43"/>
        <v>0.94793024860817443</v>
      </c>
      <c r="CW65" s="76">
        <f t="shared" si="44"/>
        <v>0.82581686729527826</v>
      </c>
      <c r="CX65" s="79">
        <v>62</v>
      </c>
    </row>
    <row r="66" spans="1:102">
      <c r="A66" s="7" t="s">
        <v>153</v>
      </c>
      <c r="B66" s="25">
        <v>57801712</v>
      </c>
      <c r="C66" s="25">
        <v>68023288</v>
      </c>
      <c r="D66" s="25">
        <v>74051432</v>
      </c>
      <c r="E66" s="25">
        <v>66739360</v>
      </c>
      <c r="F66" s="25">
        <v>68394096</v>
      </c>
      <c r="G66" s="25">
        <f t="shared" si="0"/>
        <v>67001977.600000001</v>
      </c>
      <c r="H66" s="25">
        <f t="shared" si="1"/>
        <v>5241941.0722521329</v>
      </c>
      <c r="I66" s="26">
        <f t="shared" si="2"/>
        <v>7.8235617216351123</v>
      </c>
      <c r="J66" s="27">
        <v>27196404</v>
      </c>
      <c r="K66" s="27">
        <v>15632103</v>
      </c>
      <c r="L66" s="27">
        <v>13997333</v>
      </c>
      <c r="M66" s="27">
        <v>12081846</v>
      </c>
      <c r="N66" s="27">
        <v>9526444</v>
      </c>
      <c r="O66" s="27">
        <f t="shared" si="3"/>
        <v>15686826</v>
      </c>
      <c r="P66" s="27">
        <f t="shared" si="4"/>
        <v>6103670.2749769501</v>
      </c>
      <c r="Q66" s="28">
        <f t="shared" si="5"/>
        <v>38.909530041175636</v>
      </c>
      <c r="R66" s="30">
        <v>126043</v>
      </c>
      <c r="S66" s="30">
        <v>129543</v>
      </c>
      <c r="T66" s="30">
        <v>145835</v>
      </c>
      <c r="U66" s="30">
        <v>105351</v>
      </c>
      <c r="V66" s="30">
        <v>104563</v>
      </c>
      <c r="W66" s="30">
        <f t="shared" si="6"/>
        <v>122267</v>
      </c>
      <c r="X66" s="30">
        <f t="shared" si="7"/>
        <v>15634.779486772431</v>
      </c>
      <c r="Y66" s="31">
        <f t="shared" si="8"/>
        <v>12.787407466260259</v>
      </c>
      <c r="Z66" s="97">
        <v>119624</v>
      </c>
      <c r="AA66" s="97">
        <v>107101</v>
      </c>
      <c r="AB66" s="97">
        <v>112467</v>
      </c>
      <c r="AC66" s="97">
        <v>90299</v>
      </c>
      <c r="AD66" s="97">
        <v>93193</v>
      </c>
      <c r="AE66" s="97">
        <f t="shared" si="9"/>
        <v>104536.8</v>
      </c>
      <c r="AF66" s="97">
        <f t="shared" si="10"/>
        <v>11211.454364175952</v>
      </c>
      <c r="AG66" s="32">
        <f t="shared" si="45"/>
        <v>10.724887660781611</v>
      </c>
      <c r="AH66" s="33">
        <v>196</v>
      </c>
      <c r="AI66" s="34">
        <f t="shared" si="51"/>
        <v>0.20695580781413531</v>
      </c>
      <c r="AJ66" s="34">
        <f t="shared" si="51"/>
        <v>0.15744754943336464</v>
      </c>
      <c r="AK66" s="34">
        <f t="shared" si="51"/>
        <v>0.15187687390029136</v>
      </c>
      <c r="AL66" s="34">
        <f t="shared" si="51"/>
        <v>0.13530096782468395</v>
      </c>
      <c r="AM66" s="34">
        <f t="shared" si="51"/>
        <v>0.13625883731250721</v>
      </c>
      <c r="AN66" s="34">
        <f t="shared" si="12"/>
        <v>0.15756800725699649</v>
      </c>
      <c r="AO66" s="34">
        <f t="shared" si="13"/>
        <v>2.6158975980133739E-2</v>
      </c>
      <c r="AP66" s="34">
        <f t="shared" si="14"/>
        <v>16.601705152917205</v>
      </c>
      <c r="AQ66" s="35">
        <v>228</v>
      </c>
      <c r="AR66" s="36">
        <f t="shared" si="52"/>
        <v>4.3985226870434779E-3</v>
      </c>
      <c r="AS66" s="36">
        <f t="shared" si="52"/>
        <v>6.8513494313592995E-3</v>
      </c>
      <c r="AT66" s="36">
        <f t="shared" si="52"/>
        <v>8.0348877889809441E-3</v>
      </c>
      <c r="AU66" s="36">
        <f t="shared" si="52"/>
        <v>7.4739406544331059E-3</v>
      </c>
      <c r="AV66" s="36">
        <f t="shared" si="52"/>
        <v>9.7825589485436536E-3</v>
      </c>
      <c r="AW66" s="36">
        <f t="shared" si="16"/>
        <v>7.3082519020720967E-3</v>
      </c>
      <c r="AX66" s="36">
        <f t="shared" si="17"/>
        <v>1.7523088658998489E-3</v>
      </c>
      <c r="AY66" s="37">
        <f t="shared" si="18"/>
        <v>23.977127353848047</v>
      </c>
      <c r="AZ66" s="38">
        <v>196</v>
      </c>
      <c r="BA66" s="39">
        <f t="shared" si="47"/>
        <v>-6419</v>
      </c>
      <c r="BB66" s="39">
        <f t="shared" si="47"/>
        <v>-22442</v>
      </c>
      <c r="BC66" s="39">
        <f t="shared" si="47"/>
        <v>-33368</v>
      </c>
      <c r="BD66" s="39">
        <f t="shared" si="47"/>
        <v>-15052</v>
      </c>
      <c r="BE66" s="39">
        <f t="shared" si="53"/>
        <v>-11370</v>
      </c>
      <c r="BF66" s="39">
        <f t="shared" si="20"/>
        <v>-17730.2</v>
      </c>
      <c r="BG66" s="39">
        <f t="shared" si="21"/>
        <v>9405.4238905006314</v>
      </c>
      <c r="BH66" s="40">
        <f t="shared" si="22"/>
        <v>-53.047477696250645</v>
      </c>
      <c r="BI66" s="41">
        <v>81</v>
      </c>
      <c r="BJ66" s="42">
        <f t="shared" si="49"/>
        <v>-5.365980070888785</v>
      </c>
      <c r="BK66" s="42">
        <f t="shared" si="49"/>
        <v>-20.954052716594614</v>
      </c>
      <c r="BL66" s="42">
        <f t="shared" si="50"/>
        <v>-29.669147394346783</v>
      </c>
      <c r="BM66" s="42">
        <f t="shared" si="50"/>
        <v>-16.669066102614646</v>
      </c>
      <c r="BN66" s="42">
        <f t="shared" si="50"/>
        <v>-12.200487161052868</v>
      </c>
      <c r="BO66" s="42">
        <f t="shared" si="24"/>
        <v>-16.97174668909954</v>
      </c>
      <c r="BP66" s="43">
        <f t="shared" si="25"/>
        <v>9.1464897335538371</v>
      </c>
      <c r="BR66" s="7" t="s">
        <v>382</v>
      </c>
      <c r="BS66" s="81">
        <v>1167669</v>
      </c>
      <c r="BT66" s="81">
        <v>995807</v>
      </c>
      <c r="BU66" s="81">
        <v>940618</v>
      </c>
      <c r="BV66" s="82">
        <f t="shared" si="26"/>
        <v>1034698</v>
      </c>
      <c r="BW66" s="82">
        <f t="shared" si="27"/>
        <v>118416.30614488867</v>
      </c>
      <c r="BX66" s="83">
        <v>933929</v>
      </c>
      <c r="BY66" s="83">
        <v>780005</v>
      </c>
      <c r="BZ66" s="83">
        <v>845071</v>
      </c>
      <c r="CA66" s="84">
        <f t="shared" si="28"/>
        <v>853001.66666666663</v>
      </c>
      <c r="CB66" s="84">
        <f t="shared" si="29"/>
        <v>77267.852625353407</v>
      </c>
      <c r="CC66" s="84">
        <v>48</v>
      </c>
      <c r="CD66" s="85">
        <v>77024576</v>
      </c>
      <c r="CE66" s="85">
        <v>29361278</v>
      </c>
      <c r="CF66" s="85">
        <v>47434572</v>
      </c>
      <c r="CG66" s="86">
        <f t="shared" si="30"/>
        <v>51273475.333333336</v>
      </c>
      <c r="CH66" s="86">
        <f t="shared" si="31"/>
        <v>24062426.688952416</v>
      </c>
      <c r="CI66" s="87">
        <f t="shared" si="32"/>
        <v>-233740</v>
      </c>
      <c r="CJ66" s="87">
        <f t="shared" si="33"/>
        <v>-215802</v>
      </c>
      <c r="CK66" s="87">
        <f t="shared" si="34"/>
        <v>-95547</v>
      </c>
      <c r="CL66" s="87">
        <f t="shared" si="35"/>
        <v>-181696.33333333334</v>
      </c>
      <c r="CM66" s="87">
        <f t="shared" si="36"/>
        <v>75144.685017194235</v>
      </c>
      <c r="CN66" s="88">
        <f t="shared" si="37"/>
        <v>-25.027598457698602</v>
      </c>
      <c r="CO66" s="88">
        <f t="shared" si="38"/>
        <v>-27.666745725988935</v>
      </c>
      <c r="CP66" s="88">
        <f t="shared" si="39"/>
        <v>-11.306387273968696</v>
      </c>
      <c r="CQ66" s="88">
        <f t="shared" si="40"/>
        <v>-21.333577152552078</v>
      </c>
      <c r="CR66" s="88">
        <f t="shared" si="41"/>
        <v>8.7834888980293488</v>
      </c>
      <c r="CS66" s="75">
        <f t="shared" si="46"/>
        <v>0.60625390524707334</v>
      </c>
      <c r="CT66" s="75">
        <f t="shared" si="46"/>
        <v>1.3282885710901278</v>
      </c>
      <c r="CU66" s="75">
        <f t="shared" si="46"/>
        <v>0.89077540322278026</v>
      </c>
      <c r="CV66" s="76">
        <f t="shared" si="43"/>
        <v>0.94177262651999383</v>
      </c>
      <c r="CW66" s="76">
        <f t="shared" si="44"/>
        <v>0.36370874646864371</v>
      </c>
      <c r="CX66" s="79">
        <v>63</v>
      </c>
    </row>
    <row r="67" spans="1:102">
      <c r="A67" s="7" t="s">
        <v>391</v>
      </c>
      <c r="B67" s="25">
        <v>347644384</v>
      </c>
      <c r="C67" s="25">
        <v>409371040</v>
      </c>
      <c r="D67" s="25">
        <v>388375040</v>
      </c>
      <c r="E67" s="25">
        <v>434159840</v>
      </c>
      <c r="F67" s="25">
        <v>479358144</v>
      </c>
      <c r="G67" s="25">
        <f t="shared" si="0"/>
        <v>411781689.60000002</v>
      </c>
      <c r="H67" s="25">
        <f t="shared" si="1"/>
        <v>44123996.308628373</v>
      </c>
      <c r="I67" s="26">
        <f t="shared" si="2"/>
        <v>10.715385706316837</v>
      </c>
      <c r="J67" s="27">
        <v>21049178</v>
      </c>
      <c r="K67" s="27">
        <v>14623804</v>
      </c>
      <c r="L67" s="27">
        <v>17252292</v>
      </c>
      <c r="M67" s="27">
        <v>17062782</v>
      </c>
      <c r="N67" s="27">
        <v>22358748</v>
      </c>
      <c r="O67" s="27">
        <f t="shared" si="3"/>
        <v>18469360.800000001</v>
      </c>
      <c r="P67" s="27">
        <f t="shared" si="4"/>
        <v>2829516.4627020285</v>
      </c>
      <c r="Q67" s="28">
        <f t="shared" si="5"/>
        <v>15.320056245270969</v>
      </c>
      <c r="R67" s="30">
        <v>6600280</v>
      </c>
      <c r="S67" s="30">
        <v>4248133</v>
      </c>
      <c r="T67" s="30">
        <v>5575912</v>
      </c>
      <c r="U67" s="30">
        <v>5904400</v>
      </c>
      <c r="V67" s="30">
        <v>7326556</v>
      </c>
      <c r="W67" s="30">
        <f t="shared" si="6"/>
        <v>5931056.2000000002</v>
      </c>
      <c r="X67" s="30">
        <f t="shared" si="7"/>
        <v>1034828.3567023838</v>
      </c>
      <c r="Y67" s="31">
        <f t="shared" si="8"/>
        <v>17.447623522811735</v>
      </c>
      <c r="Z67" s="97">
        <v>6012268</v>
      </c>
      <c r="AA67" s="97">
        <v>3911408</v>
      </c>
      <c r="AB67" s="97">
        <v>4574045</v>
      </c>
      <c r="AC67" s="97">
        <v>5084405</v>
      </c>
      <c r="AD67" s="97">
        <v>5729015</v>
      </c>
      <c r="AE67" s="97">
        <f t="shared" si="9"/>
        <v>5062228.2</v>
      </c>
      <c r="AF67" s="97">
        <f t="shared" si="10"/>
        <v>762939.32107171044</v>
      </c>
      <c r="AG67" s="32">
        <f t="shared" si="45"/>
        <v>15.071215498971588</v>
      </c>
      <c r="AH67" s="33">
        <v>10</v>
      </c>
      <c r="AI67" s="34">
        <f t="shared" si="51"/>
        <v>1.729430497574211</v>
      </c>
      <c r="AJ67" s="34">
        <f t="shared" si="51"/>
        <v>0.95546768525687598</v>
      </c>
      <c r="AK67" s="34">
        <f t="shared" si="51"/>
        <v>1.1777391770593701</v>
      </c>
      <c r="AL67" s="34">
        <f t="shared" si="51"/>
        <v>1.1710905826757261</v>
      </c>
      <c r="AM67" s="34">
        <f t="shared" si="51"/>
        <v>1.1951429368017579</v>
      </c>
      <c r="AN67" s="34">
        <f t="shared" si="12"/>
        <v>1.2457741758735881</v>
      </c>
      <c r="AO67" s="34">
        <f t="shared" si="13"/>
        <v>0.25728242013076247</v>
      </c>
      <c r="AP67" s="34">
        <f t="shared" si="14"/>
        <v>20.652412380465783</v>
      </c>
      <c r="AQ67" s="35">
        <v>58</v>
      </c>
      <c r="AR67" s="36">
        <f t="shared" si="52"/>
        <v>0.28562958610545269</v>
      </c>
      <c r="AS67" s="36">
        <f t="shared" si="52"/>
        <v>0.26746857384029493</v>
      </c>
      <c r="AT67" s="36">
        <f t="shared" si="52"/>
        <v>0.26512680170263753</v>
      </c>
      <c r="AU67" s="36">
        <f t="shared" si="52"/>
        <v>0.29798218133479054</v>
      </c>
      <c r="AV67" s="36">
        <f t="shared" si="52"/>
        <v>0.25623147593058432</v>
      </c>
      <c r="AW67" s="36">
        <f t="shared" si="16"/>
        <v>0.27448772378275199</v>
      </c>
      <c r="AX67" s="36">
        <f t="shared" si="17"/>
        <v>1.5141443428068575E-2</v>
      </c>
      <c r="AY67" s="37">
        <f t="shared" si="18"/>
        <v>5.5162552333497175</v>
      </c>
      <c r="AZ67" s="38">
        <v>7</v>
      </c>
      <c r="BA67" s="39">
        <f t="shared" si="47"/>
        <v>-588012</v>
      </c>
      <c r="BB67" s="39">
        <f t="shared" si="47"/>
        <v>-336725</v>
      </c>
      <c r="BC67" s="39">
        <f t="shared" si="47"/>
        <v>-1001867</v>
      </c>
      <c r="BD67" s="39">
        <f t="shared" si="47"/>
        <v>-819995</v>
      </c>
      <c r="BE67" s="39">
        <f t="shared" si="53"/>
        <v>-1597541</v>
      </c>
      <c r="BF67" s="39">
        <f t="shared" si="20"/>
        <v>-868828</v>
      </c>
      <c r="BG67" s="39">
        <f t="shared" si="21"/>
        <v>427340.12267607165</v>
      </c>
      <c r="BH67" s="40">
        <f t="shared" si="22"/>
        <v>-49.185813840722403</v>
      </c>
      <c r="BI67" s="41">
        <v>223</v>
      </c>
      <c r="BJ67" s="42">
        <f t="shared" si="49"/>
        <v>-9.7802027454531295</v>
      </c>
      <c r="BK67" s="42">
        <f t="shared" si="49"/>
        <v>-8.608792537111956</v>
      </c>
      <c r="BL67" s="42">
        <f t="shared" si="50"/>
        <v>-21.903304405619096</v>
      </c>
      <c r="BM67" s="42">
        <f t="shared" si="50"/>
        <v>-16.127649154620848</v>
      </c>
      <c r="BN67" s="42">
        <f t="shared" si="50"/>
        <v>-27.88509019438769</v>
      </c>
      <c r="BO67" s="42">
        <f t="shared" si="24"/>
        <v>-16.861007807438543</v>
      </c>
      <c r="BP67" s="43">
        <f t="shared" si="25"/>
        <v>8.1506107066522571</v>
      </c>
      <c r="BR67" s="7" t="s">
        <v>472</v>
      </c>
      <c r="BS67" s="81">
        <v>809481</v>
      </c>
      <c r="BT67" s="81">
        <v>670899</v>
      </c>
      <c r="BU67" s="81">
        <v>451572</v>
      </c>
      <c r="BV67" s="82">
        <f t="shared" si="26"/>
        <v>643984</v>
      </c>
      <c r="BW67" s="82">
        <f t="shared" si="27"/>
        <v>180466.13529690274</v>
      </c>
      <c r="BX67" s="83">
        <v>646262</v>
      </c>
      <c r="BY67" s="83">
        <v>529231</v>
      </c>
      <c r="BZ67" s="83">
        <v>382344</v>
      </c>
      <c r="CA67" s="84">
        <f t="shared" si="28"/>
        <v>519279</v>
      </c>
      <c r="CB67" s="84">
        <f t="shared" si="29"/>
        <v>132240.15807991158</v>
      </c>
      <c r="CC67" s="84">
        <v>80</v>
      </c>
      <c r="CD67" s="85">
        <v>35680176</v>
      </c>
      <c r="CE67" s="85">
        <v>35495028</v>
      </c>
      <c r="CF67" s="85">
        <v>16705423</v>
      </c>
      <c r="CG67" s="86">
        <f t="shared" si="30"/>
        <v>29293542.333333332</v>
      </c>
      <c r="CH67" s="86">
        <f t="shared" si="31"/>
        <v>10902024.179396974</v>
      </c>
      <c r="CI67" s="87">
        <f t="shared" si="32"/>
        <v>-163219</v>
      </c>
      <c r="CJ67" s="87">
        <f t="shared" si="33"/>
        <v>-141668</v>
      </c>
      <c r="CK67" s="87">
        <f t="shared" si="34"/>
        <v>-69228</v>
      </c>
      <c r="CL67" s="87">
        <f t="shared" si="35"/>
        <v>-124705</v>
      </c>
      <c r="CM67" s="87">
        <f t="shared" si="36"/>
        <v>49238.039634006549</v>
      </c>
      <c r="CN67" s="88">
        <f t="shared" si="37"/>
        <v>-25.255855984105519</v>
      </c>
      <c r="CO67" s="88">
        <f t="shared" si="38"/>
        <v>-26.768651118320737</v>
      </c>
      <c r="CP67" s="88">
        <f t="shared" si="39"/>
        <v>-18.106208022095284</v>
      </c>
      <c r="CQ67" s="88">
        <f t="shared" si="40"/>
        <v>-23.376905041507182</v>
      </c>
      <c r="CR67" s="88">
        <f t="shared" si="41"/>
        <v>4.6268047919006019</v>
      </c>
      <c r="CS67" s="75">
        <f t="shared" si="46"/>
        <v>0.90563174352054765</v>
      </c>
      <c r="CT67" s="75">
        <f t="shared" si="46"/>
        <v>0.74550018667403217</v>
      </c>
      <c r="CU67" s="75">
        <f t="shared" si="46"/>
        <v>1.1443709027900701</v>
      </c>
      <c r="CV67" s="76">
        <f t="shared" si="43"/>
        <v>0.93183427766155003</v>
      </c>
      <c r="CW67" s="76">
        <f t="shared" si="44"/>
        <v>0.20072217525796196</v>
      </c>
      <c r="CX67" s="79">
        <v>64</v>
      </c>
    </row>
    <row r="68" spans="1:102">
      <c r="A68" s="7" t="s">
        <v>138</v>
      </c>
      <c r="B68" s="25">
        <v>37915588</v>
      </c>
      <c r="C68" s="25">
        <v>42187748</v>
      </c>
      <c r="D68" s="25">
        <v>29050712</v>
      </c>
      <c r="E68" s="25">
        <v>39163372</v>
      </c>
      <c r="F68" s="25">
        <v>39574500</v>
      </c>
      <c r="G68" s="25">
        <f t="shared" ref="G68:G131" si="54">AVERAGE(B68:F68)</f>
        <v>37578384</v>
      </c>
      <c r="H68" s="25">
        <f t="shared" ref="H68:H131" si="55">STDEV(B68:G68)</f>
        <v>4485037.3199628117</v>
      </c>
      <c r="I68" s="26">
        <f t="shared" ref="I68:I131" si="56">H68/G68*100</f>
        <v>11.935152187392656</v>
      </c>
      <c r="J68" s="27">
        <v>42222364</v>
      </c>
      <c r="K68" s="27">
        <v>53122056</v>
      </c>
      <c r="L68" s="27">
        <v>48928616</v>
      </c>
      <c r="M68" s="27">
        <v>51537784</v>
      </c>
      <c r="N68" s="27">
        <v>65070648</v>
      </c>
      <c r="O68" s="27">
        <f t="shared" ref="O68:O131" si="57">AVERAGE(J68:N68)</f>
        <v>52176293.600000001</v>
      </c>
      <c r="P68" s="27">
        <f t="shared" ref="P68:P131" si="58">STDEV(J68:O68)</f>
        <v>7445732.4783346867</v>
      </c>
      <c r="Q68" s="28">
        <f t="shared" ref="Q68:Q131" si="59">P68/O68*100</f>
        <v>14.270336132757974</v>
      </c>
      <c r="R68" s="30">
        <v>247899</v>
      </c>
      <c r="S68" s="30">
        <v>326201</v>
      </c>
      <c r="T68" s="30">
        <v>263075</v>
      </c>
      <c r="U68" s="30">
        <v>219290</v>
      </c>
      <c r="V68" s="30">
        <v>176879</v>
      </c>
      <c r="W68" s="30">
        <f t="shared" ref="W68:W131" si="60">AVERAGE(R68:V68)</f>
        <v>246668.79999999999</v>
      </c>
      <c r="X68" s="30">
        <f t="shared" ref="X68:X131" si="61">STDEV(R68:W68)</f>
        <v>49429.267647417124</v>
      </c>
      <c r="Y68" s="31">
        <f t="shared" ref="Y68:Y131" si="62">X68/W68*100</f>
        <v>20.038718981653588</v>
      </c>
      <c r="Z68" s="97">
        <v>194214</v>
      </c>
      <c r="AA68" s="97">
        <v>245831</v>
      </c>
      <c r="AB68" s="97">
        <v>190824</v>
      </c>
      <c r="AC68" s="97">
        <v>249042</v>
      </c>
      <c r="AD68" s="97">
        <v>158523</v>
      </c>
      <c r="AE68" s="97">
        <f t="shared" ref="AE68:AE131" si="63">AVERAGE(Z68:AD68)</f>
        <v>207686.8</v>
      </c>
      <c r="AF68" s="97">
        <f t="shared" ref="AF68:AF131" si="64">STDEV(Z68:AE68)</f>
        <v>34779.827931719148</v>
      </c>
      <c r="AG68" s="32">
        <f t="shared" si="45"/>
        <v>16.746287164961444</v>
      </c>
      <c r="AH68" s="33">
        <v>163</v>
      </c>
      <c r="AI68" s="34">
        <f t="shared" si="51"/>
        <v>0.51222731927564991</v>
      </c>
      <c r="AJ68" s="34">
        <f t="shared" si="51"/>
        <v>0.58270709306408108</v>
      </c>
      <c r="AK68" s="34">
        <f t="shared" si="51"/>
        <v>0.65686513982858663</v>
      </c>
      <c r="AL68" s="34">
        <f t="shared" si="51"/>
        <v>0.63590540671523377</v>
      </c>
      <c r="AM68" s="34">
        <f t="shared" si="51"/>
        <v>0.40056854792859037</v>
      </c>
      <c r="AN68" s="34">
        <f t="shared" ref="AN68:AN131" si="65">AVERAGE(AI68:AM68)</f>
        <v>0.55765470136242834</v>
      </c>
      <c r="AO68" s="34">
        <f t="shared" ref="AO68:AO131" si="66">STDEV(AI68:AN68)</f>
        <v>9.3094804326266559E-2</v>
      </c>
      <c r="AP68" s="34">
        <f t="shared" ref="AP68:AP131" si="67">AO68/AN68*100</f>
        <v>16.693987175006857</v>
      </c>
      <c r="AQ68" s="35">
        <v>144</v>
      </c>
      <c r="AR68" s="36">
        <f t="shared" si="52"/>
        <v>4.5997898175478757E-3</v>
      </c>
      <c r="AS68" s="36">
        <f t="shared" si="52"/>
        <v>4.6276635076021909E-3</v>
      </c>
      <c r="AT68" s="36">
        <f t="shared" si="52"/>
        <v>3.9000490019991574E-3</v>
      </c>
      <c r="AU68" s="36">
        <f t="shared" si="52"/>
        <v>4.8322217346403566E-3</v>
      </c>
      <c r="AV68" s="36">
        <f t="shared" si="52"/>
        <v>2.4361675328636655E-3</v>
      </c>
      <c r="AW68" s="36">
        <f t="shared" ref="AW68:AW131" si="68">AVERAGE(AR68:AV68)</f>
        <v>4.0791783189306494E-3</v>
      </c>
      <c r="AX68" s="36">
        <f t="shared" ref="AX68:AX131" si="69">STDEV(AR68:AW68)</f>
        <v>8.7983162888646653E-4</v>
      </c>
      <c r="AY68" s="37">
        <f t="shared" ref="AY68:AY131" si="70">AX68/AW68*100</f>
        <v>21.568844509771594</v>
      </c>
      <c r="AZ68" s="38">
        <v>219</v>
      </c>
      <c r="BA68" s="39">
        <f t="shared" si="47"/>
        <v>-53685</v>
      </c>
      <c r="BB68" s="39">
        <f t="shared" si="47"/>
        <v>-80370</v>
      </c>
      <c r="BC68" s="39">
        <f t="shared" si="47"/>
        <v>-72251</v>
      </c>
      <c r="BD68" s="39">
        <f t="shared" si="47"/>
        <v>29752</v>
      </c>
      <c r="BE68" s="39">
        <f t="shared" si="53"/>
        <v>-18356</v>
      </c>
      <c r="BF68" s="39">
        <f t="shared" ref="BF68:BF131" si="71">AVERAGE(BA68:BE68)</f>
        <v>-38982</v>
      </c>
      <c r="BG68" s="39">
        <f t="shared" ref="BG68:BG131" si="72">STDEV(BA68:BF68)</f>
        <v>40461.749210828741</v>
      </c>
      <c r="BH68" s="40">
        <f t="shared" ref="BH68:BH131" si="73">BG68/BF68*100</f>
        <v>-103.79598073682403</v>
      </c>
      <c r="BI68" s="41">
        <v>101</v>
      </c>
      <c r="BJ68" s="42">
        <f t="shared" si="49"/>
        <v>-27.642188513701381</v>
      </c>
      <c r="BK68" s="42">
        <f t="shared" si="49"/>
        <v>-32.693191664192071</v>
      </c>
      <c r="BL68" s="42">
        <f t="shared" si="50"/>
        <v>-37.862637823334587</v>
      </c>
      <c r="BM68" s="42">
        <f t="shared" si="50"/>
        <v>11.946579291846355</v>
      </c>
      <c r="BN68" s="42">
        <f t="shared" si="50"/>
        <v>-11.57939226484485</v>
      </c>
      <c r="BO68" s="42">
        <f t="shared" ref="BO68:BO131" si="74">AVERAGE(BJ68:BN68)</f>
        <v>-19.566166194845309</v>
      </c>
      <c r="BP68" s="43">
        <f t="shared" ref="BP68:BP131" si="75">STDEV(BJ68:BN68)</f>
        <v>20.181324870642126</v>
      </c>
      <c r="BR68" s="7" t="s">
        <v>601</v>
      </c>
      <c r="BS68" s="81">
        <v>167540</v>
      </c>
      <c r="BT68" s="81">
        <v>233761</v>
      </c>
      <c r="BU68" s="81">
        <v>135053</v>
      </c>
      <c r="BV68" s="82">
        <f t="shared" ref="BV68:BV131" si="76">AVERAGE(BS68:BU68)</f>
        <v>178784.66666666666</v>
      </c>
      <c r="BW68" s="82">
        <f t="shared" ref="BW68:BW131" si="77">STDEV(BS68:BU68)</f>
        <v>50305.558463586662</v>
      </c>
      <c r="BX68" s="83">
        <v>135456</v>
      </c>
      <c r="BY68" s="83">
        <v>180924</v>
      </c>
      <c r="BZ68" s="83">
        <v>108786</v>
      </c>
      <c r="CA68" s="84">
        <f t="shared" ref="CA68:CA131" si="78">AVERAGE(BX68:BZ68)</f>
        <v>141722</v>
      </c>
      <c r="CB68" s="84">
        <f t="shared" ref="CB68:CB131" si="79">STDEV(BX68:BZ68)</f>
        <v>36474.920534526187</v>
      </c>
      <c r="CC68" s="84">
        <v>143</v>
      </c>
      <c r="CD68" s="85">
        <v>9837858</v>
      </c>
      <c r="CE68" s="85">
        <v>7002388</v>
      </c>
      <c r="CF68" s="85">
        <v>8157577</v>
      </c>
      <c r="CG68" s="86">
        <f t="shared" ref="CG68:CG131" si="80">AVERAGE(CD68:CF68)</f>
        <v>8332607.666666667</v>
      </c>
      <c r="CH68" s="86">
        <f t="shared" ref="CH68:CH131" si="81">STDEV(CD68:CF68)</f>
        <v>1425815.3214670995</v>
      </c>
      <c r="CI68" s="87">
        <f t="shared" ref="CI68:CI131" si="82">BX68-BS68</f>
        <v>-32084</v>
      </c>
      <c r="CJ68" s="87">
        <f t="shared" ref="CJ68:CJ131" si="83">BY68-BT68</f>
        <v>-52837</v>
      </c>
      <c r="CK68" s="87">
        <f t="shared" ref="CK68:CK131" si="84">BZ68-BU68</f>
        <v>-26267</v>
      </c>
      <c r="CL68" s="87">
        <f t="shared" ref="CL68:CL131" si="85">AVERAGE(CI68:CK68)</f>
        <v>-37062.666666666664</v>
      </c>
      <c r="CM68" s="87">
        <f t="shared" ref="CM68:CM131" si="86">STDEV(CI68:CK68)</f>
        <v>13967.160281651144</v>
      </c>
      <c r="CN68" s="88">
        <f t="shared" ref="CN68:CN131" si="87">CI68/BX68*100</f>
        <v>-23.685920151193006</v>
      </c>
      <c r="CO68" s="88">
        <f t="shared" ref="CO68:CO131" si="88">CJ68/BY68*100</f>
        <v>-29.203975149786647</v>
      </c>
      <c r="CP68" s="88">
        <f t="shared" ref="CP68:CP131" si="89">CK68/BZ68*100</f>
        <v>-24.145570202048059</v>
      </c>
      <c r="CQ68" s="88">
        <f t="shared" ref="CQ68:CQ131" si="90">AVERAGE(CN68:CP68)</f>
        <v>-25.678488501009237</v>
      </c>
      <c r="CR68" s="88">
        <f t="shared" ref="CR68:CR131" si="91">STDEV(CN68:CP68)</f>
        <v>3.0617987565063105</v>
      </c>
      <c r="CS68" s="75">
        <f t="shared" si="46"/>
        <v>0.68844254511500369</v>
      </c>
      <c r="CT68" s="75">
        <f t="shared" si="46"/>
        <v>1.2918735722727732</v>
      </c>
      <c r="CU68" s="75">
        <f t="shared" si="46"/>
        <v>0.66677887318746731</v>
      </c>
      <c r="CV68" s="76">
        <f t="shared" ref="CV68:CV131" si="92">AVERAGE(CS68:CU68)</f>
        <v>0.88236499685841474</v>
      </c>
      <c r="CW68" s="76">
        <f t="shared" ref="CW68:CW131" si="93">STDEV(CS68:CU68)</f>
        <v>0.35481020796162166</v>
      </c>
      <c r="CX68" s="79">
        <v>65</v>
      </c>
    </row>
    <row r="69" spans="1:102">
      <c r="A69" s="7" t="s">
        <v>765</v>
      </c>
      <c r="B69" s="25">
        <v>118895456</v>
      </c>
      <c r="C69" s="25">
        <v>82920632</v>
      </c>
      <c r="D69" s="25">
        <v>92202312</v>
      </c>
      <c r="E69" s="25">
        <v>61858356</v>
      </c>
      <c r="F69" s="25">
        <v>104194712</v>
      </c>
      <c r="G69" s="25">
        <f t="shared" si="54"/>
        <v>92014293.599999994</v>
      </c>
      <c r="H69" s="25">
        <f t="shared" si="55"/>
        <v>19303212.629629172</v>
      </c>
      <c r="I69" s="26">
        <f t="shared" si="56"/>
        <v>20.978493530084734</v>
      </c>
      <c r="J69" s="27">
        <v>88577288</v>
      </c>
      <c r="K69" s="27">
        <v>115735936</v>
      </c>
      <c r="L69" s="27">
        <v>108800152</v>
      </c>
      <c r="M69" s="27">
        <v>89924616</v>
      </c>
      <c r="N69" s="27">
        <v>99468560</v>
      </c>
      <c r="O69" s="27">
        <f t="shared" si="57"/>
        <v>100501310.40000001</v>
      </c>
      <c r="P69" s="27">
        <f t="shared" si="58"/>
        <v>10545899.080585392</v>
      </c>
      <c r="Q69" s="28">
        <f t="shared" si="59"/>
        <v>10.493295100941681</v>
      </c>
      <c r="R69" s="30">
        <v>38919828</v>
      </c>
      <c r="S69" s="30">
        <v>44165948</v>
      </c>
      <c r="T69" s="30">
        <v>39718880</v>
      </c>
      <c r="U69" s="30">
        <v>33919452</v>
      </c>
      <c r="V69" s="30">
        <v>46377092</v>
      </c>
      <c r="W69" s="30">
        <f t="shared" si="60"/>
        <v>40620240</v>
      </c>
      <c r="X69" s="30">
        <f t="shared" si="61"/>
        <v>4343220.0223211348</v>
      </c>
      <c r="Y69" s="31">
        <f t="shared" si="62"/>
        <v>10.692255935270532</v>
      </c>
      <c r="Z69" s="97">
        <v>30420764</v>
      </c>
      <c r="AA69" s="97">
        <v>37434012</v>
      </c>
      <c r="AB69" s="97">
        <v>38218440</v>
      </c>
      <c r="AC69" s="97">
        <v>27617104</v>
      </c>
      <c r="AD69" s="97">
        <v>41195476</v>
      </c>
      <c r="AE69" s="97">
        <f t="shared" si="63"/>
        <v>34977159.200000003</v>
      </c>
      <c r="AF69" s="97">
        <f t="shared" si="64"/>
        <v>5101776.9550639903</v>
      </c>
      <c r="AG69" s="32">
        <f t="shared" ref="AG69:AG132" si="94">AF69/AE69*100</f>
        <v>14.586024342034015</v>
      </c>
      <c r="AH69" s="33">
        <v>1</v>
      </c>
      <c r="AI69" s="34">
        <f>Z69/B69*100</f>
        <v>25.586145192966836</v>
      </c>
      <c r="AJ69" s="34">
        <f t="shared" si="51"/>
        <v>45.144388190384269</v>
      </c>
      <c r="AK69" s="34">
        <f t="shared" si="51"/>
        <v>41.450630869212915</v>
      </c>
      <c r="AL69" s="34">
        <f t="shared" si="51"/>
        <v>44.645712860522835</v>
      </c>
      <c r="AM69" s="34">
        <f t="shared" si="51"/>
        <v>39.537012204611685</v>
      </c>
      <c r="AN69" s="34">
        <f t="shared" si="65"/>
        <v>39.272777863539702</v>
      </c>
      <c r="AO69" s="34">
        <f t="shared" si="66"/>
        <v>7.1481608218146429</v>
      </c>
      <c r="AP69" s="34">
        <f t="shared" si="67"/>
        <v>18.20131197913274</v>
      </c>
      <c r="AQ69" s="35">
        <v>1</v>
      </c>
      <c r="AR69" s="36">
        <f t="shared" si="52"/>
        <v>0.3434375186560239</v>
      </c>
      <c r="AS69" s="36">
        <f t="shared" si="52"/>
        <v>0.32344329076839196</v>
      </c>
      <c r="AT69" s="36">
        <f t="shared" si="52"/>
        <v>0.35127193572303095</v>
      </c>
      <c r="AU69" s="36">
        <f t="shared" si="52"/>
        <v>0.30711394975542627</v>
      </c>
      <c r="AV69" s="36">
        <f t="shared" si="52"/>
        <v>0.41415574931415516</v>
      </c>
      <c r="AW69" s="36">
        <f t="shared" si="68"/>
        <v>0.34788448884340567</v>
      </c>
      <c r="AX69" s="36">
        <f t="shared" si="69"/>
        <v>3.6558827457833433E-2</v>
      </c>
      <c r="AY69" s="37">
        <f t="shared" si="70"/>
        <v>10.508898393078333</v>
      </c>
      <c r="AZ69" s="38">
        <v>3</v>
      </c>
      <c r="BA69" s="39">
        <f t="shared" si="47"/>
        <v>-8499064</v>
      </c>
      <c r="BB69" s="39">
        <f t="shared" si="47"/>
        <v>-6731936</v>
      </c>
      <c r="BC69" s="39">
        <f t="shared" si="47"/>
        <v>-1500440</v>
      </c>
      <c r="BD69" s="39">
        <f t="shared" si="47"/>
        <v>-6302348</v>
      </c>
      <c r="BE69" s="39">
        <f t="shared" si="53"/>
        <v>-5181616</v>
      </c>
      <c r="BF69" s="39">
        <f t="shared" si="71"/>
        <v>-5643080.7999999998</v>
      </c>
      <c r="BG69" s="39">
        <f t="shared" si="72"/>
        <v>2330291.8909745552</v>
      </c>
      <c r="BH69" s="40">
        <f t="shared" si="73"/>
        <v>-41.294675259205135</v>
      </c>
      <c r="BI69" s="41">
        <v>248</v>
      </c>
      <c r="BJ69" s="42">
        <f t="shared" si="49"/>
        <v>-27.938364730090274</v>
      </c>
      <c r="BK69" s="42">
        <f t="shared" si="49"/>
        <v>-17.983474493730462</v>
      </c>
      <c r="BL69" s="42">
        <f t="shared" si="50"/>
        <v>-3.9259582547063667</v>
      </c>
      <c r="BM69" s="42">
        <f t="shared" si="50"/>
        <v>-22.820452137197297</v>
      </c>
      <c r="BN69" s="42">
        <f t="shared" si="50"/>
        <v>-12.578119014816094</v>
      </c>
      <c r="BO69" s="42">
        <f t="shared" si="74"/>
        <v>-17.049273726108101</v>
      </c>
      <c r="BP69" s="43">
        <f t="shared" si="75"/>
        <v>9.2866055105470871</v>
      </c>
      <c r="BR69" s="7" t="s">
        <v>276</v>
      </c>
      <c r="BS69" s="81">
        <v>576640</v>
      </c>
      <c r="BT69" s="81">
        <v>622918</v>
      </c>
      <c r="BU69" s="81">
        <v>336249</v>
      </c>
      <c r="BV69" s="82">
        <f t="shared" si="76"/>
        <v>511935.66666666669</v>
      </c>
      <c r="BW69" s="82">
        <f t="shared" si="77"/>
        <v>153898.56059864015</v>
      </c>
      <c r="BX69" s="83">
        <v>455774</v>
      </c>
      <c r="BY69" s="83">
        <v>498325</v>
      </c>
      <c r="BZ69" s="83">
        <v>303984</v>
      </c>
      <c r="CA69" s="84">
        <f t="shared" si="78"/>
        <v>419361</v>
      </c>
      <c r="CB69" s="84">
        <f t="shared" si="79"/>
        <v>102159.36568420929</v>
      </c>
      <c r="CC69" s="84">
        <v>91</v>
      </c>
      <c r="CD69" s="85">
        <v>23969230</v>
      </c>
      <c r="CE69" s="85">
        <v>32352694</v>
      </c>
      <c r="CF69" s="85">
        <v>17097608</v>
      </c>
      <c r="CG69" s="86">
        <f t="shared" si="80"/>
        <v>24473177.333333332</v>
      </c>
      <c r="CH69" s="86">
        <f t="shared" si="81"/>
        <v>7640018.6127344854</v>
      </c>
      <c r="CI69" s="87">
        <f t="shared" si="82"/>
        <v>-120866</v>
      </c>
      <c r="CJ69" s="87">
        <f t="shared" si="83"/>
        <v>-124593</v>
      </c>
      <c r="CK69" s="87">
        <f t="shared" si="84"/>
        <v>-32265</v>
      </c>
      <c r="CL69" s="87">
        <f t="shared" si="85"/>
        <v>-92574.666666666672</v>
      </c>
      <c r="CM69" s="87">
        <f t="shared" si="86"/>
        <v>52262.936698326987</v>
      </c>
      <c r="CN69" s="88">
        <f t="shared" si="87"/>
        <v>-26.518844866095915</v>
      </c>
      <c r="CO69" s="88">
        <f t="shared" si="88"/>
        <v>-25.00235789896152</v>
      </c>
      <c r="CP69" s="88">
        <f t="shared" si="89"/>
        <v>-10.614045476077688</v>
      </c>
      <c r="CQ69" s="88">
        <f t="shared" si="90"/>
        <v>-20.711749413711711</v>
      </c>
      <c r="CR69" s="88">
        <f t="shared" si="91"/>
        <v>8.7776791801394811</v>
      </c>
      <c r="CS69" s="75">
        <f t="shared" ref="CS69:CU132" si="95">(BX69*4)/(CD69*8)*100</f>
        <v>0.95074810496624218</v>
      </c>
      <c r="CT69" s="75">
        <f t="shared" si="95"/>
        <v>0.77014452026777114</v>
      </c>
      <c r="CU69" s="75">
        <f t="shared" si="95"/>
        <v>0.88896645659439621</v>
      </c>
      <c r="CV69" s="76">
        <f t="shared" si="92"/>
        <v>0.86995302727613655</v>
      </c>
      <c r="CW69" s="76">
        <f t="shared" si="93"/>
        <v>9.17907760742592E-2</v>
      </c>
      <c r="CX69" s="79">
        <v>66</v>
      </c>
    </row>
    <row r="70" spans="1:102">
      <c r="A70" s="7" t="s">
        <v>424</v>
      </c>
      <c r="B70" s="25">
        <v>76544176</v>
      </c>
      <c r="C70" s="25">
        <v>65266868</v>
      </c>
      <c r="D70" s="25">
        <v>69690240</v>
      </c>
      <c r="E70" s="25">
        <v>65817244</v>
      </c>
      <c r="F70" s="25">
        <v>59691264</v>
      </c>
      <c r="G70" s="25">
        <f t="shared" si="54"/>
        <v>67401958.400000006</v>
      </c>
      <c r="H70" s="25">
        <f t="shared" si="55"/>
        <v>5573887.587717915</v>
      </c>
      <c r="I70" s="26">
        <f t="shared" si="56"/>
        <v>8.2696226044938115</v>
      </c>
      <c r="J70" s="27">
        <v>8849224</v>
      </c>
      <c r="K70" s="27">
        <v>9754543</v>
      </c>
      <c r="L70" s="27">
        <v>14972600</v>
      </c>
      <c r="M70" s="27">
        <v>7930252</v>
      </c>
      <c r="N70" s="27">
        <v>8147114</v>
      </c>
      <c r="O70" s="27">
        <f t="shared" si="57"/>
        <v>9930746.5999999996</v>
      </c>
      <c r="P70" s="27">
        <f t="shared" si="58"/>
        <v>2600167.2425621827</v>
      </c>
      <c r="Q70" s="28">
        <f t="shared" si="59"/>
        <v>26.182998593098556</v>
      </c>
      <c r="R70" s="30">
        <v>761278</v>
      </c>
      <c r="S70" s="30">
        <v>775327</v>
      </c>
      <c r="T70" s="30">
        <v>873764</v>
      </c>
      <c r="U70" s="30">
        <v>802923</v>
      </c>
      <c r="V70" s="30">
        <v>786211</v>
      </c>
      <c r="W70" s="30">
        <f t="shared" si="60"/>
        <v>799900.6</v>
      </c>
      <c r="X70" s="30">
        <f t="shared" si="61"/>
        <v>39364.727757727473</v>
      </c>
      <c r="Y70" s="31">
        <f t="shared" si="62"/>
        <v>4.9212024291177521</v>
      </c>
      <c r="Z70" s="97">
        <v>616308</v>
      </c>
      <c r="AA70" s="97">
        <v>699293</v>
      </c>
      <c r="AB70" s="97">
        <v>883729</v>
      </c>
      <c r="AC70" s="97">
        <v>655902</v>
      </c>
      <c r="AD70" s="97">
        <v>582305</v>
      </c>
      <c r="AE70" s="97">
        <f t="shared" si="63"/>
        <v>687507.4</v>
      </c>
      <c r="AF70" s="97">
        <f t="shared" si="64"/>
        <v>105619.71171064586</v>
      </c>
      <c r="AG70" s="32">
        <f t="shared" si="94"/>
        <v>15.362701799376394</v>
      </c>
      <c r="AH70" s="33">
        <v>110</v>
      </c>
      <c r="AI70" s="34">
        <f t="shared" si="51"/>
        <v>0.80516641788658094</v>
      </c>
      <c r="AJ70" s="34">
        <f t="shared" si="51"/>
        <v>1.0714364292767964</v>
      </c>
      <c r="AK70" s="34">
        <f t="shared" si="51"/>
        <v>1.2680814415332764</v>
      </c>
      <c r="AL70" s="34">
        <f t="shared" si="51"/>
        <v>0.99655038731187218</v>
      </c>
      <c r="AM70" s="34">
        <f t="shared" si="51"/>
        <v>0.97552801026294245</v>
      </c>
      <c r="AN70" s="34">
        <f t="shared" si="65"/>
        <v>1.0233525372542938</v>
      </c>
      <c r="AO70" s="34">
        <f t="shared" si="66"/>
        <v>0.15020986689951388</v>
      </c>
      <c r="AP70" s="34">
        <f t="shared" si="67"/>
        <v>14.678213170070842</v>
      </c>
      <c r="AQ70" s="35">
        <v>82</v>
      </c>
      <c r="AR70" s="36">
        <f t="shared" si="52"/>
        <v>6.9645428796920497E-2</v>
      </c>
      <c r="AS70" s="36">
        <f t="shared" si="52"/>
        <v>7.1688955597407275E-2</v>
      </c>
      <c r="AT70" s="36">
        <f t="shared" si="52"/>
        <v>5.9023082163418512E-2</v>
      </c>
      <c r="AU70" s="36">
        <f t="shared" si="52"/>
        <v>8.270884708329572E-2</v>
      </c>
      <c r="AV70" s="36">
        <f t="shared" si="52"/>
        <v>7.1473775867135284E-2</v>
      </c>
      <c r="AW70" s="36">
        <f t="shared" si="68"/>
        <v>7.0908017901635451E-2</v>
      </c>
      <c r="AX70" s="36">
        <f t="shared" si="69"/>
        <v>7.5237669273286178E-3</v>
      </c>
      <c r="AY70" s="37">
        <f t="shared" si="70"/>
        <v>10.610601099815945</v>
      </c>
      <c r="AZ70" s="38">
        <v>76</v>
      </c>
      <c r="BA70" s="39">
        <f t="shared" si="47"/>
        <v>-144970</v>
      </c>
      <c r="BB70" s="39">
        <f t="shared" si="47"/>
        <v>-76034</v>
      </c>
      <c r="BC70" s="39">
        <f t="shared" si="47"/>
        <v>9965</v>
      </c>
      <c r="BD70" s="39">
        <f t="shared" si="47"/>
        <v>-147021</v>
      </c>
      <c r="BE70" s="39">
        <f t="shared" si="53"/>
        <v>-203906</v>
      </c>
      <c r="BF70" s="39">
        <f t="shared" si="71"/>
        <v>-112393.2</v>
      </c>
      <c r="BG70" s="39">
        <f t="shared" si="72"/>
        <v>73387.254379490201</v>
      </c>
      <c r="BH70" s="40">
        <f t="shared" si="73"/>
        <v>-65.295101820653031</v>
      </c>
      <c r="BI70" s="41">
        <v>138</v>
      </c>
      <c r="BJ70" s="42">
        <f t="shared" si="49"/>
        <v>-23.522329744218801</v>
      </c>
      <c r="BK70" s="42">
        <f t="shared" si="49"/>
        <v>-10.872981711528643</v>
      </c>
      <c r="BL70" s="42">
        <f t="shared" si="50"/>
        <v>1.1276081242100235</v>
      </c>
      <c r="BM70" s="42">
        <f t="shared" si="50"/>
        <v>-22.415086400102453</v>
      </c>
      <c r="BN70" s="42">
        <f t="shared" si="50"/>
        <v>-35.017044332437472</v>
      </c>
      <c r="BO70" s="42">
        <f t="shared" si="74"/>
        <v>-18.139966812815469</v>
      </c>
      <c r="BP70" s="43">
        <f t="shared" si="75"/>
        <v>13.748915777530399</v>
      </c>
      <c r="BR70" s="7" t="s">
        <v>526</v>
      </c>
      <c r="BS70" s="81">
        <v>1233711</v>
      </c>
      <c r="BT70" s="81">
        <v>1132594</v>
      </c>
      <c r="BU70" s="81">
        <v>723630</v>
      </c>
      <c r="BV70" s="82">
        <f t="shared" si="76"/>
        <v>1029978.3333333334</v>
      </c>
      <c r="BW70" s="82">
        <f t="shared" si="77"/>
        <v>270079.87323074124</v>
      </c>
      <c r="BX70" s="83">
        <v>1074290</v>
      </c>
      <c r="BY70" s="83">
        <v>898133</v>
      </c>
      <c r="BZ70" s="83">
        <v>601879</v>
      </c>
      <c r="CA70" s="84">
        <f t="shared" si="78"/>
        <v>858100.66666666663</v>
      </c>
      <c r="CB70" s="84">
        <f t="shared" si="79"/>
        <v>238736.2121973398</v>
      </c>
      <c r="CC70" s="84">
        <v>47</v>
      </c>
      <c r="CD70" s="85">
        <v>180352912</v>
      </c>
      <c r="CE70" s="85">
        <v>80246064</v>
      </c>
      <c r="CF70" s="85">
        <v>17208986</v>
      </c>
      <c r="CG70" s="86">
        <f t="shared" si="80"/>
        <v>92602654</v>
      </c>
      <c r="CH70" s="86">
        <f t="shared" si="81"/>
        <v>82270888.745621577</v>
      </c>
      <c r="CI70" s="87">
        <f t="shared" si="82"/>
        <v>-159421</v>
      </c>
      <c r="CJ70" s="87">
        <f t="shared" si="83"/>
        <v>-234461</v>
      </c>
      <c r="CK70" s="87">
        <f t="shared" si="84"/>
        <v>-121751</v>
      </c>
      <c r="CL70" s="87">
        <f t="shared" si="85"/>
        <v>-171877.66666666666</v>
      </c>
      <c r="CM70" s="87">
        <f t="shared" si="86"/>
        <v>57378.240068281426</v>
      </c>
      <c r="CN70" s="88">
        <f t="shared" si="87"/>
        <v>-14.839661543903414</v>
      </c>
      <c r="CO70" s="88">
        <f t="shared" si="88"/>
        <v>-26.105376375213918</v>
      </c>
      <c r="CP70" s="88">
        <f t="shared" si="89"/>
        <v>-20.228484462823921</v>
      </c>
      <c r="CQ70" s="88">
        <f t="shared" si="90"/>
        <v>-20.39117412731375</v>
      </c>
      <c r="CR70" s="88">
        <f t="shared" si="91"/>
        <v>5.6346192072136647</v>
      </c>
      <c r="CS70" s="75">
        <f t="shared" si="95"/>
        <v>0.29782995685703151</v>
      </c>
      <c r="CT70" s="75">
        <f t="shared" si="95"/>
        <v>0.55961187080776942</v>
      </c>
      <c r="CU70" s="75">
        <f t="shared" si="95"/>
        <v>1.7487346436332738</v>
      </c>
      <c r="CV70" s="76">
        <f t="shared" si="92"/>
        <v>0.86872549043269165</v>
      </c>
      <c r="CW70" s="76">
        <f t="shared" si="93"/>
        <v>0.77326872748452213</v>
      </c>
      <c r="CX70" s="79">
        <v>67</v>
      </c>
    </row>
    <row r="71" spans="1:102">
      <c r="A71" s="7" t="s">
        <v>475</v>
      </c>
      <c r="B71" s="25">
        <v>31325790</v>
      </c>
      <c r="C71" s="25">
        <v>31340752</v>
      </c>
      <c r="D71" s="25">
        <v>24204850</v>
      </c>
      <c r="E71" s="25">
        <v>33099020</v>
      </c>
      <c r="F71" s="25">
        <v>21195952</v>
      </c>
      <c r="G71" s="25">
        <f t="shared" si="54"/>
        <v>28233272.800000001</v>
      </c>
      <c r="H71" s="25">
        <f t="shared" si="55"/>
        <v>4661494.6041523637</v>
      </c>
      <c r="I71" s="26">
        <f t="shared" si="56"/>
        <v>16.510642025717839</v>
      </c>
      <c r="J71" s="27">
        <v>15196061</v>
      </c>
      <c r="K71" s="27">
        <v>16784356</v>
      </c>
      <c r="L71" s="27">
        <v>16660591</v>
      </c>
      <c r="M71" s="27">
        <v>11971943</v>
      </c>
      <c r="N71" s="27">
        <v>8157458</v>
      </c>
      <c r="O71" s="27">
        <f t="shared" si="57"/>
        <v>13754081.800000001</v>
      </c>
      <c r="P71" s="27">
        <f t="shared" si="58"/>
        <v>3292654.7991338237</v>
      </c>
      <c r="Q71" s="28">
        <f t="shared" si="59"/>
        <v>23.939473728692114</v>
      </c>
      <c r="R71" s="30">
        <v>600525</v>
      </c>
      <c r="S71" s="30">
        <v>407427</v>
      </c>
      <c r="T71" s="30">
        <v>456439</v>
      </c>
      <c r="U71" s="30">
        <v>404333</v>
      </c>
      <c r="V71" s="30">
        <v>368020</v>
      </c>
      <c r="W71" s="30">
        <f t="shared" si="60"/>
        <v>447348.8</v>
      </c>
      <c r="X71" s="30">
        <f t="shared" si="61"/>
        <v>81587.680021924942</v>
      </c>
      <c r="Y71" s="31">
        <f t="shared" si="62"/>
        <v>18.23804602178992</v>
      </c>
      <c r="Z71" s="97">
        <v>424672</v>
      </c>
      <c r="AA71" s="97">
        <v>401738</v>
      </c>
      <c r="AB71" s="97">
        <v>397755</v>
      </c>
      <c r="AC71" s="97">
        <v>362868</v>
      </c>
      <c r="AD71" s="97">
        <v>297490</v>
      </c>
      <c r="AE71" s="97">
        <f t="shared" si="63"/>
        <v>376904.6</v>
      </c>
      <c r="AF71" s="97">
        <f t="shared" si="64"/>
        <v>44355.081492879326</v>
      </c>
      <c r="AG71" s="32">
        <f t="shared" si="94"/>
        <v>11.768251566279458</v>
      </c>
      <c r="AH71" s="33">
        <v>134</v>
      </c>
      <c r="AI71" s="34">
        <f t="shared" si="51"/>
        <v>1.355662538758001</v>
      </c>
      <c r="AJ71" s="34">
        <f t="shared" si="51"/>
        <v>1.2818390573397855</v>
      </c>
      <c r="AK71" s="34">
        <f t="shared" si="51"/>
        <v>1.6432863661621535</v>
      </c>
      <c r="AL71" s="34">
        <f t="shared" si="51"/>
        <v>1.0963104043563827</v>
      </c>
      <c r="AM71" s="34">
        <f t="shared" si="51"/>
        <v>1.4035227103741319</v>
      </c>
      <c r="AN71" s="34">
        <f t="shared" si="65"/>
        <v>1.356124215398091</v>
      </c>
      <c r="AO71" s="34">
        <f t="shared" si="66"/>
        <v>0.17761217999817444</v>
      </c>
      <c r="AP71" s="34">
        <f t="shared" si="67"/>
        <v>13.097043617500503</v>
      </c>
      <c r="AQ71" s="35">
        <v>47</v>
      </c>
      <c r="AR71" s="36">
        <f t="shared" si="52"/>
        <v>2.7946189476338638E-2</v>
      </c>
      <c r="AS71" s="36">
        <f t="shared" si="52"/>
        <v>2.3935264480805817E-2</v>
      </c>
      <c r="AT71" s="36">
        <f t="shared" si="52"/>
        <v>2.3874003029064214E-2</v>
      </c>
      <c r="AU71" s="36">
        <f t="shared" si="52"/>
        <v>3.0309866994856223E-2</v>
      </c>
      <c r="AV71" s="36">
        <f t="shared" si="52"/>
        <v>3.6468468486138696E-2</v>
      </c>
      <c r="AW71" s="36">
        <f t="shared" si="68"/>
        <v>2.8506758493440715E-2</v>
      </c>
      <c r="AX71" s="36">
        <f t="shared" si="69"/>
        <v>4.6757939347004075E-3</v>
      </c>
      <c r="AY71" s="37">
        <f t="shared" si="70"/>
        <v>16.402404839456889</v>
      </c>
      <c r="AZ71" s="38">
        <v>124</v>
      </c>
      <c r="BA71" s="39">
        <f t="shared" si="47"/>
        <v>-175853</v>
      </c>
      <c r="BB71" s="39">
        <f t="shared" si="47"/>
        <v>-5689</v>
      </c>
      <c r="BC71" s="39">
        <f t="shared" si="47"/>
        <v>-58684</v>
      </c>
      <c r="BD71" s="39">
        <f t="shared" si="47"/>
        <v>-41465</v>
      </c>
      <c r="BE71" s="39">
        <f t="shared" si="53"/>
        <v>-70530</v>
      </c>
      <c r="BF71" s="39">
        <f t="shared" si="71"/>
        <v>-70444.2</v>
      </c>
      <c r="BG71" s="39">
        <f t="shared" si="72"/>
        <v>57065.497006159509</v>
      </c>
      <c r="BH71" s="40">
        <f t="shared" si="73"/>
        <v>-81.008084421655028</v>
      </c>
      <c r="BI71" s="41">
        <v>124</v>
      </c>
      <c r="BJ71" s="42">
        <f t="shared" si="49"/>
        <v>-41.409134579157566</v>
      </c>
      <c r="BK71" s="42">
        <f t="shared" si="49"/>
        <v>-1.4160970582817658</v>
      </c>
      <c r="BL71" s="42">
        <f t="shared" si="49"/>
        <v>-14.753805734685924</v>
      </c>
      <c r="BM71" s="42">
        <f t="shared" si="49"/>
        <v>-11.427020293880972</v>
      </c>
      <c r="BN71" s="42">
        <f t="shared" si="49"/>
        <v>-23.708359944872097</v>
      </c>
      <c r="BO71" s="42">
        <f t="shared" si="74"/>
        <v>-18.542883522175664</v>
      </c>
      <c r="BP71" s="43">
        <f t="shared" si="75"/>
        <v>15.065415847377251</v>
      </c>
      <c r="BR71" s="7" t="s">
        <v>463</v>
      </c>
      <c r="BS71" s="81">
        <v>70777</v>
      </c>
      <c r="BT71" s="81">
        <v>41753</v>
      </c>
      <c r="BU71" s="81">
        <v>58339</v>
      </c>
      <c r="BV71" s="82">
        <f t="shared" si="76"/>
        <v>56956.333333333336</v>
      </c>
      <c r="BW71" s="82">
        <f t="shared" si="77"/>
        <v>14561.317568590179</v>
      </c>
      <c r="BX71" s="83">
        <v>68748</v>
      </c>
      <c r="BY71" s="83">
        <v>36108</v>
      </c>
      <c r="BZ71" s="83">
        <v>47315</v>
      </c>
      <c r="CA71" s="84">
        <f t="shared" si="78"/>
        <v>50723.666666666664</v>
      </c>
      <c r="CB71" s="84">
        <f t="shared" si="79"/>
        <v>16584.832116525435</v>
      </c>
      <c r="CC71" s="84">
        <v>190</v>
      </c>
      <c r="CD71" s="85">
        <v>2840207</v>
      </c>
      <c r="CE71" s="85">
        <v>1938549</v>
      </c>
      <c r="CF71" s="85">
        <v>5457326</v>
      </c>
      <c r="CG71" s="86">
        <f t="shared" si="80"/>
        <v>3412027.3333333335</v>
      </c>
      <c r="CH71" s="86">
        <f t="shared" si="81"/>
        <v>1827753.2011030193</v>
      </c>
      <c r="CI71" s="87">
        <f t="shared" si="82"/>
        <v>-2029</v>
      </c>
      <c r="CJ71" s="87">
        <f t="shared" si="83"/>
        <v>-5645</v>
      </c>
      <c r="CK71" s="87">
        <f t="shared" si="84"/>
        <v>-11024</v>
      </c>
      <c r="CL71" s="87">
        <f t="shared" si="85"/>
        <v>-6232.666666666667</v>
      </c>
      <c r="CM71" s="87">
        <f t="shared" si="86"/>
        <v>4526.2037441252396</v>
      </c>
      <c r="CN71" s="88">
        <f t="shared" si="87"/>
        <v>-2.9513585849770174</v>
      </c>
      <c r="CO71" s="88">
        <f t="shared" si="88"/>
        <v>-15.633654591780216</v>
      </c>
      <c r="CP71" s="88">
        <f t="shared" si="89"/>
        <v>-23.299165169607946</v>
      </c>
      <c r="CQ71" s="88">
        <f t="shared" si="90"/>
        <v>-13.961392782121726</v>
      </c>
      <c r="CR71" s="88">
        <f t="shared" si="91"/>
        <v>10.276461106403273</v>
      </c>
      <c r="CS71" s="75">
        <f t="shared" si="95"/>
        <v>1.210263899779136</v>
      </c>
      <c r="CT71" s="75">
        <f t="shared" si="95"/>
        <v>0.93131512280576856</v>
      </c>
      <c r="CU71" s="75">
        <f t="shared" si="95"/>
        <v>0.43349984956002263</v>
      </c>
      <c r="CV71" s="76">
        <f t="shared" si="92"/>
        <v>0.85835962404830912</v>
      </c>
      <c r="CW71" s="76">
        <f t="shared" si="93"/>
        <v>0.3934875805249925</v>
      </c>
      <c r="CX71" s="79">
        <v>68</v>
      </c>
    </row>
    <row r="72" spans="1:102">
      <c r="A72" s="7" t="s">
        <v>667</v>
      </c>
      <c r="B72" s="25">
        <v>163237840</v>
      </c>
      <c r="C72" s="25">
        <v>170534016</v>
      </c>
      <c r="D72" s="25">
        <v>173357136</v>
      </c>
      <c r="E72" s="25">
        <v>174192784</v>
      </c>
      <c r="F72" s="25">
        <v>190332592</v>
      </c>
      <c r="G72" s="25">
        <f t="shared" si="54"/>
        <v>174330873.59999999</v>
      </c>
      <c r="H72" s="25">
        <f t="shared" si="55"/>
        <v>8882496.8053986616</v>
      </c>
      <c r="I72" s="26">
        <f t="shared" si="56"/>
        <v>5.0951943404926885</v>
      </c>
      <c r="J72" s="27">
        <v>12050266</v>
      </c>
      <c r="K72" s="27">
        <v>9498150</v>
      </c>
      <c r="L72" s="27">
        <v>11851096</v>
      </c>
      <c r="M72" s="27">
        <v>12170918</v>
      </c>
      <c r="N72" s="27">
        <v>7909260</v>
      </c>
      <c r="O72" s="27">
        <f t="shared" si="57"/>
        <v>10695938</v>
      </c>
      <c r="P72" s="27">
        <f t="shared" si="58"/>
        <v>1705545.7018547466</v>
      </c>
      <c r="Q72" s="28">
        <f t="shared" si="59"/>
        <v>15.945732874056922</v>
      </c>
      <c r="R72" s="30">
        <v>2250853</v>
      </c>
      <c r="S72" s="30">
        <v>1466720</v>
      </c>
      <c r="T72" s="30">
        <v>2099061</v>
      </c>
      <c r="U72" s="30">
        <v>1782734</v>
      </c>
      <c r="V72" s="30">
        <v>2083839</v>
      </c>
      <c r="W72" s="30">
        <f t="shared" si="60"/>
        <v>1936641.4</v>
      </c>
      <c r="X72" s="30">
        <f t="shared" si="61"/>
        <v>279746.24195409642</v>
      </c>
      <c r="Y72" s="31">
        <f t="shared" si="62"/>
        <v>14.444916955410353</v>
      </c>
      <c r="Z72" s="97">
        <v>1886980</v>
      </c>
      <c r="AA72" s="97">
        <v>1390769</v>
      </c>
      <c r="AB72" s="97">
        <v>1731998</v>
      </c>
      <c r="AC72" s="97">
        <v>1589748</v>
      </c>
      <c r="AD72" s="97">
        <v>1580080</v>
      </c>
      <c r="AE72" s="97">
        <f t="shared" si="63"/>
        <v>1635915</v>
      </c>
      <c r="AF72" s="97">
        <f t="shared" si="64"/>
        <v>165898.20827483339</v>
      </c>
      <c r="AG72" s="32">
        <f t="shared" si="94"/>
        <v>10.141004164325983</v>
      </c>
      <c r="AH72" s="33">
        <v>69</v>
      </c>
      <c r="AI72" s="34">
        <f t="shared" si="51"/>
        <v>1.1559697187857914</v>
      </c>
      <c r="AJ72" s="34">
        <f t="shared" si="51"/>
        <v>0.81553758752740579</v>
      </c>
      <c r="AK72" s="34">
        <f t="shared" si="51"/>
        <v>0.99909241693979067</v>
      </c>
      <c r="AL72" s="34">
        <f t="shared" si="51"/>
        <v>0.91263711589798113</v>
      </c>
      <c r="AM72" s="34">
        <f t="shared" si="51"/>
        <v>0.8301678569059785</v>
      </c>
      <c r="AN72" s="34">
        <f t="shared" si="65"/>
        <v>0.94268093921138951</v>
      </c>
      <c r="AO72" s="34">
        <f t="shared" si="66"/>
        <v>0.1252210966238731</v>
      </c>
      <c r="AP72" s="34">
        <f t="shared" si="67"/>
        <v>13.283507856712179</v>
      </c>
      <c r="AQ72" s="35">
        <v>93</v>
      </c>
      <c r="AR72" s="36">
        <f t="shared" si="52"/>
        <v>0.1565923938940435</v>
      </c>
      <c r="AS72" s="36">
        <f t="shared" si="52"/>
        <v>0.14642525123313488</v>
      </c>
      <c r="AT72" s="36">
        <f t="shared" si="52"/>
        <v>0.14614665175271552</v>
      </c>
      <c r="AU72" s="36">
        <f t="shared" si="52"/>
        <v>0.13061857782625763</v>
      </c>
      <c r="AV72" s="36">
        <f t="shared" si="52"/>
        <v>0.19977595881283458</v>
      </c>
      <c r="AW72" s="36">
        <f t="shared" si="68"/>
        <v>0.15591176670379722</v>
      </c>
      <c r="AX72" s="36">
        <f t="shared" si="69"/>
        <v>2.3450490195850826E-2</v>
      </c>
      <c r="AY72" s="37">
        <f t="shared" si="70"/>
        <v>15.040872598411582</v>
      </c>
      <c r="AZ72" s="38">
        <v>28</v>
      </c>
      <c r="BA72" s="39">
        <f t="shared" si="47"/>
        <v>-363873</v>
      </c>
      <c r="BB72" s="39">
        <f t="shared" si="47"/>
        <v>-75951</v>
      </c>
      <c r="BC72" s="39">
        <f t="shared" si="47"/>
        <v>-367063</v>
      </c>
      <c r="BD72" s="39">
        <f t="shared" si="47"/>
        <v>-192986</v>
      </c>
      <c r="BE72" s="39">
        <f t="shared" si="53"/>
        <v>-503759</v>
      </c>
      <c r="BF72" s="39">
        <f t="shared" si="71"/>
        <v>-300726.40000000002</v>
      </c>
      <c r="BG72" s="39">
        <f t="shared" si="72"/>
        <v>149493.97880262602</v>
      </c>
      <c r="BH72" s="40">
        <f t="shared" si="73"/>
        <v>-49.710959464358965</v>
      </c>
      <c r="BI72" s="41">
        <v>174</v>
      </c>
      <c r="BJ72" s="42">
        <f t="shared" si="49"/>
        <v>-19.283352234787863</v>
      </c>
      <c r="BK72" s="42">
        <f t="shared" si="49"/>
        <v>-5.4610794459755718</v>
      </c>
      <c r="BL72" s="42">
        <f t="shared" si="49"/>
        <v>-21.193038329143569</v>
      </c>
      <c r="BM72" s="42">
        <f t="shared" si="49"/>
        <v>-12.139408258415799</v>
      </c>
      <c r="BN72" s="42">
        <f t="shared" si="49"/>
        <v>-31.881866740924508</v>
      </c>
      <c r="BO72" s="42">
        <f t="shared" si="74"/>
        <v>-17.991749001849463</v>
      </c>
      <c r="BP72" s="43">
        <f t="shared" si="75"/>
        <v>9.9513747136954631</v>
      </c>
      <c r="BR72" s="7" t="s">
        <v>577</v>
      </c>
      <c r="BS72" s="81">
        <v>155</v>
      </c>
      <c r="BT72" s="81">
        <v>3517542</v>
      </c>
      <c r="BU72" s="81">
        <v>2636216</v>
      </c>
      <c r="BV72" s="82">
        <f t="shared" si="76"/>
        <v>2051304.3333333333</v>
      </c>
      <c r="BW72" s="82">
        <f t="shared" si="77"/>
        <v>1830189.6268677553</v>
      </c>
      <c r="BX72" s="83">
        <v>111</v>
      </c>
      <c r="BY72" s="83">
        <v>3224374</v>
      </c>
      <c r="BZ72" s="83">
        <v>2359533</v>
      </c>
      <c r="CA72" s="84">
        <f t="shared" si="78"/>
        <v>1861339.3333333333</v>
      </c>
      <c r="CB72" s="84">
        <f t="shared" si="79"/>
        <v>1668866.5825710373</v>
      </c>
      <c r="CC72" s="84">
        <v>17</v>
      </c>
      <c r="CD72" s="85">
        <v>71279</v>
      </c>
      <c r="CE72" s="85">
        <v>199785072</v>
      </c>
      <c r="CF72" s="85">
        <v>72684120</v>
      </c>
      <c r="CG72" s="86">
        <f t="shared" si="80"/>
        <v>90846823.666666672</v>
      </c>
      <c r="CH72" s="86">
        <f t="shared" si="81"/>
        <v>101088142.88517755</v>
      </c>
      <c r="CI72" s="87">
        <f t="shared" si="82"/>
        <v>-44</v>
      </c>
      <c r="CJ72" s="87">
        <f t="shared" si="83"/>
        <v>-293168</v>
      </c>
      <c r="CK72" s="87">
        <f t="shared" si="84"/>
        <v>-276683</v>
      </c>
      <c r="CL72" s="87">
        <f t="shared" si="85"/>
        <v>-189965</v>
      </c>
      <c r="CM72" s="87">
        <f t="shared" si="86"/>
        <v>164682.81175338244</v>
      </c>
      <c r="CN72" s="88">
        <f t="shared" si="87"/>
        <v>-39.63963963963964</v>
      </c>
      <c r="CO72" s="88">
        <f t="shared" si="88"/>
        <v>-9.0922455025378568</v>
      </c>
      <c r="CP72" s="88">
        <f t="shared" si="89"/>
        <v>-11.726176323874258</v>
      </c>
      <c r="CQ72" s="88">
        <f t="shared" si="90"/>
        <v>-20.152687155350584</v>
      </c>
      <c r="CR72" s="88">
        <f t="shared" si="91"/>
        <v>16.927503824740405</v>
      </c>
      <c r="CS72" s="75">
        <f t="shared" si="95"/>
        <v>7.7863045216683732E-2</v>
      </c>
      <c r="CT72" s="75">
        <f t="shared" si="95"/>
        <v>0.80696069223830691</v>
      </c>
      <c r="CU72" s="75">
        <f t="shared" si="95"/>
        <v>1.623142028822802</v>
      </c>
      <c r="CV72" s="76">
        <f t="shared" si="92"/>
        <v>0.8359885887592643</v>
      </c>
      <c r="CW72" s="76">
        <f t="shared" si="93"/>
        <v>0.77304834801971667</v>
      </c>
      <c r="CX72" s="79">
        <v>69</v>
      </c>
    </row>
    <row r="73" spans="1:102">
      <c r="A73" s="7" t="s">
        <v>219</v>
      </c>
      <c r="B73" s="25">
        <v>87590472</v>
      </c>
      <c r="C73" s="25">
        <v>77150072</v>
      </c>
      <c r="D73" s="25">
        <v>52892488</v>
      </c>
      <c r="E73" s="25">
        <v>60099408</v>
      </c>
      <c r="F73" s="25">
        <v>61747700</v>
      </c>
      <c r="G73" s="25">
        <f t="shared" si="54"/>
        <v>67896028</v>
      </c>
      <c r="H73" s="25">
        <f t="shared" si="55"/>
        <v>12626986.085164234</v>
      </c>
      <c r="I73" s="26">
        <f t="shared" si="56"/>
        <v>18.59753281173419</v>
      </c>
      <c r="J73" s="27">
        <v>3970275</v>
      </c>
      <c r="K73" s="27">
        <v>5148012</v>
      </c>
      <c r="L73" s="27">
        <v>5357608</v>
      </c>
      <c r="M73" s="27">
        <v>3778765</v>
      </c>
      <c r="N73" s="27">
        <v>3517548</v>
      </c>
      <c r="O73" s="27">
        <f t="shared" si="57"/>
        <v>4354441.5999999996</v>
      </c>
      <c r="P73" s="27">
        <f t="shared" si="58"/>
        <v>750396.59219764418</v>
      </c>
      <c r="Q73" s="28">
        <f t="shared" si="59"/>
        <v>17.232900590460194</v>
      </c>
      <c r="R73" s="30">
        <v>27457</v>
      </c>
      <c r="S73" s="30">
        <v>29012</v>
      </c>
      <c r="T73" s="30">
        <v>24462</v>
      </c>
      <c r="U73" s="30">
        <v>22066</v>
      </c>
      <c r="V73" s="30">
        <v>20169</v>
      </c>
      <c r="W73" s="30">
        <f t="shared" si="60"/>
        <v>24633.200000000001</v>
      </c>
      <c r="X73" s="30">
        <f t="shared" si="61"/>
        <v>3277.0914787353508</v>
      </c>
      <c r="Y73" s="31">
        <f t="shared" si="62"/>
        <v>13.303555683936114</v>
      </c>
      <c r="Z73" s="97">
        <v>22011</v>
      </c>
      <c r="AA73" s="97">
        <v>27534</v>
      </c>
      <c r="AB73" s="97">
        <v>22671</v>
      </c>
      <c r="AC73" s="97">
        <v>16984</v>
      </c>
      <c r="AD73" s="97">
        <v>16044</v>
      </c>
      <c r="AE73" s="97">
        <f t="shared" si="63"/>
        <v>21048.799999999999</v>
      </c>
      <c r="AF73" s="97">
        <f t="shared" si="64"/>
        <v>4175.7826284422472</v>
      </c>
      <c r="AG73" s="32">
        <f t="shared" si="94"/>
        <v>19.838578106316024</v>
      </c>
      <c r="AH73" s="33">
        <v>242</v>
      </c>
      <c r="AI73" s="34">
        <f t="shared" si="51"/>
        <v>2.5129445586273357E-2</v>
      </c>
      <c r="AJ73" s="34">
        <f t="shared" si="51"/>
        <v>3.5688884386264733E-2</v>
      </c>
      <c r="AK73" s="34">
        <f t="shared" si="51"/>
        <v>4.2862419328809034E-2</v>
      </c>
      <c r="AL73" s="34">
        <f t="shared" si="51"/>
        <v>2.8259845754221073E-2</v>
      </c>
      <c r="AM73" s="34">
        <f t="shared" si="51"/>
        <v>2.5983154028409151E-2</v>
      </c>
      <c r="AN73" s="34">
        <f t="shared" si="65"/>
        <v>3.1584749816795474E-2</v>
      </c>
      <c r="AO73" s="34">
        <f t="shared" si="66"/>
        <v>6.7547548482073195E-3</v>
      </c>
      <c r="AP73" s="34">
        <f t="shared" si="67"/>
        <v>21.386127442476742</v>
      </c>
      <c r="AQ73" s="35">
        <v>248</v>
      </c>
      <c r="AR73" s="36">
        <f t="shared" si="52"/>
        <v>5.5439484670457336E-3</v>
      </c>
      <c r="AS73" s="36">
        <f t="shared" si="52"/>
        <v>5.3484723811832603E-3</v>
      </c>
      <c r="AT73" s="36">
        <f t="shared" si="52"/>
        <v>4.2315525883939251E-3</v>
      </c>
      <c r="AU73" s="36">
        <f t="shared" si="52"/>
        <v>4.4945901637175106E-3</v>
      </c>
      <c r="AV73" s="36">
        <f t="shared" si="52"/>
        <v>4.5611317883935062E-3</v>
      </c>
      <c r="AW73" s="36">
        <f t="shared" si="68"/>
        <v>4.8359390777467873E-3</v>
      </c>
      <c r="AX73" s="36">
        <f t="shared" si="69"/>
        <v>5.1406008177447748E-4</v>
      </c>
      <c r="AY73" s="37">
        <f t="shared" si="70"/>
        <v>10.629994991872268</v>
      </c>
      <c r="AZ73" s="38">
        <v>215</v>
      </c>
      <c r="BA73" s="39">
        <f t="shared" si="47"/>
        <v>-5446</v>
      </c>
      <c r="BB73" s="39">
        <f t="shared" si="47"/>
        <v>-1478</v>
      </c>
      <c r="BC73" s="39">
        <f t="shared" si="47"/>
        <v>-1791</v>
      </c>
      <c r="BD73" s="39">
        <f t="shared" si="47"/>
        <v>-5082</v>
      </c>
      <c r="BE73" s="39">
        <f t="shared" si="53"/>
        <v>-4125</v>
      </c>
      <c r="BF73" s="39">
        <f t="shared" si="71"/>
        <v>-3584.4</v>
      </c>
      <c r="BG73" s="39">
        <f t="shared" si="72"/>
        <v>1652.5019334330589</v>
      </c>
      <c r="BH73" s="40">
        <f t="shared" si="73"/>
        <v>-46.102609458572111</v>
      </c>
      <c r="BI73" s="41">
        <v>42</v>
      </c>
      <c r="BJ73" s="42">
        <f t="shared" si="49"/>
        <v>-24.742174367361773</v>
      </c>
      <c r="BK73" s="42">
        <f t="shared" si="49"/>
        <v>-5.367908767342195</v>
      </c>
      <c r="BL73" s="42">
        <f t="shared" si="49"/>
        <v>-7.8999603017070266</v>
      </c>
      <c r="BM73" s="42">
        <f t="shared" si="49"/>
        <v>-29.922279792746114</v>
      </c>
      <c r="BN73" s="42">
        <f t="shared" si="49"/>
        <v>-25.710545998504113</v>
      </c>
      <c r="BO73" s="42">
        <f t="shared" si="74"/>
        <v>-18.728573845532246</v>
      </c>
      <c r="BP73" s="43">
        <f t="shared" si="75"/>
        <v>11.246962054559404</v>
      </c>
      <c r="BR73" s="7" t="s">
        <v>592</v>
      </c>
      <c r="BS73" s="81">
        <v>1347175</v>
      </c>
      <c r="BT73" s="81">
        <v>1049124</v>
      </c>
      <c r="BU73" s="81">
        <v>1155485</v>
      </c>
      <c r="BV73" s="82">
        <f t="shared" si="76"/>
        <v>1183928</v>
      </c>
      <c r="BW73" s="82">
        <f t="shared" si="77"/>
        <v>151047.5184734923</v>
      </c>
      <c r="BX73" s="83">
        <v>914535</v>
      </c>
      <c r="BY73" s="83">
        <v>925461</v>
      </c>
      <c r="BZ73" s="83">
        <v>1052751</v>
      </c>
      <c r="CA73" s="84">
        <f t="shared" si="78"/>
        <v>964249</v>
      </c>
      <c r="CB73" s="84">
        <f t="shared" si="79"/>
        <v>76839.425895825116</v>
      </c>
      <c r="CC73" s="84">
        <v>42</v>
      </c>
      <c r="CD73" s="85">
        <v>43597280</v>
      </c>
      <c r="CE73" s="85">
        <v>54031272</v>
      </c>
      <c r="CF73" s="85">
        <v>89445120</v>
      </c>
      <c r="CG73" s="86">
        <f t="shared" si="80"/>
        <v>62357890.666666664</v>
      </c>
      <c r="CH73" s="86">
        <f t="shared" si="81"/>
        <v>24031344.989023421</v>
      </c>
      <c r="CI73" s="87">
        <f t="shared" si="82"/>
        <v>-432640</v>
      </c>
      <c r="CJ73" s="87">
        <f t="shared" si="83"/>
        <v>-123663</v>
      </c>
      <c r="CK73" s="87">
        <f t="shared" si="84"/>
        <v>-102734</v>
      </c>
      <c r="CL73" s="87">
        <f t="shared" si="85"/>
        <v>-219679</v>
      </c>
      <c r="CM73" s="87">
        <f t="shared" si="86"/>
        <v>184726.27425734542</v>
      </c>
      <c r="CN73" s="88">
        <f t="shared" si="87"/>
        <v>-47.307101423127598</v>
      </c>
      <c r="CO73" s="88">
        <f t="shared" si="88"/>
        <v>-13.362313484847011</v>
      </c>
      <c r="CP73" s="88">
        <f t="shared" si="89"/>
        <v>-9.7586228842337839</v>
      </c>
      <c r="CQ73" s="88">
        <f t="shared" si="90"/>
        <v>-23.4760125974028</v>
      </c>
      <c r="CR73" s="88">
        <f t="shared" si="91"/>
        <v>20.716834759463758</v>
      </c>
      <c r="CS73" s="75">
        <f t="shared" si="95"/>
        <v>1.0488441022008712</v>
      </c>
      <c r="CT73" s="75">
        <f t="shared" si="95"/>
        <v>0.85641237541103976</v>
      </c>
      <c r="CU73" s="75">
        <f t="shared" si="95"/>
        <v>0.58848990308247118</v>
      </c>
      <c r="CV73" s="76">
        <f t="shared" si="92"/>
        <v>0.83124879356479398</v>
      </c>
      <c r="CW73" s="76">
        <f t="shared" si="93"/>
        <v>0.23120640464741812</v>
      </c>
      <c r="CX73" s="79">
        <v>70</v>
      </c>
    </row>
    <row r="74" spans="1:102">
      <c r="A74" s="7" t="s">
        <v>234</v>
      </c>
      <c r="B74" s="25">
        <v>11541225</v>
      </c>
      <c r="C74" s="25">
        <v>13726452</v>
      </c>
      <c r="D74" s="25">
        <v>17094098</v>
      </c>
      <c r="E74" s="25">
        <v>27221652</v>
      </c>
      <c r="F74" s="25">
        <v>24102858</v>
      </c>
      <c r="G74" s="25">
        <f t="shared" si="54"/>
        <v>18737257</v>
      </c>
      <c r="H74" s="25">
        <f t="shared" si="55"/>
        <v>6006091.0316037675</v>
      </c>
      <c r="I74" s="26">
        <f t="shared" si="56"/>
        <v>32.05427043885755</v>
      </c>
      <c r="J74" s="27">
        <v>7510650</v>
      </c>
      <c r="K74" s="27">
        <v>9193324</v>
      </c>
      <c r="L74" s="27">
        <v>11927040</v>
      </c>
      <c r="M74" s="27">
        <v>15587988</v>
      </c>
      <c r="N74" s="27">
        <v>16761778</v>
      </c>
      <c r="O74" s="27">
        <f t="shared" si="57"/>
        <v>12196156</v>
      </c>
      <c r="P74" s="27">
        <f t="shared" si="58"/>
        <v>3560697.0800904701</v>
      </c>
      <c r="Q74" s="28">
        <f t="shared" si="59"/>
        <v>29.195240533906503</v>
      </c>
      <c r="R74" s="30">
        <v>37265</v>
      </c>
      <c r="S74" s="30">
        <v>39476</v>
      </c>
      <c r="T74" s="30">
        <v>39801</v>
      </c>
      <c r="U74" s="30">
        <v>45560</v>
      </c>
      <c r="V74" s="30">
        <v>54799</v>
      </c>
      <c r="W74" s="30">
        <f t="shared" si="60"/>
        <v>43380.2</v>
      </c>
      <c r="X74" s="30">
        <f t="shared" si="61"/>
        <v>6333.8715301148832</v>
      </c>
      <c r="Y74" s="31">
        <f t="shared" si="62"/>
        <v>14.600835243071456</v>
      </c>
      <c r="Z74" s="97">
        <v>30655</v>
      </c>
      <c r="AA74" s="97">
        <v>35104</v>
      </c>
      <c r="AB74" s="97">
        <v>35988</v>
      </c>
      <c r="AC74" s="97">
        <v>37724</v>
      </c>
      <c r="AD74" s="97">
        <v>43733</v>
      </c>
      <c r="AE74" s="97">
        <f t="shared" si="63"/>
        <v>36640.800000000003</v>
      </c>
      <c r="AF74" s="97">
        <f t="shared" si="64"/>
        <v>4244.7691762921841</v>
      </c>
      <c r="AG74" s="32">
        <f t="shared" si="94"/>
        <v>11.584815769012096</v>
      </c>
      <c r="AH74" s="33">
        <v>221</v>
      </c>
      <c r="AI74" s="34">
        <f t="shared" si="51"/>
        <v>0.2656130523406311</v>
      </c>
      <c r="AJ74" s="34">
        <f t="shared" si="51"/>
        <v>0.25573979350235587</v>
      </c>
      <c r="AK74" s="34">
        <f t="shared" si="51"/>
        <v>0.21052880356717271</v>
      </c>
      <c r="AL74" s="34">
        <f t="shared" si="51"/>
        <v>0.13858086202850584</v>
      </c>
      <c r="AM74" s="34">
        <f t="shared" si="51"/>
        <v>0.18144321308286346</v>
      </c>
      <c r="AN74" s="34">
        <f t="shared" si="65"/>
        <v>0.21038114490430582</v>
      </c>
      <c r="AO74" s="34">
        <f t="shared" si="66"/>
        <v>4.7118312626672543E-2</v>
      </c>
      <c r="AP74" s="34">
        <f t="shared" si="67"/>
        <v>22.396642364554499</v>
      </c>
      <c r="AQ74" s="35">
        <v>208</v>
      </c>
      <c r="AR74" s="36">
        <f t="shared" si="52"/>
        <v>4.0815375500123157E-3</v>
      </c>
      <c r="AS74" s="36">
        <f t="shared" si="52"/>
        <v>3.8184230208790641E-3</v>
      </c>
      <c r="AT74" s="36">
        <f t="shared" si="52"/>
        <v>3.0173454603992273E-3</v>
      </c>
      <c r="AU74" s="36">
        <f t="shared" si="52"/>
        <v>2.4200685810125077E-3</v>
      </c>
      <c r="AV74" s="36">
        <f t="shared" si="52"/>
        <v>2.6090907539760995E-3</v>
      </c>
      <c r="AW74" s="36">
        <f t="shared" si="68"/>
        <v>3.189293073255843E-3</v>
      </c>
      <c r="AX74" s="36">
        <f t="shared" si="69"/>
        <v>6.5571514083945443E-4</v>
      </c>
      <c r="AY74" s="37">
        <f t="shared" si="70"/>
        <v>20.559889786800206</v>
      </c>
      <c r="AZ74" s="38">
        <v>228</v>
      </c>
      <c r="BA74" s="39">
        <f t="shared" si="47"/>
        <v>-6610</v>
      </c>
      <c r="BB74" s="39">
        <f t="shared" si="47"/>
        <v>-4372</v>
      </c>
      <c r="BC74" s="39">
        <f t="shared" si="47"/>
        <v>-3813</v>
      </c>
      <c r="BD74" s="39">
        <f t="shared" si="47"/>
        <v>-7836</v>
      </c>
      <c r="BE74" s="39">
        <f t="shared" si="53"/>
        <v>-11066</v>
      </c>
      <c r="BF74" s="39">
        <f t="shared" si="71"/>
        <v>-6739.4</v>
      </c>
      <c r="BG74" s="39">
        <f t="shared" si="72"/>
        <v>2611.7864843819061</v>
      </c>
      <c r="BH74" s="40">
        <f t="shared" si="73"/>
        <v>-38.753991221502005</v>
      </c>
      <c r="BI74" s="41">
        <v>55</v>
      </c>
      <c r="BJ74" s="42">
        <f t="shared" si="49"/>
        <v>-21.562550970477897</v>
      </c>
      <c r="BK74" s="42">
        <f t="shared" si="49"/>
        <v>-12.454421148587056</v>
      </c>
      <c r="BL74" s="42">
        <f t="shared" si="49"/>
        <v>-10.59519839946649</v>
      </c>
      <c r="BM74" s="42">
        <f t="shared" si="49"/>
        <v>-20.771922383628461</v>
      </c>
      <c r="BN74" s="42">
        <f t="shared" si="49"/>
        <v>-25.30354652093385</v>
      </c>
      <c r="BO74" s="42">
        <f t="shared" si="74"/>
        <v>-18.137527884618752</v>
      </c>
      <c r="BP74" s="43">
        <f t="shared" si="75"/>
        <v>6.3088643361309886</v>
      </c>
      <c r="BR74" s="7" t="s">
        <v>676</v>
      </c>
      <c r="BS74" s="81">
        <v>786063</v>
      </c>
      <c r="BT74" s="81">
        <v>757150</v>
      </c>
      <c r="BU74" s="81">
        <v>904213</v>
      </c>
      <c r="BV74" s="82">
        <f t="shared" si="76"/>
        <v>815808.66666666663</v>
      </c>
      <c r="BW74" s="82">
        <f t="shared" si="77"/>
        <v>77913.31725920373</v>
      </c>
      <c r="BX74" s="83">
        <v>583305</v>
      </c>
      <c r="BY74" s="83">
        <v>824576</v>
      </c>
      <c r="BZ74" s="83">
        <v>652296</v>
      </c>
      <c r="CA74" s="84">
        <f t="shared" si="78"/>
        <v>686725.66666666663</v>
      </c>
      <c r="CB74" s="84">
        <f t="shared" si="79"/>
        <v>124265.7447582936</v>
      </c>
      <c r="CC74" s="84">
        <v>66</v>
      </c>
      <c r="CD74" s="85">
        <v>37509568</v>
      </c>
      <c r="CE74" s="85">
        <v>53418420</v>
      </c>
      <c r="CF74" s="85">
        <v>36606160</v>
      </c>
      <c r="CG74" s="86">
        <f t="shared" si="80"/>
        <v>42511382.666666664</v>
      </c>
      <c r="CH74" s="86">
        <f t="shared" si="81"/>
        <v>9456565.6581372861</v>
      </c>
      <c r="CI74" s="87">
        <f t="shared" si="82"/>
        <v>-202758</v>
      </c>
      <c r="CJ74" s="87">
        <f t="shared" si="83"/>
        <v>67426</v>
      </c>
      <c r="CK74" s="87">
        <f t="shared" si="84"/>
        <v>-251917</v>
      </c>
      <c r="CL74" s="87">
        <f t="shared" si="85"/>
        <v>-129083</v>
      </c>
      <c r="CM74" s="87">
        <f t="shared" si="86"/>
        <v>171947.64357501385</v>
      </c>
      <c r="CN74" s="88">
        <f t="shared" si="87"/>
        <v>-34.760202638413865</v>
      </c>
      <c r="CO74" s="88">
        <f t="shared" si="88"/>
        <v>8.177050993480286</v>
      </c>
      <c r="CP74" s="88">
        <f t="shared" si="89"/>
        <v>-38.620043661159961</v>
      </c>
      <c r="CQ74" s="88">
        <f t="shared" si="90"/>
        <v>-21.734398435364511</v>
      </c>
      <c r="CR74" s="88">
        <f t="shared" si="91"/>
        <v>25.975867615557586</v>
      </c>
      <c r="CS74" s="75">
        <f t="shared" si="95"/>
        <v>0.7775416128492868</v>
      </c>
      <c r="CT74" s="75">
        <f t="shared" si="95"/>
        <v>0.77180867573395096</v>
      </c>
      <c r="CU74" s="75">
        <f t="shared" si="95"/>
        <v>0.89096479936710093</v>
      </c>
      <c r="CV74" s="76">
        <f t="shared" si="92"/>
        <v>0.81343836265011282</v>
      </c>
      <c r="CW74" s="76">
        <f t="shared" si="93"/>
        <v>6.7201026290652457E-2</v>
      </c>
      <c r="CX74" s="79">
        <v>71</v>
      </c>
    </row>
    <row r="75" spans="1:102">
      <c r="A75" s="7" t="s">
        <v>348</v>
      </c>
      <c r="B75" s="25">
        <v>8862373</v>
      </c>
      <c r="C75" s="25">
        <v>5547455</v>
      </c>
      <c r="D75" s="25">
        <v>9183728</v>
      </c>
      <c r="E75" s="25">
        <v>25918496</v>
      </c>
      <c r="F75" s="25">
        <v>22449776</v>
      </c>
      <c r="G75" s="25">
        <f t="shared" si="54"/>
        <v>14392365.6</v>
      </c>
      <c r="H75" s="25">
        <f t="shared" si="55"/>
        <v>8169659.866579676</v>
      </c>
      <c r="I75" s="26">
        <f t="shared" si="56"/>
        <v>56.763843371097224</v>
      </c>
      <c r="J75" s="27">
        <v>5350664</v>
      </c>
      <c r="K75" s="27">
        <v>4255650</v>
      </c>
      <c r="L75" s="27">
        <v>5510940</v>
      </c>
      <c r="M75" s="27">
        <v>5269301</v>
      </c>
      <c r="N75" s="27">
        <v>3429709</v>
      </c>
      <c r="O75" s="27">
        <f t="shared" si="57"/>
        <v>4763252.8</v>
      </c>
      <c r="P75" s="27">
        <f t="shared" si="58"/>
        <v>799521.42144395318</v>
      </c>
      <c r="Q75" s="28">
        <f t="shared" si="59"/>
        <v>16.785198162145694</v>
      </c>
      <c r="R75" s="29">
        <v>26791</v>
      </c>
      <c r="S75" s="30">
        <v>23447</v>
      </c>
      <c r="T75" s="30">
        <v>24973</v>
      </c>
      <c r="U75" s="30">
        <v>33095</v>
      </c>
      <c r="V75" s="30">
        <v>27407</v>
      </c>
      <c r="W75" s="30">
        <f t="shared" si="60"/>
        <v>27142.6</v>
      </c>
      <c r="X75" s="30">
        <f t="shared" si="61"/>
        <v>3286.0072793589429</v>
      </c>
      <c r="Y75" s="31">
        <f t="shared" si="62"/>
        <v>12.106457300917905</v>
      </c>
      <c r="Z75" s="97">
        <v>30909</v>
      </c>
      <c r="AA75" s="98">
        <v>18551</v>
      </c>
      <c r="AB75" s="97">
        <v>18157</v>
      </c>
      <c r="AC75" s="97">
        <v>26996</v>
      </c>
      <c r="AD75" s="97">
        <v>20618</v>
      </c>
      <c r="AE75" s="97">
        <f t="shared" si="63"/>
        <v>23046.2</v>
      </c>
      <c r="AF75" s="97">
        <f t="shared" si="64"/>
        <v>5048.4017035097204</v>
      </c>
      <c r="AG75" s="32">
        <f t="shared" si="94"/>
        <v>21.905570998731765</v>
      </c>
      <c r="AH75" s="33">
        <v>239</v>
      </c>
      <c r="AI75" s="34">
        <f t="shared" si="51"/>
        <v>0.34876663394781515</v>
      </c>
      <c r="AJ75" s="34">
        <f t="shared" si="51"/>
        <v>0.33440559680069509</v>
      </c>
      <c r="AK75" s="34">
        <f t="shared" si="51"/>
        <v>0.19770838160712076</v>
      </c>
      <c r="AL75" s="34">
        <f t="shared" si="51"/>
        <v>0.10415727826182508</v>
      </c>
      <c r="AM75" s="34">
        <f t="shared" si="51"/>
        <v>9.1840560012714609E-2</v>
      </c>
      <c r="AN75" s="34">
        <f t="shared" si="65"/>
        <v>0.21537569012603414</v>
      </c>
      <c r="AO75" s="34">
        <f t="shared" si="66"/>
        <v>0.10945671279246247</v>
      </c>
      <c r="AP75" s="34">
        <f t="shared" si="67"/>
        <v>50.821294050600741</v>
      </c>
      <c r="AQ75" s="35">
        <v>205</v>
      </c>
      <c r="AR75" s="36">
        <f t="shared" si="52"/>
        <v>5.7766662231080101E-3</v>
      </c>
      <c r="AS75" s="36">
        <f t="shared" si="52"/>
        <v>4.3591460763925602E-3</v>
      </c>
      <c r="AT75" s="36">
        <f t="shared" si="52"/>
        <v>3.2947192312019367E-3</v>
      </c>
      <c r="AU75" s="36">
        <f t="shared" si="52"/>
        <v>5.1232601819482318E-3</v>
      </c>
      <c r="AV75" s="36">
        <f t="shared" si="52"/>
        <v>6.011588738286543E-3</v>
      </c>
      <c r="AW75" s="36">
        <f t="shared" si="68"/>
        <v>4.9130760901874571E-3</v>
      </c>
      <c r="AX75" s="36">
        <f t="shared" si="69"/>
        <v>9.922310911626383E-4</v>
      </c>
      <c r="AY75" s="37">
        <f t="shared" si="70"/>
        <v>20.195720012241456</v>
      </c>
      <c r="AZ75" s="38">
        <v>214</v>
      </c>
      <c r="BA75" s="39">
        <f t="shared" si="47"/>
        <v>4118</v>
      </c>
      <c r="BB75" s="39">
        <f t="shared" si="47"/>
        <v>-4896</v>
      </c>
      <c r="BC75" s="39">
        <f t="shared" si="47"/>
        <v>-6816</v>
      </c>
      <c r="BD75" s="39">
        <f t="shared" si="47"/>
        <v>-6099</v>
      </c>
      <c r="BE75" s="39">
        <f t="shared" si="53"/>
        <v>-6789</v>
      </c>
      <c r="BF75" s="39">
        <f t="shared" si="71"/>
        <v>-4096.3999999999996</v>
      </c>
      <c r="BG75" s="39">
        <f t="shared" si="72"/>
        <v>4165.8721343795469</v>
      </c>
      <c r="BH75" s="40">
        <f t="shared" si="73"/>
        <v>-101.69593141244866</v>
      </c>
      <c r="BI75" s="41">
        <v>43</v>
      </c>
      <c r="BJ75" s="42">
        <f t="shared" si="49"/>
        <v>13.322980361706946</v>
      </c>
      <c r="BK75" s="42">
        <f t="shared" si="49"/>
        <v>-26.39210824214328</v>
      </c>
      <c r="BL75" s="42">
        <f t="shared" si="49"/>
        <v>-37.539241064052433</v>
      </c>
      <c r="BM75" s="42">
        <f t="shared" si="49"/>
        <v>-22.592235886798047</v>
      </c>
      <c r="BN75" s="42">
        <f t="shared" si="49"/>
        <v>-32.927539043554177</v>
      </c>
      <c r="BO75" s="42">
        <f t="shared" si="74"/>
        <v>-21.225628774968197</v>
      </c>
      <c r="BP75" s="43">
        <f t="shared" si="75"/>
        <v>20.15710276933541</v>
      </c>
      <c r="BR75" s="7" t="s">
        <v>547</v>
      </c>
      <c r="BS75" s="81">
        <v>94641</v>
      </c>
      <c r="BT75" s="81">
        <v>78455</v>
      </c>
      <c r="BU75" s="81">
        <v>63226</v>
      </c>
      <c r="BV75" s="82">
        <f t="shared" si="76"/>
        <v>78774</v>
      </c>
      <c r="BW75" s="82">
        <f t="shared" si="77"/>
        <v>15709.929248726743</v>
      </c>
      <c r="BX75" s="83">
        <v>82270</v>
      </c>
      <c r="BY75" s="83">
        <v>60713</v>
      </c>
      <c r="BZ75" s="83">
        <v>60973</v>
      </c>
      <c r="CA75" s="84">
        <f t="shared" si="78"/>
        <v>67985.333333333328</v>
      </c>
      <c r="CB75" s="84">
        <f t="shared" si="79"/>
        <v>12371.567254528951</v>
      </c>
      <c r="CC75" s="84">
        <v>181</v>
      </c>
      <c r="CD75" s="85">
        <v>11816602</v>
      </c>
      <c r="CE75" s="85">
        <v>9083809</v>
      </c>
      <c r="CF75" s="85">
        <v>1746809</v>
      </c>
      <c r="CG75" s="86">
        <f t="shared" si="80"/>
        <v>7549073.333333333</v>
      </c>
      <c r="CH75" s="86">
        <f t="shared" si="81"/>
        <v>5207373.9005967611</v>
      </c>
      <c r="CI75" s="87">
        <f t="shared" si="82"/>
        <v>-12371</v>
      </c>
      <c r="CJ75" s="87">
        <f t="shared" si="83"/>
        <v>-17742</v>
      </c>
      <c r="CK75" s="87">
        <f t="shared" si="84"/>
        <v>-2253</v>
      </c>
      <c r="CL75" s="87">
        <f t="shared" si="85"/>
        <v>-10788.666666666666</v>
      </c>
      <c r="CM75" s="87">
        <f t="shared" si="86"/>
        <v>7864.8022437524351</v>
      </c>
      <c r="CN75" s="88">
        <f t="shared" si="87"/>
        <v>-15.037073052145375</v>
      </c>
      <c r="CO75" s="88">
        <f t="shared" si="88"/>
        <v>-29.222736481478435</v>
      </c>
      <c r="CP75" s="88">
        <f t="shared" si="89"/>
        <v>-3.6950781493447917</v>
      </c>
      <c r="CQ75" s="88">
        <f t="shared" si="90"/>
        <v>-15.984962560989535</v>
      </c>
      <c r="CR75" s="88">
        <f t="shared" si="91"/>
        <v>12.790199602479655</v>
      </c>
      <c r="CS75" s="75">
        <f t="shared" si="95"/>
        <v>0.34811191914562239</v>
      </c>
      <c r="CT75" s="75">
        <f t="shared" si="95"/>
        <v>0.33418249987422677</v>
      </c>
      <c r="CU75" s="75">
        <f t="shared" si="95"/>
        <v>1.7452680859784897</v>
      </c>
      <c r="CV75" s="76">
        <f t="shared" si="92"/>
        <v>0.80918750166611308</v>
      </c>
      <c r="CW75" s="76">
        <f t="shared" si="93"/>
        <v>0.81069948342481368</v>
      </c>
      <c r="CX75" s="79">
        <v>72</v>
      </c>
    </row>
    <row r="76" spans="1:102">
      <c r="A76" s="7" t="s">
        <v>48</v>
      </c>
      <c r="B76" s="25">
        <v>23862716</v>
      </c>
      <c r="C76" s="25">
        <v>19827652</v>
      </c>
      <c r="D76" s="25">
        <v>23818946</v>
      </c>
      <c r="E76" s="25">
        <v>40388744</v>
      </c>
      <c r="F76" s="25">
        <v>22854920</v>
      </c>
      <c r="G76" s="25">
        <f t="shared" si="54"/>
        <v>26150595.600000001</v>
      </c>
      <c r="H76" s="25">
        <f t="shared" si="55"/>
        <v>7269620.9833926763</v>
      </c>
      <c r="I76" s="26">
        <f t="shared" si="56"/>
        <v>27.799064673665313</v>
      </c>
      <c r="J76" s="27">
        <v>22585386</v>
      </c>
      <c r="K76" s="27">
        <v>24424462</v>
      </c>
      <c r="L76" s="27">
        <v>22789618</v>
      </c>
      <c r="M76" s="27">
        <v>21639334</v>
      </c>
      <c r="N76" s="27">
        <v>19688644</v>
      </c>
      <c r="O76" s="27">
        <f t="shared" si="57"/>
        <v>22225488.800000001</v>
      </c>
      <c r="P76" s="27">
        <f t="shared" si="58"/>
        <v>1553216.6540459706</v>
      </c>
      <c r="Q76" s="28">
        <f t="shared" si="59"/>
        <v>6.9884476693532633</v>
      </c>
      <c r="R76" s="30">
        <v>39254</v>
      </c>
      <c r="S76" s="30">
        <v>35098</v>
      </c>
      <c r="T76" s="30">
        <v>24604</v>
      </c>
      <c r="U76" s="30">
        <v>24364</v>
      </c>
      <c r="V76" s="30">
        <v>25260</v>
      </c>
      <c r="W76" s="30">
        <f t="shared" si="60"/>
        <v>29716</v>
      </c>
      <c r="X76" s="30">
        <f t="shared" si="61"/>
        <v>6238.1367731078162</v>
      </c>
      <c r="Y76" s="31">
        <f t="shared" si="62"/>
        <v>20.992518418050263</v>
      </c>
      <c r="Z76" s="97">
        <v>32605</v>
      </c>
      <c r="AA76" s="97">
        <v>27458</v>
      </c>
      <c r="AB76" s="97">
        <v>20930</v>
      </c>
      <c r="AC76" s="97">
        <v>19993</v>
      </c>
      <c r="AD76" s="97">
        <v>23928</v>
      </c>
      <c r="AE76" s="97">
        <f t="shared" si="63"/>
        <v>24982.799999999999</v>
      </c>
      <c r="AF76" s="97">
        <f t="shared" si="64"/>
        <v>4618.6674008852524</v>
      </c>
      <c r="AG76" s="32">
        <f t="shared" si="94"/>
        <v>18.487388927122872</v>
      </c>
      <c r="AH76" s="33">
        <v>233</v>
      </c>
      <c r="AI76" s="34">
        <f t="shared" si="51"/>
        <v>0.13663574590587257</v>
      </c>
      <c r="AJ76" s="34">
        <f t="shared" si="51"/>
        <v>0.13848336656302015</v>
      </c>
      <c r="AK76" s="34">
        <f t="shared" si="51"/>
        <v>8.7871226543777381E-2</v>
      </c>
      <c r="AL76" s="34">
        <f t="shared" si="51"/>
        <v>4.9501415542904721E-2</v>
      </c>
      <c r="AM76" s="34">
        <f t="shared" si="51"/>
        <v>0.10469518160641123</v>
      </c>
      <c r="AN76" s="34">
        <f t="shared" si="65"/>
        <v>0.10343738723239722</v>
      </c>
      <c r="AO76" s="34">
        <f t="shared" si="66"/>
        <v>3.3115942182628984E-2</v>
      </c>
      <c r="AP76" s="34">
        <f t="shared" si="67"/>
        <v>32.015447285250907</v>
      </c>
      <c r="AQ76" s="35">
        <v>230</v>
      </c>
      <c r="AR76" s="36">
        <f t="shared" si="52"/>
        <v>1.4436326215544865E-3</v>
      </c>
      <c r="AS76" s="36">
        <f t="shared" si="52"/>
        <v>1.1242008114651615E-3</v>
      </c>
      <c r="AT76" s="36">
        <f t="shared" si="52"/>
        <v>9.1840065068225362E-4</v>
      </c>
      <c r="AU76" s="36">
        <f t="shared" si="52"/>
        <v>9.2391937755570484E-4</v>
      </c>
      <c r="AV76" s="36">
        <f t="shared" si="52"/>
        <v>1.2153198564614201E-3</v>
      </c>
      <c r="AW76" s="36">
        <f t="shared" si="68"/>
        <v>1.1250946635438055E-3</v>
      </c>
      <c r="AX76" s="36">
        <f t="shared" si="69"/>
        <v>1.9636788217393346E-4</v>
      </c>
      <c r="AY76" s="37">
        <f t="shared" si="70"/>
        <v>17.453454232501379</v>
      </c>
      <c r="AZ76" s="38">
        <v>245</v>
      </c>
      <c r="BA76" s="39">
        <f t="shared" si="47"/>
        <v>-6649</v>
      </c>
      <c r="BB76" s="39">
        <f t="shared" si="47"/>
        <v>-7640</v>
      </c>
      <c r="BC76" s="39">
        <f t="shared" si="47"/>
        <v>-3674</v>
      </c>
      <c r="BD76" s="39">
        <f t="shared" si="47"/>
        <v>-4371</v>
      </c>
      <c r="BE76" s="39">
        <f t="shared" si="53"/>
        <v>-1332</v>
      </c>
      <c r="BF76" s="39">
        <f t="shared" si="71"/>
        <v>-4733.2</v>
      </c>
      <c r="BG76" s="39">
        <f t="shared" si="72"/>
        <v>2233.4292377418187</v>
      </c>
      <c r="BH76" s="40">
        <f t="shared" si="73"/>
        <v>-47.186453936909892</v>
      </c>
      <c r="BI76" s="41">
        <v>47</v>
      </c>
      <c r="BJ76" s="42">
        <f t="shared" si="49"/>
        <v>-20.392577825486889</v>
      </c>
      <c r="BK76" s="42">
        <f t="shared" si="49"/>
        <v>-27.824313496977197</v>
      </c>
      <c r="BL76" s="42">
        <f t="shared" si="49"/>
        <v>-17.553750597228859</v>
      </c>
      <c r="BM76" s="42">
        <f t="shared" si="49"/>
        <v>-21.862651928174863</v>
      </c>
      <c r="BN76" s="42">
        <f t="shared" si="49"/>
        <v>-5.5667001003009027</v>
      </c>
      <c r="BO76" s="42">
        <f t="shared" si="74"/>
        <v>-18.639998789633744</v>
      </c>
      <c r="BP76" s="43">
        <f t="shared" si="75"/>
        <v>8.2143127668691971</v>
      </c>
      <c r="BR76" s="7" t="s">
        <v>523</v>
      </c>
      <c r="BS76" s="81">
        <v>5755</v>
      </c>
      <c r="BT76" s="81">
        <v>5329</v>
      </c>
      <c r="BU76" s="81">
        <v>5526</v>
      </c>
      <c r="BV76" s="82">
        <f t="shared" si="76"/>
        <v>5536.666666666667</v>
      </c>
      <c r="BW76" s="82">
        <f t="shared" si="77"/>
        <v>213.20021888669189</v>
      </c>
      <c r="BX76" s="83">
        <v>27116</v>
      </c>
      <c r="BY76" s="83">
        <v>36926</v>
      </c>
      <c r="BZ76" s="83">
        <v>41123</v>
      </c>
      <c r="CA76" s="84">
        <f t="shared" si="78"/>
        <v>35055</v>
      </c>
      <c r="CB76" s="84">
        <f t="shared" si="79"/>
        <v>7188.4972699445325</v>
      </c>
      <c r="CC76" s="84">
        <v>199</v>
      </c>
      <c r="CD76" s="85">
        <v>1545645</v>
      </c>
      <c r="CE76" s="85">
        <v>2098903</v>
      </c>
      <c r="CF76" s="85">
        <v>3268946</v>
      </c>
      <c r="CG76" s="86">
        <f t="shared" si="80"/>
        <v>2304498</v>
      </c>
      <c r="CH76" s="86">
        <f t="shared" si="81"/>
        <v>879854.28462274361</v>
      </c>
      <c r="CI76" s="87">
        <f t="shared" si="82"/>
        <v>21361</v>
      </c>
      <c r="CJ76" s="87">
        <f t="shared" si="83"/>
        <v>31597</v>
      </c>
      <c r="CK76" s="87">
        <f t="shared" si="84"/>
        <v>35597</v>
      </c>
      <c r="CL76" s="87">
        <f t="shared" si="85"/>
        <v>29518.333333333332</v>
      </c>
      <c r="CM76" s="87">
        <f t="shared" si="86"/>
        <v>7342.1090521275464</v>
      </c>
      <c r="CN76" s="88">
        <f t="shared" si="87"/>
        <v>78.77636819589911</v>
      </c>
      <c r="CO76" s="88">
        <f t="shared" si="88"/>
        <v>85.56843416562856</v>
      </c>
      <c r="CP76" s="88">
        <f t="shared" si="89"/>
        <v>86.562264426233497</v>
      </c>
      <c r="CQ76" s="88">
        <f t="shared" si="90"/>
        <v>83.635688929253732</v>
      </c>
      <c r="CR76" s="88">
        <f t="shared" si="91"/>
        <v>4.2375314912022803</v>
      </c>
      <c r="CS76" s="75">
        <f t="shared" si="95"/>
        <v>0.87717425411397831</v>
      </c>
      <c r="CT76" s="75">
        <f t="shared" si="95"/>
        <v>0.87964998858927734</v>
      </c>
      <c r="CU76" s="75">
        <f t="shared" si="95"/>
        <v>0.62899478914610396</v>
      </c>
      <c r="CV76" s="76">
        <f t="shared" si="92"/>
        <v>0.79527301061645328</v>
      </c>
      <c r="CW76" s="76">
        <f t="shared" si="93"/>
        <v>0.14400648428735716</v>
      </c>
      <c r="CX76" s="79">
        <v>73</v>
      </c>
    </row>
    <row r="77" spans="1:102">
      <c r="A77" s="7" t="s">
        <v>568</v>
      </c>
      <c r="B77" s="25">
        <v>197178960</v>
      </c>
      <c r="C77" s="25">
        <v>230258624</v>
      </c>
      <c r="D77" s="25">
        <v>224383200</v>
      </c>
      <c r="E77" s="25">
        <v>250442048</v>
      </c>
      <c r="F77" s="25">
        <v>232065568</v>
      </c>
      <c r="G77" s="25">
        <f t="shared" si="54"/>
        <v>226865680</v>
      </c>
      <c r="H77" s="25">
        <f t="shared" si="55"/>
        <v>17215458.655405637</v>
      </c>
      <c r="I77" s="26">
        <f t="shared" si="56"/>
        <v>7.5883926803761756</v>
      </c>
      <c r="J77" s="27">
        <v>18550488</v>
      </c>
      <c r="K77" s="27">
        <v>17419230</v>
      </c>
      <c r="L77" s="27">
        <v>22931944</v>
      </c>
      <c r="M77" s="27">
        <v>18320462</v>
      </c>
      <c r="N77" s="27">
        <v>23467602</v>
      </c>
      <c r="O77" s="27">
        <f t="shared" si="57"/>
        <v>20137945.199999999</v>
      </c>
      <c r="P77" s="27">
        <f t="shared" si="58"/>
        <v>2534076.6201128373</v>
      </c>
      <c r="Q77" s="28">
        <f t="shared" si="59"/>
        <v>12.583590803061862</v>
      </c>
      <c r="R77" s="30">
        <v>3322185</v>
      </c>
      <c r="S77" s="30">
        <v>3228533</v>
      </c>
      <c r="T77" s="30">
        <v>3225679</v>
      </c>
      <c r="U77" s="30">
        <v>2235635</v>
      </c>
      <c r="V77" s="30">
        <v>3326766</v>
      </c>
      <c r="W77" s="30">
        <f t="shared" si="60"/>
        <v>3067759.6</v>
      </c>
      <c r="X77" s="30">
        <f t="shared" si="61"/>
        <v>418338.2775637887</v>
      </c>
      <c r="Y77" s="31">
        <f t="shared" si="62"/>
        <v>13.63660560507377</v>
      </c>
      <c r="Z77" s="97">
        <v>2712144</v>
      </c>
      <c r="AA77" s="97">
        <v>2885282</v>
      </c>
      <c r="AB77" s="97">
        <v>2486148</v>
      </c>
      <c r="AC77" s="97">
        <v>1919790</v>
      </c>
      <c r="AD77" s="97">
        <v>2950121</v>
      </c>
      <c r="AE77" s="97">
        <f t="shared" si="63"/>
        <v>2590697</v>
      </c>
      <c r="AF77" s="97">
        <f t="shared" si="64"/>
        <v>371957.52549451124</v>
      </c>
      <c r="AG77" s="32">
        <f t="shared" si="94"/>
        <v>14.357430664200068</v>
      </c>
      <c r="AH77" s="33">
        <v>39</v>
      </c>
      <c r="AI77" s="34">
        <f t="shared" si="51"/>
        <v>1.3754733263630157</v>
      </c>
      <c r="AJ77" s="34">
        <f t="shared" si="51"/>
        <v>1.2530614271368181</v>
      </c>
      <c r="AK77" s="34">
        <f t="shared" si="51"/>
        <v>1.1079920421849763</v>
      </c>
      <c r="AL77" s="34">
        <f t="shared" si="51"/>
        <v>0.76656057372602227</v>
      </c>
      <c r="AM77" s="34">
        <f t="shared" si="51"/>
        <v>1.2712445992849744</v>
      </c>
      <c r="AN77" s="34">
        <f t="shared" si="65"/>
        <v>1.1548663937391612</v>
      </c>
      <c r="AO77" s="34">
        <f t="shared" si="66"/>
        <v>0.21205291071873508</v>
      </c>
      <c r="AP77" s="34">
        <f t="shared" si="67"/>
        <v>18.361683383318667</v>
      </c>
      <c r="AQ77" s="35">
        <v>65</v>
      </c>
      <c r="AR77" s="36">
        <f t="shared" si="52"/>
        <v>0.14620337750683432</v>
      </c>
      <c r="AS77" s="36">
        <f t="shared" si="52"/>
        <v>0.16563774632977463</v>
      </c>
      <c r="AT77" s="36">
        <f t="shared" si="52"/>
        <v>0.10841418416162188</v>
      </c>
      <c r="AU77" s="36">
        <f t="shared" si="52"/>
        <v>0.10478938795320773</v>
      </c>
      <c r="AV77" s="36">
        <f t="shared" si="52"/>
        <v>0.12571037296439577</v>
      </c>
      <c r="AW77" s="36">
        <f t="shared" si="68"/>
        <v>0.13015101378316687</v>
      </c>
      <c r="AX77" s="36">
        <f t="shared" si="69"/>
        <v>2.3032184809816256E-2</v>
      </c>
      <c r="AY77" s="37">
        <f t="shared" si="70"/>
        <v>17.696508187164913</v>
      </c>
      <c r="AZ77" s="38">
        <v>37</v>
      </c>
      <c r="BA77" s="39">
        <f t="shared" si="47"/>
        <v>-610041</v>
      </c>
      <c r="BB77" s="39">
        <f t="shared" si="47"/>
        <v>-343251</v>
      </c>
      <c r="BC77" s="39">
        <f t="shared" si="47"/>
        <v>-739531</v>
      </c>
      <c r="BD77" s="39">
        <f t="shared" si="47"/>
        <v>-315845</v>
      </c>
      <c r="BE77" s="39">
        <f t="shared" si="53"/>
        <v>-376645</v>
      </c>
      <c r="BF77" s="39">
        <f t="shared" si="71"/>
        <v>-477062.6</v>
      </c>
      <c r="BG77" s="39">
        <f t="shared" si="72"/>
        <v>167662.32081132598</v>
      </c>
      <c r="BH77" s="40">
        <f t="shared" si="73"/>
        <v>-35.144721219254244</v>
      </c>
      <c r="BI77" s="41">
        <v>194</v>
      </c>
      <c r="BJ77" s="42">
        <f t="shared" si="49"/>
        <v>-22.492942852591899</v>
      </c>
      <c r="BK77" s="42">
        <f t="shared" si="49"/>
        <v>-11.89661877071288</v>
      </c>
      <c r="BL77" s="42">
        <f t="shared" si="49"/>
        <v>-29.746056952361645</v>
      </c>
      <c r="BM77" s="42">
        <f t="shared" si="49"/>
        <v>-16.452059860713934</v>
      </c>
      <c r="BN77" s="42">
        <f t="shared" si="49"/>
        <v>-12.767103451010991</v>
      </c>
      <c r="BO77" s="42">
        <f t="shared" si="74"/>
        <v>-18.670956377478269</v>
      </c>
      <c r="BP77" s="43">
        <f t="shared" si="75"/>
        <v>7.4655218253587989</v>
      </c>
      <c r="BR77" s="7" t="s">
        <v>249</v>
      </c>
      <c r="BS77" s="81">
        <v>116957</v>
      </c>
      <c r="BT77" s="81">
        <v>111280</v>
      </c>
      <c r="BU77" s="81">
        <v>96092</v>
      </c>
      <c r="BV77" s="82">
        <f t="shared" si="76"/>
        <v>108109.66666666667</v>
      </c>
      <c r="BW77" s="82">
        <f t="shared" si="77"/>
        <v>10787.739166912284</v>
      </c>
      <c r="BX77" s="83">
        <v>92002</v>
      </c>
      <c r="BY77" s="83">
        <v>97401</v>
      </c>
      <c r="BZ77" s="83">
        <v>84151</v>
      </c>
      <c r="CA77" s="84">
        <f t="shared" si="78"/>
        <v>91184.666666666672</v>
      </c>
      <c r="CB77" s="84">
        <f t="shared" si="79"/>
        <v>6662.705931776768</v>
      </c>
      <c r="CC77" s="84">
        <v>170</v>
      </c>
      <c r="CD77" s="85">
        <v>7813901</v>
      </c>
      <c r="CE77" s="85">
        <v>4200230</v>
      </c>
      <c r="CF77" s="85">
        <v>6790035</v>
      </c>
      <c r="CG77" s="86">
        <f t="shared" si="80"/>
        <v>6268055.333333333</v>
      </c>
      <c r="CH77" s="86">
        <f t="shared" si="81"/>
        <v>1862525.5980443158</v>
      </c>
      <c r="CI77" s="87">
        <f t="shared" si="82"/>
        <v>-24955</v>
      </c>
      <c r="CJ77" s="87">
        <f t="shared" si="83"/>
        <v>-13879</v>
      </c>
      <c r="CK77" s="87">
        <f t="shared" si="84"/>
        <v>-11941</v>
      </c>
      <c r="CL77" s="87">
        <f t="shared" si="85"/>
        <v>-16925</v>
      </c>
      <c r="CM77" s="87">
        <f t="shared" si="86"/>
        <v>7021.3699517971563</v>
      </c>
      <c r="CN77" s="88">
        <f t="shared" si="87"/>
        <v>-27.124410338905676</v>
      </c>
      <c r="CO77" s="88">
        <f t="shared" si="88"/>
        <v>-14.249340355848503</v>
      </c>
      <c r="CP77" s="88">
        <f t="shared" si="89"/>
        <v>-14.189968033653788</v>
      </c>
      <c r="CQ77" s="88">
        <f t="shared" si="90"/>
        <v>-18.521239576135986</v>
      </c>
      <c r="CR77" s="88">
        <f t="shared" si="91"/>
        <v>7.4506235744528277</v>
      </c>
      <c r="CS77" s="75">
        <f t="shared" si="95"/>
        <v>0.58870722831016165</v>
      </c>
      <c r="CT77" s="75">
        <f t="shared" si="95"/>
        <v>1.1594722193784626</v>
      </c>
      <c r="CU77" s="75">
        <f t="shared" si="95"/>
        <v>0.61966543618700043</v>
      </c>
      <c r="CV77" s="76">
        <f t="shared" si="92"/>
        <v>0.78928162795854162</v>
      </c>
      <c r="CW77" s="76">
        <f t="shared" si="93"/>
        <v>0.32096792385004658</v>
      </c>
      <c r="CX77" s="79">
        <v>74</v>
      </c>
    </row>
    <row r="78" spans="1:102">
      <c r="A78" s="7" t="s">
        <v>177</v>
      </c>
      <c r="B78" s="25">
        <v>70427304</v>
      </c>
      <c r="C78" s="25">
        <v>72301400</v>
      </c>
      <c r="D78" s="25">
        <v>83755960</v>
      </c>
      <c r="E78" s="25">
        <v>90156256</v>
      </c>
      <c r="F78" s="25">
        <v>97147288</v>
      </c>
      <c r="G78" s="25">
        <f t="shared" si="54"/>
        <v>82757641.599999994</v>
      </c>
      <c r="H78" s="25">
        <f t="shared" si="55"/>
        <v>10238830.713633584</v>
      </c>
      <c r="I78" s="26">
        <f t="shared" si="56"/>
        <v>12.372066815439052</v>
      </c>
      <c r="J78" s="27">
        <v>5615969</v>
      </c>
      <c r="K78" s="27">
        <v>4919110</v>
      </c>
      <c r="L78" s="27">
        <v>5552982</v>
      </c>
      <c r="M78" s="27">
        <v>5495952</v>
      </c>
      <c r="N78" s="27">
        <v>4714590</v>
      </c>
      <c r="O78" s="27">
        <f t="shared" si="57"/>
        <v>5259720.5999999996</v>
      </c>
      <c r="P78" s="27">
        <f t="shared" si="58"/>
        <v>369297.54872384405</v>
      </c>
      <c r="Q78" s="28">
        <f t="shared" si="59"/>
        <v>7.0212388985803562</v>
      </c>
      <c r="R78" s="30">
        <v>56367</v>
      </c>
      <c r="S78" s="30">
        <v>55566</v>
      </c>
      <c r="T78" s="30">
        <v>33653</v>
      </c>
      <c r="U78" s="30">
        <v>48875</v>
      </c>
      <c r="V78" s="30">
        <v>49562</v>
      </c>
      <c r="W78" s="30">
        <f t="shared" si="60"/>
        <v>48804.6</v>
      </c>
      <c r="X78" s="30">
        <f t="shared" si="61"/>
        <v>8161.5686874522189</v>
      </c>
      <c r="Y78" s="31">
        <f t="shared" si="62"/>
        <v>16.722949655262454</v>
      </c>
      <c r="Z78" s="97">
        <v>42096</v>
      </c>
      <c r="AA78" s="97">
        <v>56184</v>
      </c>
      <c r="AB78" s="97">
        <v>29451</v>
      </c>
      <c r="AC78" s="97">
        <v>37824</v>
      </c>
      <c r="AD78" s="97">
        <v>40530</v>
      </c>
      <c r="AE78" s="97">
        <f t="shared" si="63"/>
        <v>41217</v>
      </c>
      <c r="AF78" s="97">
        <f t="shared" si="64"/>
        <v>8662.6428299913186</v>
      </c>
      <c r="AG78" s="32">
        <f t="shared" si="94"/>
        <v>21.017159982510417</v>
      </c>
      <c r="AH78" s="33">
        <v>218</v>
      </c>
      <c r="AI78" s="34">
        <f t="shared" si="51"/>
        <v>5.9772272412983461E-2</v>
      </c>
      <c r="AJ78" s="34">
        <f t="shared" si="51"/>
        <v>7.7708038848487024E-2</v>
      </c>
      <c r="AK78" s="34">
        <f t="shared" si="51"/>
        <v>3.5162870797493098E-2</v>
      </c>
      <c r="AL78" s="34">
        <f t="shared" si="51"/>
        <v>4.1953827363904732E-2</v>
      </c>
      <c r="AM78" s="34">
        <f t="shared" si="51"/>
        <v>4.1720155893595297E-2</v>
      </c>
      <c r="AN78" s="34">
        <f t="shared" si="65"/>
        <v>5.1263433063292715E-2</v>
      </c>
      <c r="AO78" s="34">
        <f t="shared" si="66"/>
        <v>1.5547916419275056E-2</v>
      </c>
      <c r="AP78" s="34">
        <f t="shared" si="67"/>
        <v>30.329448283494248</v>
      </c>
      <c r="AQ78" s="35">
        <v>242</v>
      </c>
      <c r="AR78" s="36">
        <f t="shared" si="52"/>
        <v>7.4957678719380395E-3</v>
      </c>
      <c r="AS78" s="36">
        <f t="shared" si="52"/>
        <v>1.1421578293634417E-2</v>
      </c>
      <c r="AT78" s="36">
        <f t="shared" si="52"/>
        <v>5.3036368567375147E-3</v>
      </c>
      <c r="AU78" s="36">
        <f t="shared" si="52"/>
        <v>6.8821561760364722E-3</v>
      </c>
      <c r="AV78" s="36">
        <f t="shared" si="52"/>
        <v>8.5967178482116158E-3</v>
      </c>
      <c r="AW78" s="36">
        <f t="shared" si="68"/>
        <v>7.9399714093116129E-3</v>
      </c>
      <c r="AX78" s="36">
        <f t="shared" si="69"/>
        <v>2.0405613004970953E-3</v>
      </c>
      <c r="AY78" s="37">
        <f t="shared" si="70"/>
        <v>25.69985703102185</v>
      </c>
      <c r="AZ78" s="38">
        <v>192</v>
      </c>
      <c r="BA78" s="39">
        <f t="shared" si="47"/>
        <v>-14271</v>
      </c>
      <c r="BB78" s="39">
        <f t="shared" si="47"/>
        <v>618</v>
      </c>
      <c r="BC78" s="39">
        <f t="shared" si="47"/>
        <v>-4202</v>
      </c>
      <c r="BD78" s="39">
        <f t="shared" si="47"/>
        <v>-11051</v>
      </c>
      <c r="BE78" s="39">
        <f t="shared" si="53"/>
        <v>-9032</v>
      </c>
      <c r="BF78" s="39">
        <f t="shared" si="71"/>
        <v>-7587.6</v>
      </c>
      <c r="BG78" s="39">
        <f t="shared" si="72"/>
        <v>5244.8722615522292</v>
      </c>
      <c r="BH78" s="40">
        <f t="shared" si="73"/>
        <v>-69.124258811115894</v>
      </c>
      <c r="BI78" s="41">
        <v>64</v>
      </c>
      <c r="BJ78" s="42">
        <f t="shared" si="49"/>
        <v>-33.901083238312431</v>
      </c>
      <c r="BK78" s="42">
        <f t="shared" si="49"/>
        <v>1.0999572832123024</v>
      </c>
      <c r="BL78" s="42">
        <f t="shared" si="49"/>
        <v>-14.267766799090015</v>
      </c>
      <c r="BM78" s="42">
        <f t="shared" si="49"/>
        <v>-29.21689932318105</v>
      </c>
      <c r="BN78" s="42">
        <f t="shared" si="49"/>
        <v>-22.284727362447569</v>
      </c>
      <c r="BO78" s="42">
        <f t="shared" si="74"/>
        <v>-19.714103887963752</v>
      </c>
      <c r="BP78" s="43">
        <f t="shared" si="75"/>
        <v>13.793742597111507</v>
      </c>
      <c r="BR78" s="7" t="s">
        <v>595</v>
      </c>
      <c r="BS78" s="81">
        <v>1994987</v>
      </c>
      <c r="BT78" s="81">
        <v>1732859</v>
      </c>
      <c r="BU78" s="81">
        <v>1420211</v>
      </c>
      <c r="BV78" s="82">
        <f t="shared" si="76"/>
        <v>1716019</v>
      </c>
      <c r="BW78" s="82">
        <f t="shared" si="77"/>
        <v>287757.80049201101</v>
      </c>
      <c r="BX78" s="83">
        <v>2980407</v>
      </c>
      <c r="BY78" s="83">
        <v>2589445</v>
      </c>
      <c r="BZ78" s="83">
        <v>2707600</v>
      </c>
      <c r="CA78" s="84">
        <f t="shared" si="78"/>
        <v>2759150.6666666665</v>
      </c>
      <c r="CB78" s="84">
        <f t="shared" si="79"/>
        <v>200514.15108748144</v>
      </c>
      <c r="CC78" s="84">
        <v>7</v>
      </c>
      <c r="CD78" s="85">
        <v>137489936</v>
      </c>
      <c r="CE78" s="85">
        <v>166149344</v>
      </c>
      <c r="CF78" s="85">
        <v>276333952</v>
      </c>
      <c r="CG78" s="86">
        <f t="shared" si="80"/>
        <v>193324410.66666666</v>
      </c>
      <c r="CH78" s="86">
        <f t="shared" si="81"/>
        <v>73302649.208643198</v>
      </c>
      <c r="CI78" s="87">
        <f t="shared" si="82"/>
        <v>985420</v>
      </c>
      <c r="CJ78" s="87">
        <f t="shared" si="83"/>
        <v>856586</v>
      </c>
      <c r="CK78" s="87">
        <f t="shared" si="84"/>
        <v>1287389</v>
      </c>
      <c r="CL78" s="87">
        <f t="shared" si="85"/>
        <v>1043131.6666666666</v>
      </c>
      <c r="CM78" s="87">
        <f t="shared" si="86"/>
        <v>221123.90995623529</v>
      </c>
      <c r="CN78" s="88">
        <f t="shared" si="87"/>
        <v>33.063269546743115</v>
      </c>
      <c r="CO78" s="88">
        <f t="shared" si="88"/>
        <v>33.079907084336604</v>
      </c>
      <c r="CP78" s="88">
        <f t="shared" si="89"/>
        <v>47.547237405820653</v>
      </c>
      <c r="CQ78" s="88">
        <f t="shared" si="90"/>
        <v>37.896804678966788</v>
      </c>
      <c r="CR78" s="88">
        <f t="shared" si="91"/>
        <v>8.3575240390658507</v>
      </c>
      <c r="CS78" s="75">
        <f t="shared" si="95"/>
        <v>1.0838636945761615</v>
      </c>
      <c r="CT78" s="75">
        <f t="shared" si="95"/>
        <v>0.77925224910909074</v>
      </c>
      <c r="CU78" s="75">
        <f t="shared" si="95"/>
        <v>0.48991446407569927</v>
      </c>
      <c r="CV78" s="76">
        <f t="shared" si="92"/>
        <v>0.7843434692536505</v>
      </c>
      <c r="CW78" s="76">
        <f t="shared" si="93"/>
        <v>0.29700734417677799</v>
      </c>
      <c r="CX78" s="79">
        <v>75</v>
      </c>
    </row>
    <row r="79" spans="1:102">
      <c r="A79" s="7" t="s">
        <v>598</v>
      </c>
      <c r="B79" s="25">
        <v>192099424</v>
      </c>
      <c r="C79" s="25">
        <v>184935952</v>
      </c>
      <c r="D79" s="25">
        <v>154246928</v>
      </c>
      <c r="E79" s="25">
        <v>157892448</v>
      </c>
      <c r="F79" s="25">
        <v>178687968</v>
      </c>
      <c r="G79" s="25">
        <f t="shared" si="54"/>
        <v>173572544</v>
      </c>
      <c r="H79" s="25">
        <f t="shared" si="55"/>
        <v>14952489.631879449</v>
      </c>
      <c r="I79" s="26">
        <f t="shared" si="56"/>
        <v>8.6145477201045395</v>
      </c>
      <c r="J79" s="27">
        <v>6200420</v>
      </c>
      <c r="K79" s="27">
        <v>6841239</v>
      </c>
      <c r="L79" s="27">
        <v>7618425</v>
      </c>
      <c r="M79" s="27">
        <v>9553390</v>
      </c>
      <c r="N79" s="27">
        <v>12776774</v>
      </c>
      <c r="O79" s="27">
        <f t="shared" si="57"/>
        <v>8598049.5999999996</v>
      </c>
      <c r="P79" s="27">
        <f t="shared" si="58"/>
        <v>2373566.4486599537</v>
      </c>
      <c r="Q79" s="28">
        <f t="shared" si="59"/>
        <v>27.60587062279745</v>
      </c>
      <c r="R79" s="30">
        <v>626132</v>
      </c>
      <c r="S79" s="30">
        <v>972959</v>
      </c>
      <c r="T79" s="30">
        <v>605486</v>
      </c>
      <c r="U79" s="30">
        <v>1288789</v>
      </c>
      <c r="V79" s="30">
        <v>1221953</v>
      </c>
      <c r="W79" s="30">
        <f t="shared" si="60"/>
        <v>943063.8</v>
      </c>
      <c r="X79" s="30">
        <f t="shared" si="61"/>
        <v>287264.1152942013</v>
      </c>
      <c r="Y79" s="31">
        <f t="shared" si="62"/>
        <v>30.46072972944156</v>
      </c>
      <c r="Z79" s="97">
        <v>549116</v>
      </c>
      <c r="AA79" s="97">
        <v>852855</v>
      </c>
      <c r="AB79" s="97">
        <v>537177</v>
      </c>
      <c r="AC79" s="97">
        <v>1071268</v>
      </c>
      <c r="AD79" s="97">
        <v>914966</v>
      </c>
      <c r="AE79" s="97">
        <f t="shared" si="63"/>
        <v>785076.4</v>
      </c>
      <c r="AF79" s="97">
        <f t="shared" si="64"/>
        <v>210001.09599961602</v>
      </c>
      <c r="AG79" s="32">
        <f t="shared" si="94"/>
        <v>26.749128619789875</v>
      </c>
      <c r="AH79" s="33">
        <v>106</v>
      </c>
      <c r="AI79" s="34">
        <f t="shared" si="51"/>
        <v>0.28584989406319095</v>
      </c>
      <c r="AJ79" s="34">
        <f t="shared" si="51"/>
        <v>0.46116235960436724</v>
      </c>
      <c r="AK79" s="34">
        <f t="shared" si="51"/>
        <v>0.34825782721585224</v>
      </c>
      <c r="AL79" s="34">
        <f t="shared" si="51"/>
        <v>0.67847956857315939</v>
      </c>
      <c r="AM79" s="34">
        <f t="shared" si="51"/>
        <v>0.51204678761582878</v>
      </c>
      <c r="AN79" s="34">
        <f t="shared" si="65"/>
        <v>0.45715928741447975</v>
      </c>
      <c r="AO79" s="34">
        <f t="shared" si="66"/>
        <v>0.1365413969470412</v>
      </c>
      <c r="AP79" s="34">
        <f t="shared" si="67"/>
        <v>29.867357112937103</v>
      </c>
      <c r="AQ79" s="35">
        <v>162</v>
      </c>
      <c r="AR79" s="36">
        <f t="shared" si="52"/>
        <v>8.8561097474042075E-2</v>
      </c>
      <c r="AS79" s="36">
        <f t="shared" si="52"/>
        <v>0.12466382186033846</v>
      </c>
      <c r="AT79" s="36">
        <f t="shared" si="52"/>
        <v>7.0510243258941313E-2</v>
      </c>
      <c r="AU79" s="36">
        <f t="shared" si="52"/>
        <v>0.11213485474789578</v>
      </c>
      <c r="AV79" s="36">
        <f t="shared" si="52"/>
        <v>7.1611660345561406E-2</v>
      </c>
      <c r="AW79" s="36">
        <f t="shared" si="68"/>
        <v>9.3496335537355812E-2</v>
      </c>
      <c r="AX79" s="36">
        <f t="shared" si="69"/>
        <v>2.1681617205728341E-2</v>
      </c>
      <c r="AY79" s="37">
        <f t="shared" si="70"/>
        <v>23.189804264644788</v>
      </c>
      <c r="AZ79" s="38">
        <v>64</v>
      </c>
      <c r="BA79" s="39">
        <f t="shared" si="47"/>
        <v>-77016</v>
      </c>
      <c r="BB79" s="39">
        <f t="shared" si="47"/>
        <v>-120104</v>
      </c>
      <c r="BC79" s="39">
        <f t="shared" si="47"/>
        <v>-68309</v>
      </c>
      <c r="BD79" s="39">
        <f t="shared" si="47"/>
        <v>-217521</v>
      </c>
      <c r="BE79" s="39">
        <f t="shared" si="53"/>
        <v>-306987</v>
      </c>
      <c r="BF79" s="39">
        <f t="shared" si="71"/>
        <v>-157987.4</v>
      </c>
      <c r="BG79" s="39">
        <f t="shared" si="72"/>
        <v>91409.917808955506</v>
      </c>
      <c r="BH79" s="40">
        <f t="shared" si="73"/>
        <v>-57.858992431646769</v>
      </c>
      <c r="BI79" s="41">
        <v>151</v>
      </c>
      <c r="BJ79" s="42">
        <f t="shared" si="49"/>
        <v>-14.025451817102397</v>
      </c>
      <c r="BK79" s="42">
        <f t="shared" si="49"/>
        <v>-14.082581447022061</v>
      </c>
      <c r="BL79" s="42">
        <f t="shared" si="49"/>
        <v>-12.716292767560786</v>
      </c>
      <c r="BM79" s="42">
        <f t="shared" si="49"/>
        <v>-20.305003043122731</v>
      </c>
      <c r="BN79" s="42">
        <f t="shared" si="49"/>
        <v>-33.551738534546637</v>
      </c>
      <c r="BO79" s="42">
        <f t="shared" si="74"/>
        <v>-18.936213521870922</v>
      </c>
      <c r="BP79" s="43">
        <f t="shared" si="75"/>
        <v>8.6868851606683393</v>
      </c>
      <c r="BR79" s="7" t="s">
        <v>264</v>
      </c>
      <c r="BS79" s="81">
        <v>147110</v>
      </c>
      <c r="BT79" s="81">
        <v>145058</v>
      </c>
      <c r="BU79" s="81">
        <v>107742</v>
      </c>
      <c r="BV79" s="82">
        <f t="shared" si="76"/>
        <v>133303.33333333334</v>
      </c>
      <c r="BW79" s="82">
        <f t="shared" si="77"/>
        <v>22160.527911882695</v>
      </c>
      <c r="BX79" s="83">
        <v>132776</v>
      </c>
      <c r="BY79" s="83">
        <v>135596</v>
      </c>
      <c r="BZ79" s="83">
        <v>80206</v>
      </c>
      <c r="CA79" s="84">
        <f t="shared" si="78"/>
        <v>116192.66666666667</v>
      </c>
      <c r="CB79" s="84">
        <f t="shared" si="79"/>
        <v>31197.24720761965</v>
      </c>
      <c r="CC79" s="84">
        <v>155</v>
      </c>
      <c r="CD79" s="85">
        <v>23900852</v>
      </c>
      <c r="CE79" s="85">
        <v>4821349</v>
      </c>
      <c r="CF79" s="85">
        <v>6368836</v>
      </c>
      <c r="CG79" s="86">
        <f t="shared" si="80"/>
        <v>11697012.333333334</v>
      </c>
      <c r="CH79" s="86">
        <f t="shared" si="81"/>
        <v>10597120.173003245</v>
      </c>
      <c r="CI79" s="87">
        <f t="shared" si="82"/>
        <v>-14334</v>
      </c>
      <c r="CJ79" s="87">
        <f t="shared" si="83"/>
        <v>-9462</v>
      </c>
      <c r="CK79" s="87">
        <f t="shared" si="84"/>
        <v>-27536</v>
      </c>
      <c r="CL79" s="87">
        <f t="shared" si="85"/>
        <v>-17110.666666666668</v>
      </c>
      <c r="CM79" s="87">
        <f t="shared" si="86"/>
        <v>9351.4585671612385</v>
      </c>
      <c r="CN79" s="88">
        <f t="shared" si="87"/>
        <v>-10.795625715490752</v>
      </c>
      <c r="CO79" s="88">
        <f t="shared" si="88"/>
        <v>-6.978081949320039</v>
      </c>
      <c r="CP79" s="88">
        <f t="shared" si="89"/>
        <v>-34.331596139939656</v>
      </c>
      <c r="CQ79" s="88">
        <f t="shared" si="90"/>
        <v>-17.368434601583484</v>
      </c>
      <c r="CR79" s="88">
        <f t="shared" si="91"/>
        <v>14.814015226599835</v>
      </c>
      <c r="CS79" s="75">
        <f t="shared" si="95"/>
        <v>0.2777641566919874</v>
      </c>
      <c r="CT79" s="75">
        <f t="shared" si="95"/>
        <v>1.4062039483140507</v>
      </c>
      <c r="CU79" s="75">
        <f t="shared" si="95"/>
        <v>0.62967550114338</v>
      </c>
      <c r="CV79" s="76">
        <f t="shared" si="92"/>
        <v>0.77121453538313933</v>
      </c>
      <c r="CW79" s="76">
        <f t="shared" si="93"/>
        <v>0.57738121244906671</v>
      </c>
      <c r="CX79" s="79">
        <v>76</v>
      </c>
    </row>
    <row r="80" spans="1:102">
      <c r="A80" s="7" t="s">
        <v>364</v>
      </c>
      <c r="B80" s="25">
        <v>112181376</v>
      </c>
      <c r="C80" s="25">
        <v>121059184</v>
      </c>
      <c r="D80" s="25">
        <v>103204160</v>
      </c>
      <c r="E80" s="25">
        <v>112050568</v>
      </c>
      <c r="F80" s="25">
        <v>111069088</v>
      </c>
      <c r="G80" s="25">
        <f t="shared" si="54"/>
        <v>111912875.2</v>
      </c>
      <c r="H80" s="25">
        <f t="shared" si="55"/>
        <v>5662150.014355409</v>
      </c>
      <c r="I80" s="26">
        <f t="shared" si="56"/>
        <v>5.0594268123632382</v>
      </c>
      <c r="J80" s="27">
        <v>42076908</v>
      </c>
      <c r="K80" s="27">
        <v>40744660</v>
      </c>
      <c r="L80" s="27">
        <v>54344716</v>
      </c>
      <c r="M80" s="27">
        <v>46866812</v>
      </c>
      <c r="N80" s="27">
        <v>58118940</v>
      </c>
      <c r="O80" s="27">
        <f t="shared" si="57"/>
        <v>48430407.200000003</v>
      </c>
      <c r="P80" s="27">
        <f t="shared" si="58"/>
        <v>6793073.0668027708</v>
      </c>
      <c r="Q80" s="28">
        <f t="shared" si="59"/>
        <v>14.026462835114817</v>
      </c>
      <c r="R80" s="30">
        <v>4283244</v>
      </c>
      <c r="S80" s="30">
        <v>4062761</v>
      </c>
      <c r="T80" s="30">
        <v>7507351</v>
      </c>
      <c r="U80" s="30">
        <v>4871125</v>
      </c>
      <c r="V80" s="30">
        <v>7473110</v>
      </c>
      <c r="W80" s="30">
        <f t="shared" si="60"/>
        <v>5639518.2000000002</v>
      </c>
      <c r="X80" s="30">
        <f t="shared" si="61"/>
        <v>1534074.9226114599</v>
      </c>
      <c r="Y80" s="31">
        <f t="shared" si="62"/>
        <v>27.202233740667065</v>
      </c>
      <c r="Z80" s="97">
        <v>3675074</v>
      </c>
      <c r="AA80" s="97">
        <v>3912789</v>
      </c>
      <c r="AB80" s="97">
        <v>6471927</v>
      </c>
      <c r="AC80" s="97">
        <v>3819779</v>
      </c>
      <c r="AD80" s="97">
        <v>5616535</v>
      </c>
      <c r="AE80" s="97">
        <f t="shared" si="63"/>
        <v>4699220.8</v>
      </c>
      <c r="AF80" s="97">
        <f t="shared" si="64"/>
        <v>1133553.8925546312</v>
      </c>
      <c r="AG80" s="32">
        <f t="shared" si="94"/>
        <v>24.122167074052602</v>
      </c>
      <c r="AH80" s="33">
        <v>12</v>
      </c>
      <c r="AI80" s="34">
        <f t="shared" si="51"/>
        <v>3.2760108059291406</v>
      </c>
      <c r="AJ80" s="34">
        <f t="shared" si="51"/>
        <v>3.2321290055944871</v>
      </c>
      <c r="AK80" s="34">
        <f t="shared" si="51"/>
        <v>6.2709943087565456</v>
      </c>
      <c r="AL80" s="34">
        <f t="shared" si="51"/>
        <v>3.408977810804136</v>
      </c>
      <c r="AM80" s="34">
        <f t="shared" si="51"/>
        <v>5.0567940199526982</v>
      </c>
      <c r="AN80" s="34">
        <f t="shared" si="65"/>
        <v>4.2489811902074006</v>
      </c>
      <c r="AO80" s="34">
        <f t="shared" si="66"/>
        <v>1.2187997399843431</v>
      </c>
      <c r="AP80" s="34">
        <f t="shared" si="67"/>
        <v>28.684517191869503</v>
      </c>
      <c r="AQ80" s="35">
        <v>8</v>
      </c>
      <c r="AR80" s="36">
        <f t="shared" si="52"/>
        <v>8.7341826542957954E-2</v>
      </c>
      <c r="AS80" s="36">
        <f t="shared" si="52"/>
        <v>9.6031946272223154E-2</v>
      </c>
      <c r="AT80" s="36">
        <f t="shared" si="52"/>
        <v>0.11909027181225862</v>
      </c>
      <c r="AU80" s="36">
        <f t="shared" si="52"/>
        <v>8.1502855368101423E-2</v>
      </c>
      <c r="AV80" s="36">
        <f t="shared" si="52"/>
        <v>9.6638634496775067E-2</v>
      </c>
      <c r="AW80" s="36">
        <f t="shared" si="68"/>
        <v>9.6121106898463232E-2</v>
      </c>
      <c r="AX80" s="36">
        <f t="shared" si="69"/>
        <v>1.2795525488504985E-2</v>
      </c>
      <c r="AY80" s="37">
        <f t="shared" si="70"/>
        <v>13.311879046525585</v>
      </c>
      <c r="AZ80" s="38">
        <v>63</v>
      </c>
      <c r="BA80" s="39">
        <f t="shared" si="47"/>
        <v>-608170</v>
      </c>
      <c r="BB80" s="39">
        <f t="shared" si="47"/>
        <v>-149972</v>
      </c>
      <c r="BC80" s="39">
        <f t="shared" si="47"/>
        <v>-1035424</v>
      </c>
      <c r="BD80" s="39">
        <f t="shared" si="47"/>
        <v>-1051346</v>
      </c>
      <c r="BE80" s="39">
        <f t="shared" si="53"/>
        <v>-1856575</v>
      </c>
      <c r="BF80" s="39">
        <f t="shared" si="71"/>
        <v>-940297.4</v>
      </c>
      <c r="BG80" s="39">
        <f t="shared" si="72"/>
        <v>564954.573318457</v>
      </c>
      <c r="BH80" s="40">
        <f t="shared" si="73"/>
        <v>-60.082541259654342</v>
      </c>
      <c r="BI80" s="41">
        <v>228</v>
      </c>
      <c r="BJ80" s="42">
        <f t="shared" si="49"/>
        <v>-16.548510315710647</v>
      </c>
      <c r="BK80" s="42">
        <f t="shared" si="49"/>
        <v>-3.8328670418977362</v>
      </c>
      <c r="BL80" s="42">
        <f t="shared" si="49"/>
        <v>-15.998697142288535</v>
      </c>
      <c r="BM80" s="42">
        <f t="shared" si="49"/>
        <v>-27.523738938823421</v>
      </c>
      <c r="BN80" s="42">
        <f t="shared" si="49"/>
        <v>-33.055522666555092</v>
      </c>
      <c r="BO80" s="42">
        <f t="shared" si="74"/>
        <v>-19.391867221055087</v>
      </c>
      <c r="BP80" s="43">
        <f t="shared" si="75"/>
        <v>11.341335746035462</v>
      </c>
      <c r="BR80" s="7" t="s">
        <v>469</v>
      </c>
      <c r="BS80" s="81">
        <v>2740798</v>
      </c>
      <c r="BT80" s="81">
        <v>2808253</v>
      </c>
      <c r="BU80" s="81">
        <v>2754801</v>
      </c>
      <c r="BV80" s="82">
        <f t="shared" si="76"/>
        <v>2767950.6666666665</v>
      </c>
      <c r="BW80" s="82">
        <f t="shared" si="77"/>
        <v>35598.167878885753</v>
      </c>
      <c r="BX80" s="83">
        <v>2254017</v>
      </c>
      <c r="BY80" s="83">
        <v>2559721</v>
      </c>
      <c r="BZ80" s="83">
        <v>2220435</v>
      </c>
      <c r="CA80" s="84">
        <f t="shared" si="78"/>
        <v>2344724.3333333335</v>
      </c>
      <c r="CB80" s="84">
        <f t="shared" si="79"/>
        <v>186948.1550840589</v>
      </c>
      <c r="CC80" s="84">
        <v>8</v>
      </c>
      <c r="CD80" s="85">
        <v>191106096</v>
      </c>
      <c r="CE80" s="85">
        <v>187916048</v>
      </c>
      <c r="CF80" s="85">
        <v>107125568</v>
      </c>
      <c r="CG80" s="86">
        <f t="shared" si="80"/>
        <v>162049237.33333334</v>
      </c>
      <c r="CH80" s="86">
        <f t="shared" si="81"/>
        <v>47592028.653321601</v>
      </c>
      <c r="CI80" s="87">
        <f t="shared" si="82"/>
        <v>-486781</v>
      </c>
      <c r="CJ80" s="87">
        <f t="shared" si="83"/>
        <v>-248532</v>
      </c>
      <c r="CK80" s="87">
        <f t="shared" si="84"/>
        <v>-534366</v>
      </c>
      <c r="CL80" s="87">
        <f t="shared" si="85"/>
        <v>-423226.33333333331</v>
      </c>
      <c r="CM80" s="87">
        <f t="shared" si="86"/>
        <v>153149.16137652646</v>
      </c>
      <c r="CN80" s="88">
        <f t="shared" si="87"/>
        <v>-21.596154776117483</v>
      </c>
      <c r="CO80" s="88">
        <f t="shared" si="88"/>
        <v>-9.7093394162879481</v>
      </c>
      <c r="CP80" s="88">
        <f t="shared" si="89"/>
        <v>-24.06582493970776</v>
      </c>
      <c r="CQ80" s="88">
        <f t="shared" si="90"/>
        <v>-18.457106377371066</v>
      </c>
      <c r="CR80" s="88">
        <f t="shared" si="91"/>
        <v>7.6757662668488633</v>
      </c>
      <c r="CS80" s="75">
        <f t="shared" si="95"/>
        <v>0.58972922559205021</v>
      </c>
      <c r="CT80" s="75">
        <f t="shared" si="95"/>
        <v>0.68108100059660681</v>
      </c>
      <c r="CU80" s="75">
        <f t="shared" si="95"/>
        <v>1.036370234228303</v>
      </c>
      <c r="CV80" s="76">
        <f t="shared" si="92"/>
        <v>0.76906015347232015</v>
      </c>
      <c r="CW80" s="76">
        <f t="shared" si="93"/>
        <v>0.23596036988114774</v>
      </c>
      <c r="CX80" s="79">
        <v>77</v>
      </c>
    </row>
    <row r="81" spans="1:102">
      <c r="A81" s="7" t="s">
        <v>339</v>
      </c>
      <c r="B81" s="25">
        <v>23752834</v>
      </c>
      <c r="C81" s="25">
        <v>15977203</v>
      </c>
      <c r="D81" s="25">
        <v>15584157</v>
      </c>
      <c r="E81" s="25">
        <v>13665109</v>
      </c>
      <c r="F81" s="25">
        <v>17297398</v>
      </c>
      <c r="G81" s="25">
        <f t="shared" si="54"/>
        <v>17255340.199999999</v>
      </c>
      <c r="H81" s="25">
        <f t="shared" si="55"/>
        <v>3450664.9387913267</v>
      </c>
      <c r="I81" s="26">
        <f t="shared" si="56"/>
        <v>19.99766390459996</v>
      </c>
      <c r="J81" s="27">
        <v>9005441</v>
      </c>
      <c r="K81" s="27">
        <v>16963162</v>
      </c>
      <c r="L81" s="27">
        <v>15049334</v>
      </c>
      <c r="M81" s="27">
        <v>17143370</v>
      </c>
      <c r="N81" s="27">
        <v>15640422</v>
      </c>
      <c r="O81" s="27">
        <f t="shared" si="57"/>
        <v>14760345.800000001</v>
      </c>
      <c r="P81" s="27">
        <f t="shared" si="58"/>
        <v>2983560.9966406585</v>
      </c>
      <c r="Q81" s="28">
        <f t="shared" si="59"/>
        <v>20.21335432832921</v>
      </c>
      <c r="R81" s="29">
        <v>26785</v>
      </c>
      <c r="S81" s="30">
        <v>57729</v>
      </c>
      <c r="T81" s="30">
        <v>28051</v>
      </c>
      <c r="U81" s="30">
        <v>38318</v>
      </c>
      <c r="V81" s="30">
        <v>40499</v>
      </c>
      <c r="W81" s="30">
        <f t="shared" si="60"/>
        <v>38276.400000000001</v>
      </c>
      <c r="X81" s="30">
        <f t="shared" si="61"/>
        <v>11135.137243878038</v>
      </c>
      <c r="Y81" s="31">
        <f t="shared" si="62"/>
        <v>29.091391154544411</v>
      </c>
      <c r="Z81" s="97">
        <v>23374</v>
      </c>
      <c r="AA81" s="97">
        <v>53437</v>
      </c>
      <c r="AB81" s="97">
        <v>27176</v>
      </c>
      <c r="AC81" s="97">
        <v>30494</v>
      </c>
      <c r="AD81" s="97">
        <v>26379</v>
      </c>
      <c r="AE81" s="97">
        <f t="shared" si="63"/>
        <v>32172</v>
      </c>
      <c r="AF81" s="97">
        <f t="shared" si="64"/>
        <v>10871.426566923035</v>
      </c>
      <c r="AG81" s="32">
        <f t="shared" si="94"/>
        <v>33.791578288334684</v>
      </c>
      <c r="AH81" s="33">
        <v>222</v>
      </c>
      <c r="AI81" s="34">
        <f t="shared" si="51"/>
        <v>9.8405099787250636E-2</v>
      </c>
      <c r="AJ81" s="34">
        <f t="shared" si="51"/>
        <v>0.33445778963940059</v>
      </c>
      <c r="AK81" s="34">
        <f t="shared" si="51"/>
        <v>0.17438222677043103</v>
      </c>
      <c r="AL81" s="34">
        <f t="shared" si="51"/>
        <v>0.22315226318355749</v>
      </c>
      <c r="AM81" s="34">
        <f t="shared" si="51"/>
        <v>0.15250270589830911</v>
      </c>
      <c r="AN81" s="34">
        <f t="shared" si="65"/>
        <v>0.19658001705578979</v>
      </c>
      <c r="AO81" s="34">
        <f t="shared" si="66"/>
        <v>7.9737356452296737E-2</v>
      </c>
      <c r="AP81" s="34">
        <f t="shared" si="67"/>
        <v>40.562289924752179</v>
      </c>
      <c r="AQ81" s="35">
        <v>219</v>
      </c>
      <c r="AR81" s="36">
        <f t="shared" si="52"/>
        <v>2.5955419617984285E-3</v>
      </c>
      <c r="AS81" s="36">
        <f t="shared" si="52"/>
        <v>3.1501791941856124E-3</v>
      </c>
      <c r="AT81" s="36">
        <f t="shared" si="52"/>
        <v>1.8057941966069728E-3</v>
      </c>
      <c r="AU81" s="36">
        <f t="shared" si="52"/>
        <v>1.7787634519933946E-3</v>
      </c>
      <c r="AV81" s="36">
        <f t="shared" si="52"/>
        <v>1.6865913208735672E-3</v>
      </c>
      <c r="AW81" s="36">
        <f t="shared" si="68"/>
        <v>2.2033740250915952E-3</v>
      </c>
      <c r="AX81" s="36">
        <f t="shared" si="69"/>
        <v>5.7544138554462476E-4</v>
      </c>
      <c r="AY81" s="37">
        <f t="shared" si="70"/>
        <v>26.11637329802431</v>
      </c>
      <c r="AZ81" s="38">
        <v>239</v>
      </c>
      <c r="BA81" s="39">
        <f t="shared" si="47"/>
        <v>-3411</v>
      </c>
      <c r="BB81" s="39">
        <f t="shared" si="47"/>
        <v>-4292</v>
      </c>
      <c r="BC81" s="39">
        <f t="shared" si="47"/>
        <v>-875</v>
      </c>
      <c r="BD81" s="39">
        <f t="shared" si="47"/>
        <v>-7824</v>
      </c>
      <c r="BE81" s="39">
        <f t="shared" si="53"/>
        <v>-14120</v>
      </c>
      <c r="BF81" s="39">
        <f t="shared" si="71"/>
        <v>-6104.4</v>
      </c>
      <c r="BG81" s="39">
        <f t="shared" si="72"/>
        <v>4584.5978929454659</v>
      </c>
      <c r="BH81" s="40">
        <f t="shared" si="73"/>
        <v>-75.103169729137448</v>
      </c>
      <c r="BI81" s="41">
        <v>50</v>
      </c>
      <c r="BJ81" s="42">
        <f t="shared" si="49"/>
        <v>-14.59313767433901</v>
      </c>
      <c r="BK81" s="42">
        <f t="shared" si="49"/>
        <v>-8.0318880176656631</v>
      </c>
      <c r="BL81" s="42">
        <f t="shared" si="49"/>
        <v>-3.219752722990874</v>
      </c>
      <c r="BM81" s="42">
        <f t="shared" si="49"/>
        <v>-25.657506394700597</v>
      </c>
      <c r="BN81" s="42">
        <f t="shared" si="49"/>
        <v>-53.527427120057624</v>
      </c>
      <c r="BO81" s="42">
        <f t="shared" si="74"/>
        <v>-21.005942385950753</v>
      </c>
      <c r="BP81" s="43">
        <f t="shared" si="75"/>
        <v>20.031741753935869</v>
      </c>
      <c r="BR81" s="7" t="s">
        <v>738</v>
      </c>
      <c r="BS81" s="81">
        <v>38827</v>
      </c>
      <c r="BT81" s="81">
        <v>31461</v>
      </c>
      <c r="BU81" s="81">
        <v>41295</v>
      </c>
      <c r="BV81" s="82">
        <f t="shared" si="76"/>
        <v>37194.333333333336</v>
      </c>
      <c r="BW81" s="82">
        <f t="shared" si="77"/>
        <v>5116.2573560497576</v>
      </c>
      <c r="BX81" s="83">
        <v>111111</v>
      </c>
      <c r="BY81" s="83">
        <v>100101</v>
      </c>
      <c r="BZ81" s="83">
        <v>116443</v>
      </c>
      <c r="CA81" s="84">
        <f t="shared" si="78"/>
        <v>109218.33333333333</v>
      </c>
      <c r="CB81" s="84">
        <f t="shared" si="79"/>
        <v>8333.7795347209267</v>
      </c>
      <c r="CC81" s="84">
        <v>162</v>
      </c>
      <c r="CD81" s="85">
        <v>12827275</v>
      </c>
      <c r="CE81" s="85">
        <v>3530247</v>
      </c>
      <c r="CF81" s="85">
        <v>12884558</v>
      </c>
      <c r="CG81" s="86">
        <f t="shared" si="80"/>
        <v>9747360</v>
      </c>
      <c r="CH81" s="86">
        <f t="shared" si="81"/>
        <v>5384253.9758632304</v>
      </c>
      <c r="CI81" s="87">
        <f t="shared" si="82"/>
        <v>72284</v>
      </c>
      <c r="CJ81" s="87">
        <f t="shared" si="83"/>
        <v>68640</v>
      </c>
      <c r="CK81" s="87">
        <f t="shared" si="84"/>
        <v>75148</v>
      </c>
      <c r="CL81" s="87">
        <f t="shared" si="85"/>
        <v>72024</v>
      </c>
      <c r="CM81" s="87">
        <f t="shared" si="86"/>
        <v>3261.7811085356416</v>
      </c>
      <c r="CN81" s="88">
        <f t="shared" si="87"/>
        <v>65.05566505566506</v>
      </c>
      <c r="CO81" s="88">
        <f t="shared" si="88"/>
        <v>68.570743549015489</v>
      </c>
      <c r="CP81" s="88">
        <f t="shared" si="89"/>
        <v>64.536296728871633</v>
      </c>
      <c r="CQ81" s="88">
        <f t="shared" si="90"/>
        <v>66.054235111184056</v>
      </c>
      <c r="CR81" s="88">
        <f t="shared" si="91"/>
        <v>2.1947771875469804</v>
      </c>
      <c r="CS81" s="75">
        <f t="shared" si="95"/>
        <v>0.43310445905307243</v>
      </c>
      <c r="CT81" s="75">
        <f t="shared" si="95"/>
        <v>1.4177619866258651</v>
      </c>
      <c r="CU81" s="75">
        <f t="shared" si="95"/>
        <v>0.45187037071818842</v>
      </c>
      <c r="CV81" s="76">
        <f t="shared" si="92"/>
        <v>0.76757893879904193</v>
      </c>
      <c r="CW81" s="76">
        <f t="shared" si="93"/>
        <v>0.56315320883502795</v>
      </c>
      <c r="CX81" s="79">
        <v>78</v>
      </c>
    </row>
    <row r="82" spans="1:102">
      <c r="A82" s="7" t="s">
        <v>655</v>
      </c>
      <c r="B82" s="25">
        <v>193929136</v>
      </c>
      <c r="C82" s="25">
        <v>223135680</v>
      </c>
      <c r="D82" s="25">
        <v>214041504</v>
      </c>
      <c r="E82" s="25">
        <v>219094688</v>
      </c>
      <c r="F82" s="25">
        <v>232149152</v>
      </c>
      <c r="G82" s="25">
        <f t="shared" si="54"/>
        <v>216470032</v>
      </c>
      <c r="H82" s="25">
        <f t="shared" si="55"/>
        <v>12736908.785747349</v>
      </c>
      <c r="I82" s="26">
        <f t="shared" si="56"/>
        <v>5.8839131994711167</v>
      </c>
      <c r="J82" s="27">
        <v>12125885</v>
      </c>
      <c r="K82" s="27">
        <v>22138058</v>
      </c>
      <c r="L82" s="27">
        <v>15163436</v>
      </c>
      <c r="M82" s="27">
        <v>14872720</v>
      </c>
      <c r="N82" s="27">
        <v>8902758</v>
      </c>
      <c r="O82" s="27">
        <f t="shared" si="57"/>
        <v>14640571.4</v>
      </c>
      <c r="P82" s="27">
        <f t="shared" si="58"/>
        <v>4376887.8437346099</v>
      </c>
      <c r="Q82" s="28">
        <f t="shared" si="59"/>
        <v>29.895608061681322</v>
      </c>
      <c r="R82" s="30">
        <v>2381996</v>
      </c>
      <c r="S82" s="30">
        <v>3504819</v>
      </c>
      <c r="T82" s="30">
        <v>2134296</v>
      </c>
      <c r="U82" s="30">
        <v>2166096</v>
      </c>
      <c r="V82" s="30">
        <v>2003564</v>
      </c>
      <c r="W82" s="30">
        <f t="shared" si="60"/>
        <v>2438154.2000000002</v>
      </c>
      <c r="X82" s="30">
        <f t="shared" si="61"/>
        <v>547017.66896816134</v>
      </c>
      <c r="Y82" s="31">
        <f t="shared" si="62"/>
        <v>22.435729002216565</v>
      </c>
      <c r="Z82" s="97">
        <v>2083485</v>
      </c>
      <c r="AA82" s="97">
        <v>2947357</v>
      </c>
      <c r="AB82" s="97">
        <v>1675500</v>
      </c>
      <c r="AC82" s="97">
        <v>1798925</v>
      </c>
      <c r="AD82" s="97">
        <v>1755568</v>
      </c>
      <c r="AE82" s="97">
        <f t="shared" si="63"/>
        <v>2052167</v>
      </c>
      <c r="AF82" s="97">
        <f t="shared" si="64"/>
        <v>468257.71952590381</v>
      </c>
      <c r="AG82" s="32">
        <f t="shared" si="94"/>
        <v>22.817719977268116</v>
      </c>
      <c r="AH82" s="33">
        <v>52</v>
      </c>
      <c r="AI82" s="34">
        <f t="shared" si="51"/>
        <v>1.074353778382223</v>
      </c>
      <c r="AJ82" s="34">
        <f t="shared" si="51"/>
        <v>1.3208810890306741</v>
      </c>
      <c r="AK82" s="34">
        <f t="shared" si="51"/>
        <v>0.7827921074596822</v>
      </c>
      <c r="AL82" s="34">
        <f t="shared" si="51"/>
        <v>0.82107193762725994</v>
      </c>
      <c r="AM82" s="34">
        <f t="shared" si="51"/>
        <v>0.75622417091577399</v>
      </c>
      <c r="AN82" s="34">
        <f t="shared" si="65"/>
        <v>0.95106461668312259</v>
      </c>
      <c r="AO82" s="34">
        <f t="shared" si="66"/>
        <v>0.21685985054285503</v>
      </c>
      <c r="AP82" s="34">
        <f t="shared" si="67"/>
        <v>22.801799871302414</v>
      </c>
      <c r="AQ82" s="35">
        <v>91</v>
      </c>
      <c r="AR82" s="36">
        <f t="shared" si="52"/>
        <v>0.17182127325139568</v>
      </c>
      <c r="AS82" s="36">
        <f t="shared" si="52"/>
        <v>0.13313530030502224</v>
      </c>
      <c r="AT82" s="36">
        <f t="shared" si="52"/>
        <v>0.11049606434847617</v>
      </c>
      <c r="AU82" s="36">
        <f t="shared" si="52"/>
        <v>0.12095467406096531</v>
      </c>
      <c r="AV82" s="36">
        <f t="shared" si="52"/>
        <v>0.1971937235629678</v>
      </c>
      <c r="AW82" s="36">
        <f t="shared" si="68"/>
        <v>0.14672020710576544</v>
      </c>
      <c r="AX82" s="36">
        <f t="shared" si="69"/>
        <v>3.2674884206591648E-2</v>
      </c>
      <c r="AY82" s="37">
        <f t="shared" si="70"/>
        <v>22.270200438742204</v>
      </c>
      <c r="AZ82" s="38">
        <v>32</v>
      </c>
      <c r="BA82" s="39">
        <f t="shared" si="47"/>
        <v>-298511</v>
      </c>
      <c r="BB82" s="39">
        <f t="shared" si="47"/>
        <v>-557462</v>
      </c>
      <c r="BC82" s="39">
        <f t="shared" si="47"/>
        <v>-458796</v>
      </c>
      <c r="BD82" s="39">
        <f t="shared" si="47"/>
        <v>-367171</v>
      </c>
      <c r="BE82" s="39">
        <f t="shared" si="53"/>
        <v>-247996</v>
      </c>
      <c r="BF82" s="39">
        <f t="shared" si="71"/>
        <v>-385987.2</v>
      </c>
      <c r="BG82" s="39">
        <f t="shared" si="72"/>
        <v>111132.74460643884</v>
      </c>
      <c r="BH82" s="40">
        <f t="shared" si="73"/>
        <v>-28.791821233045766</v>
      </c>
      <c r="BI82" s="41">
        <v>184</v>
      </c>
      <c r="BJ82" s="42">
        <f t="shared" si="49"/>
        <v>-14.327484959094978</v>
      </c>
      <c r="BK82" s="42">
        <f t="shared" si="49"/>
        <v>-18.913962577319275</v>
      </c>
      <c r="BL82" s="42">
        <f t="shared" si="49"/>
        <v>-27.382632050134287</v>
      </c>
      <c r="BM82" s="42">
        <f t="shared" si="49"/>
        <v>-20.410578539961367</v>
      </c>
      <c r="BN82" s="42">
        <f t="shared" si="49"/>
        <v>-14.126254294906266</v>
      </c>
      <c r="BO82" s="42">
        <f t="shared" si="74"/>
        <v>-19.032182484283233</v>
      </c>
      <c r="BP82" s="43">
        <f t="shared" si="75"/>
        <v>5.4278510892288141</v>
      </c>
      <c r="BR82" s="7" t="s">
        <v>198</v>
      </c>
      <c r="BS82" s="81">
        <v>3482067</v>
      </c>
      <c r="BT82" s="81">
        <v>2067124</v>
      </c>
      <c r="BU82" s="81">
        <v>2769323</v>
      </c>
      <c r="BV82" s="82">
        <f t="shared" si="76"/>
        <v>2772838</v>
      </c>
      <c r="BW82" s="82">
        <f t="shared" si="77"/>
        <v>707478.04893932934</v>
      </c>
      <c r="BX82" s="83">
        <v>2771919</v>
      </c>
      <c r="BY82" s="83">
        <v>1794755</v>
      </c>
      <c r="BZ82" s="83">
        <v>1820872</v>
      </c>
      <c r="CA82" s="84">
        <f t="shared" si="78"/>
        <v>2129182</v>
      </c>
      <c r="CB82" s="84">
        <f t="shared" si="79"/>
        <v>556779.72556388937</v>
      </c>
      <c r="CC82" s="84">
        <v>9</v>
      </c>
      <c r="CD82" s="85">
        <v>146267152</v>
      </c>
      <c r="CE82" s="85">
        <v>115325248</v>
      </c>
      <c r="CF82" s="85">
        <v>197759488</v>
      </c>
      <c r="CG82" s="86">
        <f t="shared" si="80"/>
        <v>153117296</v>
      </c>
      <c r="CH82" s="86">
        <f t="shared" si="81"/>
        <v>41641857.976199284</v>
      </c>
      <c r="CI82" s="87">
        <f t="shared" si="82"/>
        <v>-710148</v>
      </c>
      <c r="CJ82" s="87">
        <f t="shared" si="83"/>
        <v>-272369</v>
      </c>
      <c r="CK82" s="87">
        <f t="shared" si="84"/>
        <v>-948451</v>
      </c>
      <c r="CL82" s="87">
        <f t="shared" si="85"/>
        <v>-643656</v>
      </c>
      <c r="CM82" s="87">
        <f t="shared" si="86"/>
        <v>342910.49448653508</v>
      </c>
      <c r="CN82" s="88">
        <f t="shared" si="87"/>
        <v>-25.619363336374544</v>
      </c>
      <c r="CO82" s="88">
        <f t="shared" si="88"/>
        <v>-15.17583179876919</v>
      </c>
      <c r="CP82" s="88">
        <f t="shared" si="89"/>
        <v>-52.087735985835359</v>
      </c>
      <c r="CQ82" s="88">
        <f t="shared" si="90"/>
        <v>-30.960977040326366</v>
      </c>
      <c r="CR82" s="88">
        <f t="shared" si="91"/>
        <v>19.026870352227469</v>
      </c>
      <c r="CS82" s="75">
        <f t="shared" si="95"/>
        <v>0.94755348760738844</v>
      </c>
      <c r="CT82" s="75">
        <f t="shared" si="95"/>
        <v>0.77812752676673191</v>
      </c>
      <c r="CU82" s="75">
        <f t="shared" si="95"/>
        <v>0.46037538284888757</v>
      </c>
      <c r="CV82" s="76">
        <f t="shared" si="92"/>
        <v>0.72868546574100268</v>
      </c>
      <c r="CW82" s="76">
        <f t="shared" si="93"/>
        <v>0.24732370385362409</v>
      </c>
      <c r="CX82" s="79">
        <v>79</v>
      </c>
    </row>
    <row r="83" spans="1:102">
      <c r="A83" s="7" t="s">
        <v>333</v>
      </c>
      <c r="B83" s="25">
        <v>67781432</v>
      </c>
      <c r="C83" s="25">
        <v>69637584</v>
      </c>
      <c r="D83" s="25">
        <v>64823556</v>
      </c>
      <c r="E83" s="25">
        <v>77949496</v>
      </c>
      <c r="F83" s="25">
        <v>55353548</v>
      </c>
      <c r="G83" s="25">
        <f t="shared" si="54"/>
        <v>67109123.200000003</v>
      </c>
      <c r="H83" s="25">
        <f t="shared" si="55"/>
        <v>7318144.044650184</v>
      </c>
      <c r="I83" s="26">
        <f t="shared" si="56"/>
        <v>10.904842286257413</v>
      </c>
      <c r="J83" s="27">
        <v>67125560</v>
      </c>
      <c r="K83" s="27">
        <v>61692496</v>
      </c>
      <c r="L83" s="27">
        <v>105757480</v>
      </c>
      <c r="M83" s="27">
        <v>75613728</v>
      </c>
      <c r="N83" s="27">
        <v>76143488</v>
      </c>
      <c r="O83" s="27">
        <f t="shared" si="57"/>
        <v>77266550.400000006</v>
      </c>
      <c r="P83" s="27">
        <f t="shared" si="58"/>
        <v>15238878.024706753</v>
      </c>
      <c r="Q83" s="28">
        <f t="shared" si="59"/>
        <v>19.722477509112082</v>
      </c>
      <c r="R83" s="30">
        <v>674089</v>
      </c>
      <c r="S83" s="30">
        <v>670143</v>
      </c>
      <c r="T83" s="30">
        <v>724219</v>
      </c>
      <c r="U83" s="30">
        <v>661415</v>
      </c>
      <c r="V83" s="30">
        <v>769909</v>
      </c>
      <c r="W83" s="30">
        <f t="shared" si="60"/>
        <v>699955</v>
      </c>
      <c r="X83" s="30">
        <f t="shared" si="61"/>
        <v>41292.712945506501</v>
      </c>
      <c r="Y83" s="31">
        <f t="shared" si="62"/>
        <v>5.8993382353874892</v>
      </c>
      <c r="Z83" s="97">
        <v>568116</v>
      </c>
      <c r="AA83" s="97">
        <v>601341</v>
      </c>
      <c r="AB83" s="97">
        <v>606525</v>
      </c>
      <c r="AC83" s="97">
        <v>577487</v>
      </c>
      <c r="AD83" s="97">
        <v>582464</v>
      </c>
      <c r="AE83" s="97">
        <f t="shared" si="63"/>
        <v>587186.6</v>
      </c>
      <c r="AF83" s="97">
        <f t="shared" si="64"/>
        <v>14521.664706224283</v>
      </c>
      <c r="AG83" s="32">
        <f t="shared" si="94"/>
        <v>2.4730919789764076</v>
      </c>
      <c r="AH83" s="33">
        <v>118</v>
      </c>
      <c r="AI83" s="34">
        <f t="shared" si="51"/>
        <v>0.83815874530358114</v>
      </c>
      <c r="AJ83" s="34">
        <f t="shared" si="51"/>
        <v>0.86352938378792699</v>
      </c>
      <c r="AK83" s="34">
        <f t="shared" si="51"/>
        <v>0.93565524236282249</v>
      </c>
      <c r="AL83" s="34">
        <f t="shared" si="51"/>
        <v>0.74084763806554954</v>
      </c>
      <c r="AM83" s="34">
        <f t="shared" si="51"/>
        <v>1.0522613654322575</v>
      </c>
      <c r="AN83" s="34">
        <f t="shared" si="65"/>
        <v>0.88609047499042748</v>
      </c>
      <c r="AO83" s="34">
        <f t="shared" si="66"/>
        <v>0.10389549193291919</v>
      </c>
      <c r="AP83" s="34">
        <f t="shared" si="67"/>
        <v>11.725156162415761</v>
      </c>
      <c r="AQ83" s="35">
        <v>102</v>
      </c>
      <c r="AR83" s="36">
        <f t="shared" si="52"/>
        <v>8.4634824648017835E-3</v>
      </c>
      <c r="AS83" s="36">
        <f t="shared" si="52"/>
        <v>9.747392940626036E-3</v>
      </c>
      <c r="AT83" s="36">
        <f t="shared" si="52"/>
        <v>5.7350553360386424E-3</v>
      </c>
      <c r="AU83" s="36">
        <f t="shared" si="52"/>
        <v>7.6373300890547283E-3</v>
      </c>
      <c r="AV83" s="36">
        <f t="shared" si="52"/>
        <v>7.6495576351847715E-3</v>
      </c>
      <c r="AW83" s="36">
        <f t="shared" si="68"/>
        <v>7.8465636931411929E-3</v>
      </c>
      <c r="AX83" s="36">
        <f t="shared" si="69"/>
        <v>1.3065066573872065E-3</v>
      </c>
      <c r="AY83" s="37">
        <f t="shared" si="70"/>
        <v>16.650685682055254</v>
      </c>
      <c r="AZ83" s="38">
        <v>193</v>
      </c>
      <c r="BA83" s="39">
        <f t="shared" si="47"/>
        <v>-105973</v>
      </c>
      <c r="BB83" s="39">
        <f t="shared" si="47"/>
        <v>-68802</v>
      </c>
      <c r="BC83" s="39">
        <f t="shared" si="47"/>
        <v>-117694</v>
      </c>
      <c r="BD83" s="39">
        <f t="shared" si="47"/>
        <v>-83928</v>
      </c>
      <c r="BE83" s="39">
        <f t="shared" si="53"/>
        <v>-187445</v>
      </c>
      <c r="BF83" s="39">
        <f t="shared" si="71"/>
        <v>-112768.4</v>
      </c>
      <c r="BG83" s="39">
        <f t="shared" si="72"/>
        <v>41016.695588991555</v>
      </c>
      <c r="BH83" s="40">
        <f t="shared" si="73"/>
        <v>-36.37250824609692</v>
      </c>
      <c r="BI83" s="41">
        <v>139</v>
      </c>
      <c r="BJ83" s="42">
        <f t="shared" si="49"/>
        <v>-18.653408810876652</v>
      </c>
      <c r="BK83" s="42">
        <f t="shared" si="49"/>
        <v>-11.441428407509218</v>
      </c>
      <c r="BL83" s="42">
        <f t="shared" si="49"/>
        <v>-19.404641193685336</v>
      </c>
      <c r="BM83" s="42">
        <f t="shared" si="49"/>
        <v>-14.533314169842784</v>
      </c>
      <c r="BN83" s="42">
        <f t="shared" si="49"/>
        <v>-32.181388034281952</v>
      </c>
      <c r="BO83" s="42">
        <f t="shared" si="74"/>
        <v>-19.24283612323919</v>
      </c>
      <c r="BP83" s="43">
        <f t="shared" si="75"/>
        <v>7.9186692437666393</v>
      </c>
      <c r="BR83" s="7" t="s">
        <v>556</v>
      </c>
      <c r="BS83" s="81">
        <v>729927</v>
      </c>
      <c r="BT83" s="81">
        <v>628898</v>
      </c>
      <c r="BU83" s="81">
        <v>518344</v>
      </c>
      <c r="BV83" s="82">
        <f t="shared" si="76"/>
        <v>625723</v>
      </c>
      <c r="BW83" s="82">
        <f t="shared" si="77"/>
        <v>105827.22684167813</v>
      </c>
      <c r="BX83" s="83">
        <v>592693</v>
      </c>
      <c r="BY83" s="83">
        <v>501825</v>
      </c>
      <c r="BZ83" s="83">
        <v>504627</v>
      </c>
      <c r="CA83" s="84">
        <f t="shared" si="78"/>
        <v>533048.33333333337</v>
      </c>
      <c r="CB83" s="84">
        <f t="shared" si="79"/>
        <v>51672.792621778564</v>
      </c>
      <c r="CC83" s="84">
        <v>78</v>
      </c>
      <c r="CD83" s="85">
        <v>54594804</v>
      </c>
      <c r="CE83" s="85">
        <v>33310272</v>
      </c>
      <c r="CF83" s="85">
        <v>28690632</v>
      </c>
      <c r="CG83" s="86">
        <f t="shared" si="80"/>
        <v>38865236</v>
      </c>
      <c r="CH83" s="86">
        <f t="shared" si="81"/>
        <v>13816647.586602475</v>
      </c>
      <c r="CI83" s="87">
        <f t="shared" si="82"/>
        <v>-137234</v>
      </c>
      <c r="CJ83" s="87">
        <f t="shared" si="83"/>
        <v>-127073</v>
      </c>
      <c r="CK83" s="87">
        <f t="shared" si="84"/>
        <v>-13717</v>
      </c>
      <c r="CL83" s="87">
        <f t="shared" si="85"/>
        <v>-92674.666666666672</v>
      </c>
      <c r="CM83" s="87">
        <f t="shared" si="86"/>
        <v>68567.822805841904</v>
      </c>
      <c r="CN83" s="88">
        <f t="shared" si="87"/>
        <v>-23.154314290872342</v>
      </c>
      <c r="CO83" s="88">
        <f t="shared" si="88"/>
        <v>-25.322174064663976</v>
      </c>
      <c r="CP83" s="88">
        <f t="shared" si="89"/>
        <v>-2.7182453574620462</v>
      </c>
      <c r="CQ83" s="88">
        <f t="shared" si="90"/>
        <v>-17.06491123766612</v>
      </c>
      <c r="CR83" s="88">
        <f t="shared" si="91"/>
        <v>12.471768936617</v>
      </c>
      <c r="CS83" s="75">
        <f t="shared" si="95"/>
        <v>0.54281081401079856</v>
      </c>
      <c r="CT83" s="75">
        <f t="shared" si="95"/>
        <v>0.75325863445366037</v>
      </c>
      <c r="CU83" s="75">
        <f t="shared" si="95"/>
        <v>0.87942817014278385</v>
      </c>
      <c r="CV83" s="76">
        <f t="shared" si="92"/>
        <v>0.72516587286908096</v>
      </c>
      <c r="CW83" s="76">
        <f t="shared" si="93"/>
        <v>0.17005797115221644</v>
      </c>
      <c r="CX83" s="79">
        <v>80</v>
      </c>
    </row>
    <row r="84" spans="1:102">
      <c r="A84" s="7" t="s">
        <v>207</v>
      </c>
      <c r="B84" s="25">
        <v>245252896</v>
      </c>
      <c r="C84" s="25">
        <v>234118464</v>
      </c>
      <c r="D84" s="25">
        <v>229395792</v>
      </c>
      <c r="E84" s="25">
        <v>269195936</v>
      </c>
      <c r="F84" s="25">
        <v>258898672</v>
      </c>
      <c r="G84" s="25">
        <f t="shared" si="54"/>
        <v>247372352</v>
      </c>
      <c r="H84" s="25">
        <f t="shared" si="55"/>
        <v>14916026.425516522</v>
      </c>
      <c r="I84" s="26">
        <f t="shared" si="56"/>
        <v>6.0297872033478184</v>
      </c>
      <c r="J84" s="27">
        <v>24868444</v>
      </c>
      <c r="K84" s="27">
        <v>26339572</v>
      </c>
      <c r="L84" s="27">
        <v>27321434</v>
      </c>
      <c r="M84" s="27">
        <v>18144754</v>
      </c>
      <c r="N84" s="27">
        <v>32329220</v>
      </c>
      <c r="O84" s="27">
        <f t="shared" si="57"/>
        <v>25800684.800000001</v>
      </c>
      <c r="P84" s="27">
        <f t="shared" si="58"/>
        <v>4576181.7867046436</v>
      </c>
      <c r="Q84" s="28">
        <f t="shared" si="59"/>
        <v>17.736667930242859</v>
      </c>
      <c r="R84" s="30">
        <v>5585418</v>
      </c>
      <c r="S84" s="30">
        <v>6232853</v>
      </c>
      <c r="T84" s="30">
        <v>5657136</v>
      </c>
      <c r="U84" s="30">
        <v>4131056</v>
      </c>
      <c r="V84" s="30">
        <v>5547482</v>
      </c>
      <c r="W84" s="30">
        <f t="shared" si="60"/>
        <v>5430789</v>
      </c>
      <c r="X84" s="30">
        <f t="shared" si="61"/>
        <v>695898.39483706234</v>
      </c>
      <c r="Y84" s="31">
        <f t="shared" si="62"/>
        <v>12.813946460395762</v>
      </c>
      <c r="Z84" s="97">
        <v>4593794</v>
      </c>
      <c r="AA84" s="97">
        <v>5525841</v>
      </c>
      <c r="AB84" s="97">
        <v>4443729</v>
      </c>
      <c r="AC84" s="97">
        <v>3228320</v>
      </c>
      <c r="AD84" s="97">
        <v>5103012</v>
      </c>
      <c r="AE84" s="97">
        <f t="shared" si="63"/>
        <v>4578939.2</v>
      </c>
      <c r="AF84" s="97">
        <f t="shared" si="64"/>
        <v>776395.5184335896</v>
      </c>
      <c r="AG84" s="32">
        <f t="shared" si="94"/>
        <v>16.955794443254227</v>
      </c>
      <c r="AH84" s="33">
        <v>13</v>
      </c>
      <c r="AI84" s="34">
        <f t="shared" si="51"/>
        <v>1.873084507837983</v>
      </c>
      <c r="AJ84" s="34">
        <f t="shared" si="51"/>
        <v>2.3602756081639078</v>
      </c>
      <c r="AK84" s="34">
        <f t="shared" si="51"/>
        <v>1.9371449498951576</v>
      </c>
      <c r="AL84" s="34">
        <f t="shared" si="51"/>
        <v>1.1992454447752139</v>
      </c>
      <c r="AM84" s="34">
        <f t="shared" si="51"/>
        <v>1.9710460314759746</v>
      </c>
      <c r="AN84" s="34">
        <f t="shared" si="65"/>
        <v>1.8681593084296473</v>
      </c>
      <c r="AO84" s="34">
        <f t="shared" si="66"/>
        <v>0.37549784647853263</v>
      </c>
      <c r="AP84" s="34">
        <f t="shared" si="67"/>
        <v>20.099883601156677</v>
      </c>
      <c r="AQ84" s="35">
        <v>23</v>
      </c>
      <c r="AR84" s="36">
        <f t="shared" si="52"/>
        <v>0.1847238210802413</v>
      </c>
      <c r="AS84" s="36">
        <f t="shared" si="52"/>
        <v>0.20979236109075727</v>
      </c>
      <c r="AT84" s="36">
        <f t="shared" si="52"/>
        <v>0.16264625787943635</v>
      </c>
      <c r="AU84" s="36">
        <f t="shared" si="52"/>
        <v>0.17792029586072095</v>
      </c>
      <c r="AV84" s="36">
        <f t="shared" si="52"/>
        <v>0.15784519391435983</v>
      </c>
      <c r="AW84" s="36">
        <f t="shared" si="68"/>
        <v>0.17858558596510313</v>
      </c>
      <c r="AX84" s="36">
        <f t="shared" si="69"/>
        <v>1.8418520012400085E-2</v>
      </c>
      <c r="AY84" s="37">
        <f t="shared" si="70"/>
        <v>10.313553533933693</v>
      </c>
      <c r="AZ84" s="38">
        <v>22</v>
      </c>
      <c r="BA84" s="39">
        <f t="shared" si="47"/>
        <v>-991624</v>
      </c>
      <c r="BB84" s="39">
        <f t="shared" si="47"/>
        <v>-707012</v>
      </c>
      <c r="BC84" s="39">
        <f t="shared" si="47"/>
        <v>-1213407</v>
      </c>
      <c r="BD84" s="39">
        <f t="shared" si="47"/>
        <v>-902736</v>
      </c>
      <c r="BE84" s="39">
        <f t="shared" si="53"/>
        <v>-444470</v>
      </c>
      <c r="BF84" s="39">
        <f t="shared" si="71"/>
        <v>-851849.8</v>
      </c>
      <c r="BG84" s="39">
        <f t="shared" si="72"/>
        <v>260686.06827554107</v>
      </c>
      <c r="BH84" s="40">
        <f t="shared" si="73"/>
        <v>-30.602351291922712</v>
      </c>
      <c r="BI84" s="41">
        <v>221</v>
      </c>
      <c r="BJ84" s="42">
        <f t="shared" si="49"/>
        <v>-21.586166031824675</v>
      </c>
      <c r="BK84" s="42">
        <f t="shared" si="49"/>
        <v>-12.794649719382081</v>
      </c>
      <c r="BL84" s="42">
        <f t="shared" si="49"/>
        <v>-27.306053091896469</v>
      </c>
      <c r="BM84" s="42">
        <f t="shared" si="49"/>
        <v>-27.963027209198593</v>
      </c>
      <c r="BN84" s="42">
        <f t="shared" si="49"/>
        <v>-8.7099540428280395</v>
      </c>
      <c r="BO84" s="42">
        <f t="shared" si="74"/>
        <v>-19.67197001902597</v>
      </c>
      <c r="BP84" s="43">
        <f t="shared" si="75"/>
        <v>8.6334860982677277</v>
      </c>
      <c r="BR84" s="7" t="s">
        <v>643</v>
      </c>
      <c r="BS84" s="81">
        <v>1053957</v>
      </c>
      <c r="BT84" s="81">
        <v>790263</v>
      </c>
      <c r="BU84" s="81">
        <v>530988</v>
      </c>
      <c r="BV84" s="82">
        <f t="shared" si="76"/>
        <v>791736</v>
      </c>
      <c r="BW84" s="82">
        <f t="shared" si="77"/>
        <v>261487.61163198535</v>
      </c>
      <c r="BX84" s="83">
        <v>802447</v>
      </c>
      <c r="BY84" s="83">
        <v>695836</v>
      </c>
      <c r="BZ84" s="83">
        <v>488858</v>
      </c>
      <c r="CA84" s="84">
        <f t="shared" si="78"/>
        <v>662380.33333333337</v>
      </c>
      <c r="CB84" s="84">
        <f t="shared" si="79"/>
        <v>159448.97758948902</v>
      </c>
      <c r="CC84" s="84">
        <v>68</v>
      </c>
      <c r="CD84" s="85">
        <v>45953716</v>
      </c>
      <c r="CE84" s="85">
        <v>53984196</v>
      </c>
      <c r="CF84" s="85">
        <v>37541732</v>
      </c>
      <c r="CG84" s="86">
        <f t="shared" si="80"/>
        <v>45826548</v>
      </c>
      <c r="CH84" s="86">
        <f t="shared" si="81"/>
        <v>8221969.6163992239</v>
      </c>
      <c r="CI84" s="87">
        <f t="shared" si="82"/>
        <v>-251510</v>
      </c>
      <c r="CJ84" s="87">
        <f t="shared" si="83"/>
        <v>-94427</v>
      </c>
      <c r="CK84" s="87">
        <f t="shared" si="84"/>
        <v>-42130</v>
      </c>
      <c r="CL84" s="87">
        <f t="shared" si="85"/>
        <v>-129355.66666666667</v>
      </c>
      <c r="CM84" s="87">
        <f t="shared" si="86"/>
        <v>108972.49614619889</v>
      </c>
      <c r="CN84" s="88">
        <f t="shared" si="87"/>
        <v>-31.342879965904292</v>
      </c>
      <c r="CO84" s="88">
        <f t="shared" si="88"/>
        <v>-13.570295299467116</v>
      </c>
      <c r="CP84" s="88">
        <f t="shared" si="89"/>
        <v>-8.6180445037209168</v>
      </c>
      <c r="CQ84" s="88">
        <f t="shared" si="90"/>
        <v>-17.843739923030775</v>
      </c>
      <c r="CR84" s="88">
        <f t="shared" si="91"/>
        <v>11.949949096495166</v>
      </c>
      <c r="CS84" s="75">
        <f t="shared" si="95"/>
        <v>0.87310349395900866</v>
      </c>
      <c r="CT84" s="75">
        <f t="shared" si="95"/>
        <v>0.64448121076027509</v>
      </c>
      <c r="CU84" s="75">
        <f t="shared" si="95"/>
        <v>0.65108610332629302</v>
      </c>
      <c r="CV84" s="76">
        <f t="shared" si="92"/>
        <v>0.72289026934852563</v>
      </c>
      <c r="CW84" s="76">
        <f t="shared" si="93"/>
        <v>0.1301303799554962</v>
      </c>
      <c r="CX84" s="79">
        <v>81</v>
      </c>
    </row>
    <row r="85" spans="1:102">
      <c r="A85" s="7" t="s">
        <v>264</v>
      </c>
      <c r="B85" s="25">
        <v>24660882</v>
      </c>
      <c r="C85" s="25">
        <v>15857472</v>
      </c>
      <c r="D85" s="25">
        <v>42636484</v>
      </c>
      <c r="E85" s="25">
        <v>18790488</v>
      </c>
      <c r="F85" s="25">
        <v>21876586</v>
      </c>
      <c r="G85" s="25">
        <f t="shared" si="54"/>
        <v>24764382.399999999</v>
      </c>
      <c r="H85" s="25">
        <f t="shared" si="55"/>
        <v>9410446.9942437373</v>
      </c>
      <c r="I85" s="26">
        <f t="shared" si="56"/>
        <v>37.999926031847004</v>
      </c>
      <c r="J85" s="27">
        <v>70641608</v>
      </c>
      <c r="K85" s="27">
        <v>59234564</v>
      </c>
      <c r="L85" s="27">
        <v>68090560</v>
      </c>
      <c r="M85" s="27">
        <v>75897656</v>
      </c>
      <c r="N85" s="27">
        <v>113482408</v>
      </c>
      <c r="O85" s="27">
        <f t="shared" si="57"/>
        <v>77469359.200000003</v>
      </c>
      <c r="P85" s="27">
        <f t="shared" si="58"/>
        <v>18796264.265481267</v>
      </c>
      <c r="Q85" s="28">
        <f t="shared" si="59"/>
        <v>24.262836893946151</v>
      </c>
      <c r="R85" s="30">
        <v>807486</v>
      </c>
      <c r="S85" s="30">
        <v>725466</v>
      </c>
      <c r="T85" s="30">
        <v>733561</v>
      </c>
      <c r="U85" s="30">
        <v>692324</v>
      </c>
      <c r="V85" s="30">
        <v>609388</v>
      </c>
      <c r="W85" s="30">
        <f t="shared" si="60"/>
        <v>713645</v>
      </c>
      <c r="X85" s="30">
        <f t="shared" si="61"/>
        <v>64290.937880855337</v>
      </c>
      <c r="Y85" s="31">
        <f t="shared" si="62"/>
        <v>9.0088122078702071</v>
      </c>
      <c r="Z85" s="97">
        <v>689319</v>
      </c>
      <c r="AA85" s="97">
        <v>565325</v>
      </c>
      <c r="AB85" s="97">
        <v>558626</v>
      </c>
      <c r="AC85" s="97">
        <v>632236</v>
      </c>
      <c r="AD85" s="97">
        <v>538777</v>
      </c>
      <c r="AE85" s="97">
        <f t="shared" si="63"/>
        <v>596856.6</v>
      </c>
      <c r="AF85" s="97">
        <f t="shared" si="64"/>
        <v>55910.746496894499</v>
      </c>
      <c r="AG85" s="32">
        <f t="shared" si="94"/>
        <v>9.3675342614783013</v>
      </c>
      <c r="AH85" s="33">
        <v>117</v>
      </c>
      <c r="AI85" s="34">
        <f t="shared" si="51"/>
        <v>2.7951919967825969</v>
      </c>
      <c r="AJ85" s="34">
        <f t="shared" si="51"/>
        <v>3.5650386139732739</v>
      </c>
      <c r="AK85" s="34">
        <f t="shared" si="51"/>
        <v>1.3102065357922104</v>
      </c>
      <c r="AL85" s="34">
        <f t="shared" si="51"/>
        <v>3.3646598215011765</v>
      </c>
      <c r="AM85" s="34">
        <f t="shared" si="51"/>
        <v>2.462802011246179</v>
      </c>
      <c r="AN85" s="34">
        <f t="shared" si="65"/>
        <v>2.6995797958590875</v>
      </c>
      <c r="AO85" s="34">
        <f t="shared" si="66"/>
        <v>0.79836255854093952</v>
      </c>
      <c r="AP85" s="34">
        <f t="shared" si="67"/>
        <v>29.573586221291027</v>
      </c>
      <c r="AQ85" s="35">
        <v>13</v>
      </c>
      <c r="AR85" s="36">
        <f t="shared" si="52"/>
        <v>9.7579743654759386E-3</v>
      </c>
      <c r="AS85" s="36">
        <f t="shared" si="52"/>
        <v>9.543836601886695E-3</v>
      </c>
      <c r="AT85" s="36">
        <f t="shared" si="52"/>
        <v>8.2041622216060487E-3</v>
      </c>
      <c r="AU85" s="36">
        <f t="shared" si="52"/>
        <v>8.3301123291607323E-3</v>
      </c>
      <c r="AV85" s="36">
        <f t="shared" si="52"/>
        <v>4.7476697886072354E-3</v>
      </c>
      <c r="AW85" s="36">
        <f t="shared" si="68"/>
        <v>8.1167510613473319E-3</v>
      </c>
      <c r="AX85" s="36">
        <f t="shared" si="69"/>
        <v>1.7963328999882006E-3</v>
      </c>
      <c r="AY85" s="37">
        <f t="shared" si="70"/>
        <v>22.131181385400527</v>
      </c>
      <c r="AZ85" s="38">
        <v>190</v>
      </c>
      <c r="BA85" s="39">
        <f t="shared" si="47"/>
        <v>-118167</v>
      </c>
      <c r="BB85" s="39">
        <f t="shared" si="47"/>
        <v>-160141</v>
      </c>
      <c r="BC85" s="39">
        <f t="shared" si="47"/>
        <v>-174935</v>
      </c>
      <c r="BD85" s="39">
        <f t="shared" si="47"/>
        <v>-60088</v>
      </c>
      <c r="BE85" s="39">
        <f t="shared" si="53"/>
        <v>-70611</v>
      </c>
      <c r="BF85" s="39">
        <f t="shared" si="71"/>
        <v>-116788.4</v>
      </c>
      <c r="BG85" s="39">
        <f t="shared" si="72"/>
        <v>46064.440053472914</v>
      </c>
      <c r="BH85" s="40">
        <f t="shared" si="73"/>
        <v>-39.442650171997315</v>
      </c>
      <c r="BI85" s="41">
        <v>141</v>
      </c>
      <c r="BJ85" s="42">
        <f t="shared" si="49"/>
        <v>-17.142571146305265</v>
      </c>
      <c r="BK85" s="42">
        <f t="shared" si="49"/>
        <v>-28.327245389820018</v>
      </c>
      <c r="BL85" s="42">
        <f t="shared" si="49"/>
        <v>-31.315227003397624</v>
      </c>
      <c r="BM85" s="42">
        <f t="shared" si="49"/>
        <v>-9.5040459575221909</v>
      </c>
      <c r="BN85" s="42">
        <f t="shared" si="49"/>
        <v>-13.105793305950328</v>
      </c>
      <c r="BO85" s="42">
        <f t="shared" si="74"/>
        <v>-19.878976560599085</v>
      </c>
      <c r="BP85" s="43">
        <f t="shared" si="75"/>
        <v>9.528433520420446</v>
      </c>
      <c r="BR85" s="7" t="s">
        <v>646</v>
      </c>
      <c r="BS85" s="81">
        <v>2901458</v>
      </c>
      <c r="BT85" s="81">
        <v>2138405</v>
      </c>
      <c r="BU85" s="81">
        <v>1946937</v>
      </c>
      <c r="BV85" s="82">
        <f t="shared" si="76"/>
        <v>2328933.3333333335</v>
      </c>
      <c r="BW85" s="82">
        <f t="shared" si="77"/>
        <v>504978.5829243979</v>
      </c>
      <c r="BX85" s="83">
        <v>2173611</v>
      </c>
      <c r="BY85" s="83">
        <v>1741436</v>
      </c>
      <c r="BZ85" s="83">
        <v>1634143</v>
      </c>
      <c r="CA85" s="84">
        <f t="shared" si="78"/>
        <v>1849730</v>
      </c>
      <c r="CB85" s="84">
        <f t="shared" si="79"/>
        <v>285573.3243547093</v>
      </c>
      <c r="CC85" s="84">
        <v>18</v>
      </c>
      <c r="CD85" s="85">
        <v>124289184</v>
      </c>
      <c r="CE85" s="85">
        <v>133113376</v>
      </c>
      <c r="CF85" s="85">
        <v>141056592</v>
      </c>
      <c r="CG85" s="86">
        <f t="shared" si="80"/>
        <v>132819717.33333333</v>
      </c>
      <c r="CH85" s="86">
        <f t="shared" si="81"/>
        <v>8387560.3913770625</v>
      </c>
      <c r="CI85" s="87">
        <f t="shared" si="82"/>
        <v>-727847</v>
      </c>
      <c r="CJ85" s="87">
        <f t="shared" si="83"/>
        <v>-396969</v>
      </c>
      <c r="CK85" s="87">
        <f t="shared" si="84"/>
        <v>-312794</v>
      </c>
      <c r="CL85" s="87">
        <f t="shared" si="85"/>
        <v>-479203.33333333331</v>
      </c>
      <c r="CM85" s="87">
        <f t="shared" si="86"/>
        <v>219406.27244072425</v>
      </c>
      <c r="CN85" s="88">
        <f t="shared" si="87"/>
        <v>-33.485614491277417</v>
      </c>
      <c r="CO85" s="88">
        <f t="shared" si="88"/>
        <v>-22.79549750895238</v>
      </c>
      <c r="CP85" s="88">
        <f t="shared" si="89"/>
        <v>-19.14116451253042</v>
      </c>
      <c r="CQ85" s="88">
        <f t="shared" si="90"/>
        <v>-25.140758837586741</v>
      </c>
      <c r="CR85" s="88">
        <f t="shared" si="91"/>
        <v>7.4542604812874824</v>
      </c>
      <c r="CS85" s="75">
        <f t="shared" si="95"/>
        <v>0.87441679559180308</v>
      </c>
      <c r="CT85" s="75">
        <f t="shared" si="95"/>
        <v>0.65411758469712311</v>
      </c>
      <c r="CU85" s="75">
        <f t="shared" si="95"/>
        <v>0.5792508442285349</v>
      </c>
      <c r="CV85" s="76">
        <f t="shared" si="92"/>
        <v>0.70259507483915373</v>
      </c>
      <c r="CW85" s="76">
        <f t="shared" si="93"/>
        <v>0.15343821231655003</v>
      </c>
      <c r="CX85" s="79">
        <v>82</v>
      </c>
    </row>
    <row r="86" spans="1:102">
      <c r="A86" s="7" t="s">
        <v>562</v>
      </c>
      <c r="B86" s="25">
        <v>193585232</v>
      </c>
      <c r="C86" s="25">
        <v>176440016</v>
      </c>
      <c r="D86" s="25">
        <v>185664768</v>
      </c>
      <c r="E86" s="25">
        <v>150606880</v>
      </c>
      <c r="F86" s="25">
        <v>174133936</v>
      </c>
      <c r="G86" s="25">
        <f t="shared" si="54"/>
        <v>176086166.40000001</v>
      </c>
      <c r="H86" s="25">
        <f t="shared" si="55"/>
        <v>14498947.230829936</v>
      </c>
      <c r="I86" s="26">
        <f t="shared" si="56"/>
        <v>8.2340069792273791</v>
      </c>
      <c r="J86" s="27">
        <v>82160136</v>
      </c>
      <c r="K86" s="27">
        <v>73615592</v>
      </c>
      <c r="L86" s="27">
        <v>112127520</v>
      </c>
      <c r="M86" s="27">
        <v>95490528</v>
      </c>
      <c r="N86" s="27">
        <v>74691088</v>
      </c>
      <c r="O86" s="27">
        <f t="shared" si="57"/>
        <v>87616972.799999997</v>
      </c>
      <c r="P86" s="27">
        <f t="shared" si="58"/>
        <v>14530340.846395751</v>
      </c>
      <c r="Q86" s="28">
        <f t="shared" si="59"/>
        <v>16.583933890940994</v>
      </c>
      <c r="R86" s="30">
        <v>22037236</v>
      </c>
      <c r="S86" s="30">
        <v>19776194</v>
      </c>
      <c r="T86" s="30">
        <v>25658614</v>
      </c>
      <c r="U86" s="30">
        <v>28653666</v>
      </c>
      <c r="V86" s="30">
        <v>25338358</v>
      </c>
      <c r="W86" s="30">
        <f t="shared" si="60"/>
        <v>24292813.600000001</v>
      </c>
      <c r="X86" s="30">
        <f t="shared" si="61"/>
        <v>3081009.2632227996</v>
      </c>
      <c r="Y86" s="31">
        <f t="shared" si="62"/>
        <v>12.682801234776688</v>
      </c>
      <c r="Z86" s="97">
        <v>18622992</v>
      </c>
      <c r="AA86" s="97">
        <v>17243010</v>
      </c>
      <c r="AB86" s="97">
        <v>22819750</v>
      </c>
      <c r="AC86" s="97">
        <v>24248072</v>
      </c>
      <c r="AD86" s="97">
        <v>18633694</v>
      </c>
      <c r="AE86" s="97">
        <f t="shared" si="63"/>
        <v>20313503.600000001</v>
      </c>
      <c r="AF86" s="97">
        <f t="shared" si="64"/>
        <v>2715497.0160697838</v>
      </c>
      <c r="AG86" s="32">
        <f t="shared" si="94"/>
        <v>13.367940211307436</v>
      </c>
      <c r="AH86" s="33">
        <v>2</v>
      </c>
      <c r="AI86" s="34">
        <f t="shared" si="51"/>
        <v>9.6200478763793296</v>
      </c>
      <c r="AJ86" s="34">
        <f t="shared" si="51"/>
        <v>9.7727320541616809</v>
      </c>
      <c r="AK86" s="34">
        <f t="shared" si="51"/>
        <v>12.290834844874823</v>
      </c>
      <c r="AL86" s="34">
        <f t="shared" si="51"/>
        <v>16.100241901299594</v>
      </c>
      <c r="AM86" s="34">
        <f t="shared" si="51"/>
        <v>10.700782643539396</v>
      </c>
      <c r="AN86" s="34">
        <f t="shared" si="65"/>
        <v>11.696927864050966</v>
      </c>
      <c r="AO86" s="34">
        <f t="shared" si="66"/>
        <v>2.3979226555848991</v>
      </c>
      <c r="AP86" s="34">
        <f t="shared" si="67"/>
        <v>20.500448352379877</v>
      </c>
      <c r="AQ86" s="35">
        <v>3</v>
      </c>
      <c r="AR86" s="36">
        <f t="shared" si="52"/>
        <v>0.22666700551712815</v>
      </c>
      <c r="AS86" s="36">
        <f t="shared" si="52"/>
        <v>0.23423040597160449</v>
      </c>
      <c r="AT86" s="36">
        <f t="shared" si="52"/>
        <v>0.20351605029701897</v>
      </c>
      <c r="AU86" s="36">
        <f t="shared" si="52"/>
        <v>0.25393169885917899</v>
      </c>
      <c r="AV86" s="36">
        <f t="shared" si="52"/>
        <v>0.24947680505069092</v>
      </c>
      <c r="AW86" s="36">
        <f t="shared" si="68"/>
        <v>0.2335643931391243</v>
      </c>
      <c r="AX86" s="36">
        <f t="shared" si="69"/>
        <v>1.7994179235493551E-2</v>
      </c>
      <c r="AY86" s="37">
        <f t="shared" si="70"/>
        <v>7.7041620058821163</v>
      </c>
      <c r="AZ86" s="38">
        <v>11</v>
      </c>
      <c r="BA86" s="39">
        <f t="shared" si="47"/>
        <v>-3414244</v>
      </c>
      <c r="BB86" s="39">
        <f t="shared" si="47"/>
        <v>-2533184</v>
      </c>
      <c r="BC86" s="39">
        <f t="shared" si="47"/>
        <v>-2838864</v>
      </c>
      <c r="BD86" s="39">
        <f t="shared" si="47"/>
        <v>-4405594</v>
      </c>
      <c r="BE86" s="39">
        <f t="shared" si="53"/>
        <v>-6704664</v>
      </c>
      <c r="BF86" s="39">
        <f t="shared" si="71"/>
        <v>-3979310</v>
      </c>
      <c r="BG86" s="39">
        <f t="shared" si="72"/>
        <v>1504690.6356537214</v>
      </c>
      <c r="BH86" s="40">
        <f t="shared" si="73"/>
        <v>-37.812852872827733</v>
      </c>
      <c r="BI86" s="41">
        <v>247</v>
      </c>
      <c r="BJ86" s="42">
        <f t="shared" si="49"/>
        <v>-18.33348798087869</v>
      </c>
      <c r="BK86" s="42">
        <f t="shared" si="49"/>
        <v>-14.691077717869444</v>
      </c>
      <c r="BL86" s="42">
        <f t="shared" si="49"/>
        <v>-12.440381686915938</v>
      </c>
      <c r="BM86" s="42">
        <f t="shared" si="49"/>
        <v>-18.168842454773312</v>
      </c>
      <c r="BN86" s="42">
        <f t="shared" si="49"/>
        <v>-35.981400145349603</v>
      </c>
      <c r="BO86" s="42">
        <f t="shared" si="74"/>
        <v>-19.923037997157401</v>
      </c>
      <c r="BP86" s="43">
        <f t="shared" si="75"/>
        <v>9.3117992348271095</v>
      </c>
      <c r="BR86" s="7" t="s">
        <v>72</v>
      </c>
      <c r="BS86" s="81">
        <v>1779679</v>
      </c>
      <c r="BT86" s="81">
        <v>1267905</v>
      </c>
      <c r="BU86" s="81">
        <v>1241099</v>
      </c>
      <c r="BV86" s="82">
        <f t="shared" si="76"/>
        <v>1429561</v>
      </c>
      <c r="BW86" s="82">
        <f t="shared" si="77"/>
        <v>303507.16771107732</v>
      </c>
      <c r="BX86" s="83">
        <v>1339141</v>
      </c>
      <c r="BY86" s="83">
        <v>1237397</v>
      </c>
      <c r="BZ86" s="83">
        <v>1267116</v>
      </c>
      <c r="CA86" s="84">
        <f t="shared" si="78"/>
        <v>1281218</v>
      </c>
      <c r="CB86" s="84">
        <f t="shared" si="79"/>
        <v>52317.398511393891</v>
      </c>
      <c r="CC86" s="84">
        <v>30</v>
      </c>
      <c r="CD86" s="85">
        <v>146420688</v>
      </c>
      <c r="CE86" s="85">
        <v>128330296</v>
      </c>
      <c r="CF86" s="85">
        <v>54736488</v>
      </c>
      <c r="CG86" s="86">
        <f t="shared" si="80"/>
        <v>109829157.33333333</v>
      </c>
      <c r="CH86" s="86">
        <f t="shared" si="81"/>
        <v>48561478.883806862</v>
      </c>
      <c r="CI86" s="87">
        <f t="shared" si="82"/>
        <v>-440538</v>
      </c>
      <c r="CJ86" s="87">
        <f t="shared" si="83"/>
        <v>-30508</v>
      </c>
      <c r="CK86" s="87">
        <f t="shared" si="84"/>
        <v>26017</v>
      </c>
      <c r="CL86" s="87">
        <f t="shared" si="85"/>
        <v>-148343</v>
      </c>
      <c r="CM86" s="87">
        <f t="shared" si="86"/>
        <v>254621.69472572443</v>
      </c>
      <c r="CN86" s="88">
        <f t="shared" si="87"/>
        <v>-32.897058636842573</v>
      </c>
      <c r="CO86" s="88">
        <f t="shared" si="88"/>
        <v>-2.4654981384309158</v>
      </c>
      <c r="CP86" s="88">
        <f t="shared" si="89"/>
        <v>2.0532453224487734</v>
      </c>
      <c r="CQ86" s="88">
        <f t="shared" si="90"/>
        <v>-11.103103817608238</v>
      </c>
      <c r="CR86" s="88">
        <f t="shared" si="91"/>
        <v>19.00886926183226</v>
      </c>
      <c r="CS86" s="75">
        <f t="shared" si="95"/>
        <v>0.45729227826056928</v>
      </c>
      <c r="CT86" s="75">
        <f t="shared" si="95"/>
        <v>0.48211413772473488</v>
      </c>
      <c r="CU86" s="75">
        <f t="shared" si="95"/>
        <v>1.1574692187047149</v>
      </c>
      <c r="CV86" s="76">
        <f t="shared" si="92"/>
        <v>0.69895854489667297</v>
      </c>
      <c r="CW86" s="76">
        <f t="shared" si="93"/>
        <v>0.39727579799648383</v>
      </c>
      <c r="CX86" s="79">
        <v>83</v>
      </c>
    </row>
    <row r="87" spans="1:102">
      <c r="A87" s="7" t="s">
        <v>631</v>
      </c>
      <c r="B87" s="25">
        <v>123073568</v>
      </c>
      <c r="C87" s="25">
        <v>148340432</v>
      </c>
      <c r="D87" s="25">
        <v>130319072</v>
      </c>
      <c r="E87" s="25">
        <v>144599520</v>
      </c>
      <c r="F87" s="25">
        <v>114204424</v>
      </c>
      <c r="G87" s="25">
        <f t="shared" si="54"/>
        <v>132107403.2</v>
      </c>
      <c r="H87" s="25">
        <f t="shared" si="55"/>
        <v>12844369.796169501</v>
      </c>
      <c r="I87" s="26">
        <f t="shared" si="56"/>
        <v>9.7226722235423519</v>
      </c>
      <c r="J87" s="27">
        <v>7254861</v>
      </c>
      <c r="K87" s="27">
        <v>12138780</v>
      </c>
      <c r="L87" s="27">
        <v>6891604</v>
      </c>
      <c r="M87" s="27">
        <v>14589599</v>
      </c>
      <c r="N87" s="27">
        <v>6102374</v>
      </c>
      <c r="O87" s="27">
        <f t="shared" si="57"/>
        <v>9395443.5999999996</v>
      </c>
      <c r="P87" s="27">
        <f t="shared" si="58"/>
        <v>3352633.5595561066</v>
      </c>
      <c r="Q87" s="28">
        <f t="shared" si="59"/>
        <v>35.68361114483308</v>
      </c>
      <c r="R87" s="30">
        <v>860181</v>
      </c>
      <c r="S87" s="30">
        <v>947984</v>
      </c>
      <c r="T87" s="30">
        <v>911520</v>
      </c>
      <c r="U87" s="30">
        <v>1286258</v>
      </c>
      <c r="V87" s="30">
        <v>1018525</v>
      </c>
      <c r="W87" s="30">
        <f t="shared" si="60"/>
        <v>1004893.6</v>
      </c>
      <c r="X87" s="30">
        <f t="shared" si="61"/>
        <v>149833.78057113901</v>
      </c>
      <c r="Y87" s="31">
        <f t="shared" si="62"/>
        <v>14.910412462686498</v>
      </c>
      <c r="Z87" s="97">
        <v>776045</v>
      </c>
      <c r="AA87" s="97">
        <v>841868</v>
      </c>
      <c r="AB87" s="97">
        <v>697427</v>
      </c>
      <c r="AC87" s="97">
        <v>1103538</v>
      </c>
      <c r="AD87" s="97">
        <v>788731</v>
      </c>
      <c r="AE87" s="97">
        <f t="shared" si="63"/>
        <v>841521.8</v>
      </c>
      <c r="AF87" s="97">
        <f t="shared" si="64"/>
        <v>138917.24169936631</v>
      </c>
      <c r="AG87" s="32">
        <f t="shared" si="94"/>
        <v>16.507860129038406</v>
      </c>
      <c r="AH87" s="33">
        <v>102</v>
      </c>
      <c r="AI87" s="34">
        <f t="shared" si="51"/>
        <v>0.63055375139526304</v>
      </c>
      <c r="AJ87" s="34">
        <f t="shared" si="51"/>
        <v>0.56752430112917562</v>
      </c>
      <c r="AK87" s="34">
        <f t="shared" si="51"/>
        <v>0.53516878941556612</v>
      </c>
      <c r="AL87" s="34">
        <f t="shared" si="51"/>
        <v>0.76316850844318163</v>
      </c>
      <c r="AM87" s="34">
        <f t="shared" si="51"/>
        <v>0.69063086382713157</v>
      </c>
      <c r="AN87" s="34">
        <f t="shared" si="65"/>
        <v>0.63740924284206357</v>
      </c>
      <c r="AO87" s="34">
        <f t="shared" si="66"/>
        <v>8.2500844823380576E-2</v>
      </c>
      <c r="AP87" s="34">
        <f t="shared" si="67"/>
        <v>12.94315163293334</v>
      </c>
      <c r="AQ87" s="35">
        <v>133</v>
      </c>
      <c r="AR87" s="36">
        <f t="shared" si="52"/>
        <v>0.10696896880588064</v>
      </c>
      <c r="AS87" s="36">
        <f t="shared" si="52"/>
        <v>6.9353592370897235E-2</v>
      </c>
      <c r="AT87" s="36">
        <f t="shared" si="52"/>
        <v>0.10119951755788638</v>
      </c>
      <c r="AU87" s="36">
        <f t="shared" si="52"/>
        <v>7.5638679308458037E-2</v>
      </c>
      <c r="AV87" s="36">
        <f t="shared" si="52"/>
        <v>0.1292498624305885</v>
      </c>
      <c r="AW87" s="36">
        <f t="shared" si="68"/>
        <v>9.6482124094742147E-2</v>
      </c>
      <c r="AX87" s="36">
        <f t="shared" si="69"/>
        <v>2.1800728486813005E-2</v>
      </c>
      <c r="AY87" s="37">
        <f t="shared" si="70"/>
        <v>22.595614152737177</v>
      </c>
      <c r="AZ87" s="38">
        <v>62</v>
      </c>
      <c r="BA87" s="39">
        <f t="shared" si="47"/>
        <v>-84136</v>
      </c>
      <c r="BB87" s="39">
        <f t="shared" si="47"/>
        <v>-106116</v>
      </c>
      <c r="BC87" s="39">
        <f t="shared" si="47"/>
        <v>-214093</v>
      </c>
      <c r="BD87" s="39">
        <f t="shared" si="47"/>
        <v>-182720</v>
      </c>
      <c r="BE87" s="39">
        <f t="shared" si="53"/>
        <v>-229794</v>
      </c>
      <c r="BF87" s="39">
        <f t="shared" si="71"/>
        <v>-163371.79999999999</v>
      </c>
      <c r="BG87" s="39">
        <f t="shared" si="72"/>
        <v>58164.319407691786</v>
      </c>
      <c r="BH87" s="40">
        <f t="shared" si="73"/>
        <v>-35.602423066705384</v>
      </c>
      <c r="BI87" s="41">
        <v>154</v>
      </c>
      <c r="BJ87" s="42">
        <f t="shared" si="49"/>
        <v>-10.841639337924992</v>
      </c>
      <c r="BK87" s="42">
        <f t="shared" si="49"/>
        <v>-12.604826409840971</v>
      </c>
      <c r="BL87" s="42">
        <f t="shared" si="49"/>
        <v>-30.697549707711346</v>
      </c>
      <c r="BM87" s="42">
        <f t="shared" si="49"/>
        <v>-16.557653655787114</v>
      </c>
      <c r="BN87" s="42">
        <f t="shared" si="49"/>
        <v>-29.134647934466884</v>
      </c>
      <c r="BO87" s="42">
        <f t="shared" si="74"/>
        <v>-19.967263409146263</v>
      </c>
      <c r="BP87" s="43">
        <f t="shared" si="75"/>
        <v>9.3312367215237888</v>
      </c>
      <c r="BR87" s="7" t="s">
        <v>511</v>
      </c>
      <c r="BS87" s="81">
        <v>356063</v>
      </c>
      <c r="BT87" s="81">
        <v>386121</v>
      </c>
      <c r="BU87" s="81">
        <v>238495</v>
      </c>
      <c r="BV87" s="82">
        <f t="shared" si="76"/>
        <v>326893</v>
      </c>
      <c r="BW87" s="82">
        <f t="shared" si="77"/>
        <v>78016.188345752962</v>
      </c>
      <c r="BX87" s="83">
        <v>308127</v>
      </c>
      <c r="BY87" s="83">
        <v>268709</v>
      </c>
      <c r="BZ87" s="83">
        <v>172530</v>
      </c>
      <c r="CA87" s="84">
        <f t="shared" si="78"/>
        <v>249788.66666666666</v>
      </c>
      <c r="CB87" s="84">
        <f t="shared" si="79"/>
        <v>69750.418366726153</v>
      </c>
      <c r="CC87" s="84">
        <v>117</v>
      </c>
      <c r="CD87" s="85">
        <v>25284518</v>
      </c>
      <c r="CE87" s="85">
        <v>16004948</v>
      </c>
      <c r="CF87" s="85">
        <v>13548750</v>
      </c>
      <c r="CG87" s="86">
        <f t="shared" si="80"/>
        <v>18279405.333333332</v>
      </c>
      <c r="CH87" s="86">
        <f t="shared" si="81"/>
        <v>6189663.1377096213</v>
      </c>
      <c r="CI87" s="87">
        <f t="shared" si="82"/>
        <v>-47936</v>
      </c>
      <c r="CJ87" s="87">
        <f t="shared" si="83"/>
        <v>-117412</v>
      </c>
      <c r="CK87" s="87">
        <f t="shared" si="84"/>
        <v>-65965</v>
      </c>
      <c r="CL87" s="87">
        <f t="shared" si="85"/>
        <v>-77104.333333333328</v>
      </c>
      <c r="CM87" s="87">
        <f t="shared" si="86"/>
        <v>36052.631032052763</v>
      </c>
      <c r="CN87" s="88">
        <f t="shared" si="87"/>
        <v>-15.557221535276039</v>
      </c>
      <c r="CO87" s="88">
        <f t="shared" si="88"/>
        <v>-43.69485205184791</v>
      </c>
      <c r="CP87" s="88">
        <f t="shared" si="89"/>
        <v>-38.23393033095693</v>
      </c>
      <c r="CQ87" s="88">
        <f t="shared" si="90"/>
        <v>-32.495334639360294</v>
      </c>
      <c r="CR87" s="88">
        <f t="shared" si="91"/>
        <v>14.920796666247011</v>
      </c>
      <c r="CS87" s="75">
        <f t="shared" si="95"/>
        <v>0.60931950531942114</v>
      </c>
      <c r="CT87" s="75">
        <f t="shared" si="95"/>
        <v>0.83945602322481783</v>
      </c>
      <c r="CU87" s="75">
        <f t="shared" si="95"/>
        <v>0.63670080265707163</v>
      </c>
      <c r="CV87" s="76">
        <f t="shared" si="92"/>
        <v>0.69515877706710361</v>
      </c>
      <c r="CW87" s="76">
        <f t="shared" si="93"/>
        <v>0.12571278891782683</v>
      </c>
      <c r="CX87" s="79">
        <v>84</v>
      </c>
    </row>
    <row r="88" spans="1:102">
      <c r="A88" s="7" t="s">
        <v>755</v>
      </c>
      <c r="B88" s="25">
        <v>28793574</v>
      </c>
      <c r="C88" s="25">
        <v>29553932</v>
      </c>
      <c r="D88" s="25">
        <v>37558792</v>
      </c>
      <c r="E88" s="25">
        <v>32989144</v>
      </c>
      <c r="F88" s="25">
        <v>41320812</v>
      </c>
      <c r="G88" s="25">
        <f t="shared" si="54"/>
        <v>34043250.799999997</v>
      </c>
      <c r="H88" s="25">
        <f t="shared" si="55"/>
        <v>4777994.514164703</v>
      </c>
      <c r="I88" s="26">
        <f t="shared" si="56"/>
        <v>14.035071275169479</v>
      </c>
      <c r="J88" s="27">
        <v>13670422</v>
      </c>
      <c r="K88" s="27">
        <v>14612390</v>
      </c>
      <c r="L88" s="27">
        <v>16190753</v>
      </c>
      <c r="M88" s="27">
        <v>16096565</v>
      </c>
      <c r="N88" s="27">
        <v>16132061</v>
      </c>
      <c r="O88" s="27">
        <f t="shared" si="57"/>
        <v>15340438.199999999</v>
      </c>
      <c r="P88" s="27">
        <f t="shared" si="58"/>
        <v>1023761.4901961101</v>
      </c>
      <c r="Q88" s="28">
        <f t="shared" si="59"/>
        <v>6.6736130796844524</v>
      </c>
      <c r="R88" s="30">
        <v>287340</v>
      </c>
      <c r="S88" s="30">
        <v>271003</v>
      </c>
      <c r="T88" s="30">
        <v>341536</v>
      </c>
      <c r="U88" s="30">
        <v>362756</v>
      </c>
      <c r="V88" s="30">
        <v>349723</v>
      </c>
      <c r="W88" s="30">
        <f t="shared" si="60"/>
        <v>322471.59999999998</v>
      </c>
      <c r="X88" s="30">
        <f t="shared" si="61"/>
        <v>36365.283271823835</v>
      </c>
      <c r="Y88" s="31">
        <f t="shared" si="62"/>
        <v>11.277049908216362</v>
      </c>
      <c r="Z88" s="97">
        <v>273562</v>
      </c>
      <c r="AA88" s="97">
        <v>211417</v>
      </c>
      <c r="AB88" s="97">
        <v>272181</v>
      </c>
      <c r="AC88" s="97">
        <v>298315</v>
      </c>
      <c r="AD88" s="97">
        <v>287314</v>
      </c>
      <c r="AE88" s="97">
        <f t="shared" si="63"/>
        <v>268557.8</v>
      </c>
      <c r="AF88" s="97">
        <f t="shared" si="64"/>
        <v>30134.785915283774</v>
      </c>
      <c r="AG88" s="32">
        <f t="shared" si="94"/>
        <v>11.220968415470999</v>
      </c>
      <c r="AH88" s="33">
        <v>151</v>
      </c>
      <c r="AI88" s="34">
        <f t="shared" si="51"/>
        <v>0.95008004216496356</v>
      </c>
      <c r="AJ88" s="34">
        <f t="shared" si="51"/>
        <v>0.71535997308243116</v>
      </c>
      <c r="AK88" s="34">
        <f t="shared" si="51"/>
        <v>0.72467985658324685</v>
      </c>
      <c r="AL88" s="34">
        <f t="shared" si="51"/>
        <v>0.90428232996891345</v>
      </c>
      <c r="AM88" s="34">
        <f t="shared" si="51"/>
        <v>0.69532515479124657</v>
      </c>
      <c r="AN88" s="34">
        <f t="shared" si="65"/>
        <v>0.79794547131816029</v>
      </c>
      <c r="AO88" s="34">
        <f t="shared" si="66"/>
        <v>0.10693137924843601</v>
      </c>
      <c r="AP88" s="34">
        <f t="shared" si="67"/>
        <v>13.400837913371635</v>
      </c>
      <c r="AQ88" s="35">
        <v>115</v>
      </c>
      <c r="AR88" s="36">
        <f t="shared" si="52"/>
        <v>2.0011233010948749E-2</v>
      </c>
      <c r="AS88" s="36">
        <f t="shared" si="52"/>
        <v>1.4468338170552524E-2</v>
      </c>
      <c r="AT88" s="36">
        <f t="shared" si="52"/>
        <v>1.6810891994955394E-2</v>
      </c>
      <c r="AU88" s="36">
        <f t="shared" si="52"/>
        <v>1.8532836042969417E-2</v>
      </c>
      <c r="AV88" s="36">
        <f t="shared" si="52"/>
        <v>1.7810123579374018E-2</v>
      </c>
      <c r="AW88" s="36">
        <f t="shared" si="68"/>
        <v>1.752668455976002E-2</v>
      </c>
      <c r="AX88" s="36">
        <f t="shared" si="69"/>
        <v>1.8510268028052233E-3</v>
      </c>
      <c r="AY88" s="37">
        <f t="shared" si="70"/>
        <v>10.561191972696564</v>
      </c>
      <c r="AZ88" s="38">
        <v>154</v>
      </c>
      <c r="BA88" s="39">
        <f t="shared" si="47"/>
        <v>-13778</v>
      </c>
      <c r="BB88" s="39">
        <f t="shared" si="47"/>
        <v>-59586</v>
      </c>
      <c r="BC88" s="39">
        <f t="shared" si="47"/>
        <v>-69355</v>
      </c>
      <c r="BD88" s="39">
        <f t="shared" si="47"/>
        <v>-64441</v>
      </c>
      <c r="BE88" s="39">
        <f t="shared" si="53"/>
        <v>-62409</v>
      </c>
      <c r="BF88" s="39">
        <f t="shared" si="71"/>
        <v>-53913.8</v>
      </c>
      <c r="BG88" s="39">
        <f t="shared" si="72"/>
        <v>20319.829304401173</v>
      </c>
      <c r="BH88" s="40">
        <f t="shared" si="73"/>
        <v>-37.689477099371906</v>
      </c>
      <c r="BI88" s="41">
        <v>115</v>
      </c>
      <c r="BJ88" s="42">
        <f t="shared" si="49"/>
        <v>-5.036518229871108</v>
      </c>
      <c r="BK88" s="42">
        <f t="shared" si="49"/>
        <v>-28.184110076294715</v>
      </c>
      <c r="BL88" s="42">
        <f t="shared" si="49"/>
        <v>-25.481205521325883</v>
      </c>
      <c r="BM88" s="42">
        <f t="shared" si="49"/>
        <v>-21.601662672007777</v>
      </c>
      <c r="BN88" s="42">
        <f t="shared" si="49"/>
        <v>-21.721531147107346</v>
      </c>
      <c r="BO88" s="42">
        <f t="shared" si="74"/>
        <v>-20.405005529321365</v>
      </c>
      <c r="BP88" s="43">
        <f t="shared" si="75"/>
        <v>9.0227199862951739</v>
      </c>
      <c r="BR88" s="7" t="s">
        <v>21</v>
      </c>
      <c r="BS88" s="81">
        <v>469074</v>
      </c>
      <c r="BT88" s="81">
        <v>275092</v>
      </c>
      <c r="BU88" s="81">
        <v>669706</v>
      </c>
      <c r="BV88" s="82">
        <f t="shared" si="76"/>
        <v>471290.66666666669</v>
      </c>
      <c r="BW88" s="82">
        <f t="shared" si="77"/>
        <v>197316.33854633861</v>
      </c>
      <c r="BX88" s="83">
        <v>396696</v>
      </c>
      <c r="BY88" s="83">
        <v>233207</v>
      </c>
      <c r="BZ88" s="83">
        <v>450256</v>
      </c>
      <c r="CA88" s="84">
        <f t="shared" si="78"/>
        <v>360053</v>
      </c>
      <c r="CB88" s="84">
        <f t="shared" si="79"/>
        <v>113069.00188380545</v>
      </c>
      <c r="CC88" s="84">
        <v>98</v>
      </c>
      <c r="CD88" s="85">
        <v>16787880</v>
      </c>
      <c r="CE88" s="85">
        <v>29309464</v>
      </c>
      <c r="CF88" s="85">
        <v>44622888</v>
      </c>
      <c r="CG88" s="86">
        <f t="shared" si="80"/>
        <v>30240077.333333332</v>
      </c>
      <c r="CH88" s="86">
        <f t="shared" si="81"/>
        <v>13940819.505041633</v>
      </c>
      <c r="CI88" s="87">
        <f t="shared" si="82"/>
        <v>-72378</v>
      </c>
      <c r="CJ88" s="87">
        <f t="shared" si="83"/>
        <v>-41885</v>
      </c>
      <c r="CK88" s="87">
        <f t="shared" si="84"/>
        <v>-219450</v>
      </c>
      <c r="CL88" s="87">
        <f t="shared" si="85"/>
        <v>-111237.66666666667</v>
      </c>
      <c r="CM88" s="87">
        <f t="shared" si="86"/>
        <v>94946.761800144261</v>
      </c>
      <c r="CN88" s="88">
        <f t="shared" si="87"/>
        <v>-18.245205396575713</v>
      </c>
      <c r="CO88" s="88">
        <f t="shared" si="88"/>
        <v>-17.960438580317057</v>
      </c>
      <c r="CP88" s="88">
        <f t="shared" si="89"/>
        <v>-48.738939625457519</v>
      </c>
      <c r="CQ88" s="88">
        <f t="shared" si="90"/>
        <v>-28.314861200783429</v>
      </c>
      <c r="CR88" s="88">
        <f t="shared" si="91"/>
        <v>17.688343835923096</v>
      </c>
      <c r="CS88" s="75">
        <f t="shared" si="95"/>
        <v>1.1814952215526915</v>
      </c>
      <c r="CT88" s="75">
        <f t="shared" si="95"/>
        <v>0.39783566154604533</v>
      </c>
      <c r="CU88" s="75">
        <f t="shared" si="95"/>
        <v>0.50451239283302329</v>
      </c>
      <c r="CV88" s="76">
        <f t="shared" si="92"/>
        <v>0.6946144253105867</v>
      </c>
      <c r="CW88" s="76">
        <f t="shared" si="93"/>
        <v>0.42501136874385848</v>
      </c>
      <c r="CX88" s="79">
        <v>85</v>
      </c>
    </row>
    <row r="89" spans="1:102">
      <c r="A89" s="7" t="s">
        <v>324</v>
      </c>
      <c r="B89" s="25">
        <v>47854096</v>
      </c>
      <c r="C89" s="25">
        <v>41733284</v>
      </c>
      <c r="D89" s="25">
        <v>92502</v>
      </c>
      <c r="E89" s="25">
        <v>50738888</v>
      </c>
      <c r="F89" s="25">
        <v>47842980</v>
      </c>
      <c r="G89" s="25">
        <f t="shared" si="54"/>
        <v>37652350</v>
      </c>
      <c r="H89" s="25">
        <f t="shared" si="55"/>
        <v>19008304.722759049</v>
      </c>
      <c r="I89" s="26">
        <f t="shared" si="56"/>
        <v>50.483714091574761</v>
      </c>
      <c r="J89" s="27">
        <v>12273651</v>
      </c>
      <c r="K89" s="27">
        <v>11620911</v>
      </c>
      <c r="L89" s="27">
        <v>150338</v>
      </c>
      <c r="M89" s="27">
        <v>8048209</v>
      </c>
      <c r="N89" s="27">
        <v>20521390</v>
      </c>
      <c r="O89" s="27">
        <f t="shared" si="57"/>
        <v>10522899.800000001</v>
      </c>
      <c r="P89" s="27">
        <f t="shared" si="58"/>
        <v>6602343.4853019705</v>
      </c>
      <c r="Q89" s="28">
        <f t="shared" si="59"/>
        <v>62.742624284058756</v>
      </c>
      <c r="R89" s="30">
        <v>94793</v>
      </c>
      <c r="S89" s="30">
        <v>90281</v>
      </c>
      <c r="T89" s="30">
        <v>2332</v>
      </c>
      <c r="U89" s="30">
        <v>88596</v>
      </c>
      <c r="V89" s="30">
        <v>122637</v>
      </c>
      <c r="W89" s="30">
        <f t="shared" si="60"/>
        <v>79727.8</v>
      </c>
      <c r="X89" s="30">
        <f t="shared" si="61"/>
        <v>40615.968669477763</v>
      </c>
      <c r="Y89" s="31">
        <f t="shared" si="62"/>
        <v>50.943295399443812</v>
      </c>
      <c r="Z89" s="97">
        <v>77937</v>
      </c>
      <c r="AA89" s="97">
        <v>81180</v>
      </c>
      <c r="AB89" s="97">
        <v>1577</v>
      </c>
      <c r="AC89" s="97">
        <v>70355</v>
      </c>
      <c r="AD89" s="97">
        <v>118716</v>
      </c>
      <c r="AE89" s="97">
        <f t="shared" si="63"/>
        <v>69953</v>
      </c>
      <c r="AF89" s="97">
        <f t="shared" si="64"/>
        <v>38060.633032045065</v>
      </c>
      <c r="AG89" s="32">
        <f t="shared" si="94"/>
        <v>54.40886456913222</v>
      </c>
      <c r="AH89" s="33">
        <v>207</v>
      </c>
      <c r="AI89" s="34">
        <f t="shared" si="51"/>
        <v>0.1628638016691403</v>
      </c>
      <c r="AJ89" s="34">
        <f t="shared" si="51"/>
        <v>0.19452099671811113</v>
      </c>
      <c r="AK89" s="34">
        <f t="shared" si="51"/>
        <v>1.7048280037188386</v>
      </c>
      <c r="AL89" s="34">
        <f t="shared" si="51"/>
        <v>0.13866090246203266</v>
      </c>
      <c r="AM89" s="34">
        <f t="shared" si="51"/>
        <v>0.24813671723625913</v>
      </c>
      <c r="AN89" s="34">
        <f t="shared" si="65"/>
        <v>0.4898020843608763</v>
      </c>
      <c r="AO89" s="34">
        <f t="shared" si="66"/>
        <v>0.6086164351072636</v>
      </c>
      <c r="AP89" s="34">
        <f t="shared" si="67"/>
        <v>124.25762456716033</v>
      </c>
      <c r="AQ89" s="35">
        <v>155</v>
      </c>
      <c r="AR89" s="36">
        <f t="shared" si="52"/>
        <v>6.3499442830825155E-3</v>
      </c>
      <c r="AS89" s="36">
        <f t="shared" si="52"/>
        <v>6.9856829640980818E-3</v>
      </c>
      <c r="AT89" s="36">
        <f t="shared" si="52"/>
        <v>1.0489696550439676E-2</v>
      </c>
      <c r="AU89" s="36">
        <f t="shared" si="52"/>
        <v>8.7416964445133066E-3</v>
      </c>
      <c r="AV89" s="36">
        <f t="shared" si="52"/>
        <v>5.7849882488466911E-3</v>
      </c>
      <c r="AW89" s="36">
        <f t="shared" si="68"/>
        <v>7.6704016981960542E-3</v>
      </c>
      <c r="AX89" s="36">
        <f t="shared" si="69"/>
        <v>1.7241419490468209E-3</v>
      </c>
      <c r="AY89" s="37">
        <f t="shared" si="70"/>
        <v>22.477857312900696</v>
      </c>
      <c r="AZ89" s="38">
        <v>195</v>
      </c>
      <c r="BA89" s="39">
        <f t="shared" si="47"/>
        <v>-16856</v>
      </c>
      <c r="BB89" s="39">
        <f t="shared" si="47"/>
        <v>-9101</v>
      </c>
      <c r="BC89" s="39">
        <f t="shared" si="47"/>
        <v>-755</v>
      </c>
      <c r="BD89" s="39">
        <f t="shared" si="47"/>
        <v>-18241</v>
      </c>
      <c r="BE89" s="39">
        <f t="shared" si="53"/>
        <v>-3921</v>
      </c>
      <c r="BF89" s="39">
        <f t="shared" si="71"/>
        <v>-9774.7999999999993</v>
      </c>
      <c r="BG89" s="39">
        <f t="shared" si="72"/>
        <v>6897.7925280483732</v>
      </c>
      <c r="BH89" s="40">
        <f t="shared" si="73"/>
        <v>-70.567096288909994</v>
      </c>
      <c r="BI89" s="41">
        <v>73</v>
      </c>
      <c r="BJ89" s="42">
        <f t="shared" si="49"/>
        <v>-21.627724957337335</v>
      </c>
      <c r="BK89" s="42">
        <f t="shared" si="49"/>
        <v>-11.210889381621088</v>
      </c>
      <c r="BL89" s="42">
        <f t="shared" si="49"/>
        <v>-47.875713379835126</v>
      </c>
      <c r="BM89" s="42">
        <f t="shared" si="49"/>
        <v>-25.927084073626609</v>
      </c>
      <c r="BN89" s="42">
        <f t="shared" si="49"/>
        <v>-3.3028403921965022</v>
      </c>
      <c r="BO89" s="42">
        <f t="shared" si="74"/>
        <v>-21.988850436923336</v>
      </c>
      <c r="BP89" s="43">
        <f t="shared" si="75"/>
        <v>16.963941056809368</v>
      </c>
      <c r="BR89" s="7" t="s">
        <v>655</v>
      </c>
      <c r="BS89" s="81">
        <v>236247</v>
      </c>
      <c r="BT89" s="81">
        <v>169829</v>
      </c>
      <c r="BU89" s="81">
        <v>168776</v>
      </c>
      <c r="BV89" s="82">
        <f t="shared" si="76"/>
        <v>191617.33333333334</v>
      </c>
      <c r="BW89" s="82">
        <f t="shared" si="77"/>
        <v>38654.010947550269</v>
      </c>
      <c r="BX89" s="83">
        <v>346798</v>
      </c>
      <c r="BY89" s="83">
        <v>499327</v>
      </c>
      <c r="BZ89" s="83">
        <v>317469</v>
      </c>
      <c r="CA89" s="84">
        <f t="shared" si="78"/>
        <v>387864.66666666669</v>
      </c>
      <c r="CB89" s="84">
        <f t="shared" si="79"/>
        <v>97636.757291162343</v>
      </c>
      <c r="CC89" s="84">
        <v>94</v>
      </c>
      <c r="CD89" s="85">
        <v>49133504</v>
      </c>
      <c r="CE89" s="85">
        <v>39549344</v>
      </c>
      <c r="CF89" s="85">
        <v>14561299</v>
      </c>
      <c r="CG89" s="86">
        <f t="shared" si="80"/>
        <v>34414715.666666664</v>
      </c>
      <c r="CH89" s="86">
        <f t="shared" si="81"/>
        <v>17848883.599026818</v>
      </c>
      <c r="CI89" s="87">
        <f t="shared" si="82"/>
        <v>110551</v>
      </c>
      <c r="CJ89" s="87">
        <f t="shared" si="83"/>
        <v>329498</v>
      </c>
      <c r="CK89" s="87">
        <f t="shared" si="84"/>
        <v>148693</v>
      </c>
      <c r="CL89" s="87">
        <f t="shared" si="85"/>
        <v>196247.33333333334</v>
      </c>
      <c r="CM89" s="87">
        <f t="shared" si="86"/>
        <v>116963.7044827725</v>
      </c>
      <c r="CN89" s="88">
        <f t="shared" si="87"/>
        <v>31.877634819116601</v>
      </c>
      <c r="CO89" s="88">
        <f t="shared" si="88"/>
        <v>65.98842041387708</v>
      </c>
      <c r="CP89" s="88">
        <f t="shared" si="89"/>
        <v>46.837014007666887</v>
      </c>
      <c r="CQ89" s="88">
        <f t="shared" si="90"/>
        <v>48.23435641355352</v>
      </c>
      <c r="CR89" s="88">
        <f t="shared" si="91"/>
        <v>17.098270316683973</v>
      </c>
      <c r="CS89" s="75">
        <f t="shared" si="95"/>
        <v>0.35291397088227211</v>
      </c>
      <c r="CT89" s="75">
        <f t="shared" si="95"/>
        <v>0.63127090047308998</v>
      </c>
      <c r="CU89" s="75">
        <f t="shared" si="95"/>
        <v>1.0901122214439796</v>
      </c>
      <c r="CV89" s="76">
        <f t="shared" si="92"/>
        <v>0.69143236426644716</v>
      </c>
      <c r="CW89" s="76">
        <f t="shared" si="93"/>
        <v>0.37226316827229922</v>
      </c>
      <c r="CX89" s="79">
        <v>86</v>
      </c>
    </row>
    <row r="90" spans="1:102">
      <c r="A90" s="7" t="s">
        <v>625</v>
      </c>
      <c r="B90" s="25">
        <v>27290640</v>
      </c>
      <c r="C90" s="25">
        <v>28768548</v>
      </c>
      <c r="D90" s="25">
        <v>35088144</v>
      </c>
      <c r="E90" s="25">
        <v>30700202</v>
      </c>
      <c r="F90" s="25">
        <v>28728256</v>
      </c>
      <c r="G90" s="25">
        <f t="shared" si="54"/>
        <v>30115158</v>
      </c>
      <c r="H90" s="25">
        <f t="shared" si="55"/>
        <v>2712475.7628469234</v>
      </c>
      <c r="I90" s="26">
        <f t="shared" si="56"/>
        <v>9.0070115615761441</v>
      </c>
      <c r="J90" s="27">
        <v>19011120</v>
      </c>
      <c r="K90" s="27">
        <v>16303890</v>
      </c>
      <c r="L90" s="27">
        <v>8307291</v>
      </c>
      <c r="M90" s="27">
        <v>12939108</v>
      </c>
      <c r="N90" s="27">
        <v>17851132</v>
      </c>
      <c r="O90" s="27">
        <f t="shared" si="57"/>
        <v>14882508.199999999</v>
      </c>
      <c r="P90" s="27">
        <f t="shared" si="58"/>
        <v>3870110.4492490329</v>
      </c>
      <c r="Q90" s="28">
        <f t="shared" si="59"/>
        <v>26.004423429439356</v>
      </c>
      <c r="R90" s="30">
        <v>139297</v>
      </c>
      <c r="S90" s="30">
        <v>155105</v>
      </c>
      <c r="T90" s="30">
        <v>107597</v>
      </c>
      <c r="U90" s="30">
        <v>148952</v>
      </c>
      <c r="V90" s="30">
        <v>141582</v>
      </c>
      <c r="W90" s="30">
        <f t="shared" si="60"/>
        <v>138506.6</v>
      </c>
      <c r="X90" s="30">
        <f t="shared" si="61"/>
        <v>16432.281966908991</v>
      </c>
      <c r="Y90" s="31">
        <f t="shared" si="62"/>
        <v>11.863898158577996</v>
      </c>
      <c r="Z90" s="97">
        <v>119695</v>
      </c>
      <c r="AA90" s="97">
        <v>131356</v>
      </c>
      <c r="AB90" s="97">
        <v>87690</v>
      </c>
      <c r="AC90" s="97">
        <v>121481</v>
      </c>
      <c r="AD90" s="97">
        <v>116416</v>
      </c>
      <c r="AE90" s="97">
        <f t="shared" si="63"/>
        <v>115327.6</v>
      </c>
      <c r="AF90" s="97">
        <f t="shared" si="64"/>
        <v>14689.245516363406</v>
      </c>
      <c r="AG90" s="32">
        <f t="shared" si="94"/>
        <v>12.736973210544056</v>
      </c>
      <c r="AH90" s="33">
        <v>192</v>
      </c>
      <c r="AI90" s="34">
        <f t="shared" si="51"/>
        <v>0.43859359839124329</v>
      </c>
      <c r="AJ90" s="34">
        <f t="shared" si="51"/>
        <v>0.45659586295422344</v>
      </c>
      <c r="AK90" s="34">
        <f t="shared" si="51"/>
        <v>0.24991347504729802</v>
      </c>
      <c r="AL90" s="34">
        <f t="shared" si="51"/>
        <v>0.39570097942678034</v>
      </c>
      <c r="AM90" s="34">
        <f t="shared" si="51"/>
        <v>0.40523169941119985</v>
      </c>
      <c r="AN90" s="34">
        <f t="shared" si="65"/>
        <v>0.38920712304614896</v>
      </c>
      <c r="AO90" s="34">
        <f t="shared" si="66"/>
        <v>7.3050590421445877E-2</v>
      </c>
      <c r="AP90" s="34">
        <f t="shared" si="67"/>
        <v>18.76907849211797</v>
      </c>
      <c r="AQ90" s="35">
        <v>174</v>
      </c>
      <c r="AR90" s="36">
        <f t="shared" si="52"/>
        <v>6.2960519948324981E-3</v>
      </c>
      <c r="AS90" s="36">
        <f t="shared" si="52"/>
        <v>8.0567275662433938E-3</v>
      </c>
      <c r="AT90" s="36">
        <f t="shared" si="52"/>
        <v>1.0555787680966034E-2</v>
      </c>
      <c r="AU90" s="36">
        <f t="shared" si="52"/>
        <v>9.3886688325037545E-3</v>
      </c>
      <c r="AV90" s="36">
        <f t="shared" si="52"/>
        <v>6.5214911861051729E-3</v>
      </c>
      <c r="AW90" s="36">
        <f t="shared" si="68"/>
        <v>8.1637454521301701E-3</v>
      </c>
      <c r="AX90" s="36">
        <f t="shared" si="69"/>
        <v>1.6382328323488946E-3</v>
      </c>
      <c r="AY90" s="37">
        <f t="shared" si="70"/>
        <v>20.067171887646616</v>
      </c>
      <c r="AZ90" s="38">
        <v>188</v>
      </c>
      <c r="BA90" s="39">
        <f t="shared" si="47"/>
        <v>-19602</v>
      </c>
      <c r="BB90" s="39">
        <f t="shared" si="47"/>
        <v>-23749</v>
      </c>
      <c r="BC90" s="39">
        <f t="shared" si="47"/>
        <v>-19907</v>
      </c>
      <c r="BD90" s="39">
        <f t="shared" si="47"/>
        <v>-27471</v>
      </c>
      <c r="BE90" s="39">
        <f t="shared" si="53"/>
        <v>-25166</v>
      </c>
      <c r="BF90" s="39">
        <f t="shared" si="71"/>
        <v>-23179</v>
      </c>
      <c r="BG90" s="39">
        <f t="shared" si="72"/>
        <v>3039.5804315727523</v>
      </c>
      <c r="BH90" s="40">
        <f t="shared" si="73"/>
        <v>-13.113509778561424</v>
      </c>
      <c r="BI90" s="41">
        <v>87</v>
      </c>
      <c r="BJ90" s="42">
        <f t="shared" si="49"/>
        <v>-16.376623919127784</v>
      </c>
      <c r="BK90" s="42">
        <f t="shared" si="49"/>
        <v>-18.079874539419592</v>
      </c>
      <c r="BL90" s="42">
        <f t="shared" si="49"/>
        <v>-22.701562321815487</v>
      </c>
      <c r="BM90" s="42">
        <f t="shared" si="49"/>
        <v>-22.613412797062914</v>
      </c>
      <c r="BN90" s="42">
        <f t="shared" si="49"/>
        <v>-21.617303463441452</v>
      </c>
      <c r="BO90" s="42">
        <f t="shared" si="74"/>
        <v>-20.277755408173448</v>
      </c>
      <c r="BP90" s="43">
        <f t="shared" si="75"/>
        <v>2.8798451170732484</v>
      </c>
      <c r="BR90" s="7" t="s">
        <v>442</v>
      </c>
      <c r="BS90" s="81">
        <v>379092</v>
      </c>
      <c r="BT90" s="81">
        <v>460161</v>
      </c>
      <c r="BU90" s="81">
        <v>378781</v>
      </c>
      <c r="BV90" s="82">
        <f t="shared" si="76"/>
        <v>406011.33333333331</v>
      </c>
      <c r="BW90" s="82">
        <f t="shared" si="77"/>
        <v>46895.244751822473</v>
      </c>
      <c r="BX90" s="83">
        <v>325697</v>
      </c>
      <c r="BY90" s="83">
        <v>432987</v>
      </c>
      <c r="BZ90" s="83">
        <v>381769</v>
      </c>
      <c r="CA90" s="84">
        <f t="shared" si="78"/>
        <v>380151</v>
      </c>
      <c r="CB90" s="84">
        <f t="shared" si="79"/>
        <v>53663.297215135783</v>
      </c>
      <c r="CC90" s="84">
        <v>96</v>
      </c>
      <c r="CD90" s="85">
        <v>29418982</v>
      </c>
      <c r="CE90" s="85">
        <v>29354448</v>
      </c>
      <c r="CF90" s="85">
        <v>25421150</v>
      </c>
      <c r="CG90" s="86">
        <f t="shared" si="80"/>
        <v>28064860</v>
      </c>
      <c r="CH90" s="86">
        <f t="shared" si="81"/>
        <v>2289747.3839626936</v>
      </c>
      <c r="CI90" s="87">
        <f t="shared" si="82"/>
        <v>-53395</v>
      </c>
      <c r="CJ90" s="87">
        <f t="shared" si="83"/>
        <v>-27174</v>
      </c>
      <c r="CK90" s="87">
        <f t="shared" si="84"/>
        <v>2988</v>
      </c>
      <c r="CL90" s="87">
        <f t="shared" si="85"/>
        <v>-25860.333333333332</v>
      </c>
      <c r="CM90" s="87">
        <f t="shared" si="86"/>
        <v>28214.445986645445</v>
      </c>
      <c r="CN90" s="88">
        <f t="shared" si="87"/>
        <v>-16.394071790652049</v>
      </c>
      <c r="CO90" s="88">
        <f t="shared" si="88"/>
        <v>-6.2759390004780746</v>
      </c>
      <c r="CP90" s="88">
        <f t="shared" si="89"/>
        <v>0.7826722442105043</v>
      </c>
      <c r="CQ90" s="88">
        <f t="shared" si="90"/>
        <v>-7.2957795156398726</v>
      </c>
      <c r="CR90" s="88">
        <f t="shared" si="91"/>
        <v>8.6336660763010009</v>
      </c>
      <c r="CS90" s="75">
        <f t="shared" si="95"/>
        <v>0.55354906570186557</v>
      </c>
      <c r="CT90" s="75">
        <f t="shared" si="95"/>
        <v>0.73751514591587619</v>
      </c>
      <c r="CU90" s="75">
        <f t="shared" si="95"/>
        <v>0.75088853179340831</v>
      </c>
      <c r="CV90" s="76">
        <f t="shared" si="92"/>
        <v>0.68065091447038339</v>
      </c>
      <c r="CW90" s="76">
        <f t="shared" si="93"/>
        <v>0.11027634303303052</v>
      </c>
      <c r="CX90" s="79">
        <v>87</v>
      </c>
    </row>
    <row r="91" spans="1:102">
      <c r="A91" s="7" t="s">
        <v>544</v>
      </c>
      <c r="B91" s="25">
        <v>57208712</v>
      </c>
      <c r="C91" s="25">
        <v>59865792</v>
      </c>
      <c r="D91" s="25">
        <v>48806652</v>
      </c>
      <c r="E91" s="25">
        <v>62937964</v>
      </c>
      <c r="F91" s="25">
        <v>56356236</v>
      </c>
      <c r="G91" s="25">
        <f t="shared" si="54"/>
        <v>57035071.200000003</v>
      </c>
      <c r="H91" s="25">
        <f t="shared" si="55"/>
        <v>4712854.2210205654</v>
      </c>
      <c r="I91" s="26">
        <f t="shared" si="56"/>
        <v>8.2630811566700828</v>
      </c>
      <c r="J91" s="27">
        <v>7873027</v>
      </c>
      <c r="K91" s="27">
        <v>6515221</v>
      </c>
      <c r="L91" s="27">
        <v>5352040</v>
      </c>
      <c r="M91" s="27">
        <v>5894726</v>
      </c>
      <c r="N91" s="27">
        <v>5325384</v>
      </c>
      <c r="O91" s="27">
        <f t="shared" si="57"/>
        <v>6192079.5999999996</v>
      </c>
      <c r="P91" s="27">
        <f t="shared" si="58"/>
        <v>946070.97852340736</v>
      </c>
      <c r="Q91" s="28">
        <f t="shared" si="59"/>
        <v>15.278727659176205</v>
      </c>
      <c r="R91" s="30">
        <v>936176</v>
      </c>
      <c r="S91" s="30">
        <v>590809</v>
      </c>
      <c r="T91" s="30">
        <v>578710</v>
      </c>
      <c r="U91" s="30">
        <v>782745</v>
      </c>
      <c r="V91" s="30">
        <v>718174</v>
      </c>
      <c r="W91" s="30">
        <f t="shared" si="60"/>
        <v>721322.8</v>
      </c>
      <c r="X91" s="30">
        <f t="shared" si="61"/>
        <v>132148.97794443989</v>
      </c>
      <c r="Y91" s="31">
        <f t="shared" si="62"/>
        <v>18.320366130730914</v>
      </c>
      <c r="Z91" s="97">
        <v>751624</v>
      </c>
      <c r="AA91" s="97">
        <v>464787</v>
      </c>
      <c r="AB91" s="97">
        <v>520806</v>
      </c>
      <c r="AC91" s="97">
        <v>666398</v>
      </c>
      <c r="AD91" s="97">
        <v>583725</v>
      </c>
      <c r="AE91" s="97">
        <f t="shared" si="63"/>
        <v>597468</v>
      </c>
      <c r="AF91" s="97">
        <f t="shared" si="64"/>
        <v>102162.22128556133</v>
      </c>
      <c r="AG91" s="32">
        <f t="shared" si="94"/>
        <v>17.099195485877292</v>
      </c>
      <c r="AH91" s="33">
        <v>116</v>
      </c>
      <c r="AI91" s="34">
        <f t="shared" si="51"/>
        <v>1.3138278659376215</v>
      </c>
      <c r="AJ91" s="34">
        <f t="shared" si="51"/>
        <v>0.77638161038611164</v>
      </c>
      <c r="AK91" s="34">
        <f t="shared" si="51"/>
        <v>1.0670799545930747</v>
      </c>
      <c r="AL91" s="34">
        <f t="shared" si="51"/>
        <v>1.0588172188093024</v>
      </c>
      <c r="AM91" s="34">
        <f t="shared" si="51"/>
        <v>1.0357771232273212</v>
      </c>
      <c r="AN91" s="34">
        <f t="shared" si="65"/>
        <v>1.0503767545906864</v>
      </c>
      <c r="AO91" s="34">
        <f t="shared" si="66"/>
        <v>0.17031923830273193</v>
      </c>
      <c r="AP91" s="34">
        <f t="shared" si="67"/>
        <v>16.21506164891305</v>
      </c>
      <c r="AQ91" s="35">
        <v>76</v>
      </c>
      <c r="AR91" s="36">
        <f t="shared" si="52"/>
        <v>9.5468236041868007E-2</v>
      </c>
      <c r="AS91" s="36">
        <f t="shared" si="52"/>
        <v>7.1338639165118109E-2</v>
      </c>
      <c r="AT91" s="36">
        <f t="shared" si="52"/>
        <v>9.7309810838484015E-2</v>
      </c>
      <c r="AU91" s="36">
        <f t="shared" si="52"/>
        <v>0.11304986864529412</v>
      </c>
      <c r="AV91" s="36">
        <f t="shared" si="52"/>
        <v>0.10961181390863081</v>
      </c>
      <c r="AW91" s="36">
        <f t="shared" si="68"/>
        <v>9.7355673719879007E-2</v>
      </c>
      <c r="AX91" s="36">
        <f t="shared" si="69"/>
        <v>1.4676316554906791E-2</v>
      </c>
      <c r="AY91" s="37">
        <f t="shared" si="70"/>
        <v>15.074947349380871</v>
      </c>
      <c r="AZ91" s="38">
        <v>61</v>
      </c>
      <c r="BA91" s="39">
        <f t="shared" si="47"/>
        <v>-184552</v>
      </c>
      <c r="BB91" s="39">
        <f t="shared" si="47"/>
        <v>-126022</v>
      </c>
      <c r="BC91" s="39">
        <f t="shared" si="47"/>
        <v>-57904</v>
      </c>
      <c r="BD91" s="39">
        <f t="shared" si="47"/>
        <v>-116347</v>
      </c>
      <c r="BE91" s="39">
        <f t="shared" si="53"/>
        <v>-134449</v>
      </c>
      <c r="BF91" s="39">
        <f t="shared" si="71"/>
        <v>-123854.8</v>
      </c>
      <c r="BG91" s="39">
        <f t="shared" si="72"/>
        <v>40514.093841032663</v>
      </c>
      <c r="BH91" s="40">
        <f t="shared" si="73"/>
        <v>-32.710959802149503</v>
      </c>
      <c r="BI91" s="41">
        <v>144</v>
      </c>
      <c r="BJ91" s="42">
        <f t="shared" si="49"/>
        <v>-24.553766244824541</v>
      </c>
      <c r="BK91" s="42">
        <f t="shared" si="49"/>
        <v>-27.113925303418558</v>
      </c>
      <c r="BL91" s="42">
        <f t="shared" si="49"/>
        <v>-11.118151480589701</v>
      </c>
      <c r="BM91" s="42">
        <f t="shared" si="49"/>
        <v>-17.459086011662698</v>
      </c>
      <c r="BN91" s="42">
        <f t="shared" si="49"/>
        <v>-23.032935029337445</v>
      </c>
      <c r="BO91" s="42">
        <f t="shared" si="74"/>
        <v>-20.655572813966586</v>
      </c>
      <c r="BP91" s="43">
        <f t="shared" si="75"/>
        <v>6.398007767522718</v>
      </c>
      <c r="BR91" s="7" t="s">
        <v>102</v>
      </c>
      <c r="BS91" s="81">
        <v>3336179</v>
      </c>
      <c r="BT91" s="81">
        <v>2229243</v>
      </c>
      <c r="BU91" s="81">
        <v>2512465</v>
      </c>
      <c r="BV91" s="82">
        <f t="shared" si="76"/>
        <v>2692629</v>
      </c>
      <c r="BW91" s="82">
        <f t="shared" si="77"/>
        <v>575040.1092063057</v>
      </c>
      <c r="BX91" s="83">
        <v>2421649</v>
      </c>
      <c r="BY91" s="83">
        <v>2192450</v>
      </c>
      <c r="BZ91" s="83">
        <v>1517455</v>
      </c>
      <c r="CA91" s="84">
        <f t="shared" si="78"/>
        <v>2043851.3333333333</v>
      </c>
      <c r="CB91" s="84">
        <f t="shared" si="79"/>
        <v>470056.24153959809</v>
      </c>
      <c r="CC91" s="84">
        <v>12</v>
      </c>
      <c r="CD91" s="85">
        <v>167906064</v>
      </c>
      <c r="CE91" s="85">
        <v>135189440</v>
      </c>
      <c r="CF91" s="85">
        <v>159312112</v>
      </c>
      <c r="CG91" s="86">
        <f t="shared" si="80"/>
        <v>154135872</v>
      </c>
      <c r="CH91" s="86">
        <f t="shared" si="81"/>
        <v>16961411.111477252</v>
      </c>
      <c r="CI91" s="87">
        <f t="shared" si="82"/>
        <v>-914530</v>
      </c>
      <c r="CJ91" s="87">
        <f t="shared" si="83"/>
        <v>-36793</v>
      </c>
      <c r="CK91" s="87">
        <f t="shared" si="84"/>
        <v>-995010</v>
      </c>
      <c r="CL91" s="87">
        <f t="shared" si="85"/>
        <v>-648777.66666666663</v>
      </c>
      <c r="CM91" s="87">
        <f t="shared" si="86"/>
        <v>531519.69086416112</v>
      </c>
      <c r="CN91" s="88">
        <f t="shared" si="87"/>
        <v>-37.764762771153045</v>
      </c>
      <c r="CO91" s="88">
        <f t="shared" si="88"/>
        <v>-1.6781682592533467</v>
      </c>
      <c r="CP91" s="88">
        <f t="shared" si="89"/>
        <v>-65.570972450583369</v>
      </c>
      <c r="CQ91" s="88">
        <f t="shared" si="90"/>
        <v>-35.004634493663254</v>
      </c>
      <c r="CR91" s="88">
        <f t="shared" si="91"/>
        <v>32.035704111804044</v>
      </c>
      <c r="CS91" s="75">
        <f t="shared" si="95"/>
        <v>0.72113208490194847</v>
      </c>
      <c r="CT91" s="75">
        <f t="shared" si="95"/>
        <v>0.81088064274842764</v>
      </c>
      <c r="CU91" s="75">
        <f t="shared" si="95"/>
        <v>0.47625223875005812</v>
      </c>
      <c r="CV91" s="76">
        <f t="shared" si="92"/>
        <v>0.66942165546681143</v>
      </c>
      <c r="CW91" s="76">
        <f t="shared" si="93"/>
        <v>0.17320369099675298</v>
      </c>
      <c r="CX91" s="79">
        <v>88</v>
      </c>
    </row>
    <row r="92" spans="1:102">
      <c r="A92" s="7" t="s">
        <v>457</v>
      </c>
      <c r="B92" s="25">
        <v>40361700</v>
      </c>
      <c r="C92" s="25">
        <v>42157132</v>
      </c>
      <c r="D92" s="25">
        <v>40187116</v>
      </c>
      <c r="E92" s="25">
        <v>40364732</v>
      </c>
      <c r="F92" s="25">
        <v>41962684</v>
      </c>
      <c r="G92" s="25">
        <f t="shared" si="54"/>
        <v>41006672.799999997</v>
      </c>
      <c r="H92" s="25">
        <f t="shared" si="55"/>
        <v>864553.6463702874</v>
      </c>
      <c r="I92" s="26">
        <f t="shared" si="56"/>
        <v>2.1083242978208352</v>
      </c>
      <c r="J92" s="27">
        <v>9137650</v>
      </c>
      <c r="K92" s="27">
        <v>8127386</v>
      </c>
      <c r="L92" s="27">
        <v>9286671</v>
      </c>
      <c r="M92" s="27">
        <v>8050172</v>
      </c>
      <c r="N92" s="27">
        <v>6557682</v>
      </c>
      <c r="O92" s="27">
        <f t="shared" si="57"/>
        <v>8231912.2000000002</v>
      </c>
      <c r="P92" s="27">
        <f t="shared" si="58"/>
        <v>977740.15749592823</v>
      </c>
      <c r="Q92" s="28">
        <f t="shared" si="59"/>
        <v>11.877436660414432</v>
      </c>
      <c r="R92" s="30">
        <v>1792843</v>
      </c>
      <c r="S92" s="30">
        <v>1391798</v>
      </c>
      <c r="T92" s="30">
        <v>1415162</v>
      </c>
      <c r="U92" s="30">
        <v>1610335</v>
      </c>
      <c r="V92" s="30">
        <v>1242282</v>
      </c>
      <c r="W92" s="30">
        <f t="shared" si="60"/>
        <v>1490484</v>
      </c>
      <c r="X92" s="30">
        <f t="shared" si="61"/>
        <v>191207.63068768985</v>
      </c>
      <c r="Y92" s="31">
        <f t="shared" si="62"/>
        <v>12.828559762311425</v>
      </c>
      <c r="Z92" s="97">
        <v>1397271</v>
      </c>
      <c r="AA92" s="97">
        <v>1186764</v>
      </c>
      <c r="AB92" s="97">
        <v>1266072</v>
      </c>
      <c r="AC92" s="97">
        <v>1252912</v>
      </c>
      <c r="AD92" s="97">
        <v>1052414</v>
      </c>
      <c r="AE92" s="97">
        <f t="shared" si="63"/>
        <v>1231086.6000000001</v>
      </c>
      <c r="AF92" s="97">
        <f t="shared" si="64"/>
        <v>112433.06627785262</v>
      </c>
      <c r="AG92" s="32">
        <f t="shared" si="94"/>
        <v>9.1328316202818396</v>
      </c>
      <c r="AH92" s="33">
        <v>84</v>
      </c>
      <c r="AI92" s="34">
        <f t="shared" si="51"/>
        <v>3.4618735087967054</v>
      </c>
      <c r="AJ92" s="34">
        <f t="shared" si="51"/>
        <v>2.8150966246944882</v>
      </c>
      <c r="AK92" s="34">
        <f t="shared" si="51"/>
        <v>3.1504425448195885</v>
      </c>
      <c r="AL92" s="34">
        <f t="shared" si="51"/>
        <v>3.1039770064619776</v>
      </c>
      <c r="AM92" s="34">
        <f t="shared" si="51"/>
        <v>2.5079758959174301</v>
      </c>
      <c r="AN92" s="34">
        <f t="shared" si="65"/>
        <v>3.0078731161380383</v>
      </c>
      <c r="AO92" s="34">
        <f t="shared" si="66"/>
        <v>0.32333832519569333</v>
      </c>
      <c r="AP92" s="34">
        <f t="shared" si="67"/>
        <v>10.749732874731228</v>
      </c>
      <c r="AQ92" s="35">
        <v>9</v>
      </c>
      <c r="AR92" s="36">
        <f t="shared" si="52"/>
        <v>0.15291360470142762</v>
      </c>
      <c r="AS92" s="36">
        <f t="shared" si="52"/>
        <v>0.14602038096873951</v>
      </c>
      <c r="AT92" s="36">
        <f t="shared" si="52"/>
        <v>0.13633216897637485</v>
      </c>
      <c r="AU92" s="36">
        <f t="shared" si="52"/>
        <v>0.15563791680475894</v>
      </c>
      <c r="AV92" s="36">
        <f t="shared" si="52"/>
        <v>0.16048567161384159</v>
      </c>
      <c r="AW92" s="36">
        <f t="shared" si="68"/>
        <v>0.15027794861302851</v>
      </c>
      <c r="AX92" s="36">
        <f t="shared" si="69"/>
        <v>8.3962515781008627E-3</v>
      </c>
      <c r="AY92" s="37">
        <f t="shared" si="70"/>
        <v>5.5871481182655298</v>
      </c>
      <c r="AZ92" s="38">
        <v>30</v>
      </c>
      <c r="BA92" s="39">
        <f t="shared" si="47"/>
        <v>-395572</v>
      </c>
      <c r="BB92" s="39">
        <f t="shared" si="47"/>
        <v>-205034</v>
      </c>
      <c r="BC92" s="39">
        <f t="shared" si="47"/>
        <v>-149090</v>
      </c>
      <c r="BD92" s="39">
        <f t="shared" si="47"/>
        <v>-357423</v>
      </c>
      <c r="BE92" s="39">
        <f t="shared" si="53"/>
        <v>-189868</v>
      </c>
      <c r="BF92" s="39">
        <f t="shared" si="71"/>
        <v>-259397.4</v>
      </c>
      <c r="BG92" s="39">
        <f t="shared" si="72"/>
        <v>98091.772498207021</v>
      </c>
      <c r="BH92" s="40">
        <f t="shared" si="73"/>
        <v>-37.815248918534664</v>
      </c>
      <c r="BI92" s="41">
        <v>166</v>
      </c>
      <c r="BJ92" s="42">
        <f t="shared" si="49"/>
        <v>-28.310327774640708</v>
      </c>
      <c r="BK92" s="42">
        <f t="shared" si="49"/>
        <v>-17.276728987397664</v>
      </c>
      <c r="BL92" s="42">
        <f t="shared" si="49"/>
        <v>-11.775791582153305</v>
      </c>
      <c r="BM92" s="42">
        <f t="shared" si="49"/>
        <v>-28.527382609472973</v>
      </c>
      <c r="BN92" s="42">
        <f t="shared" si="49"/>
        <v>-18.041189113789819</v>
      </c>
      <c r="BO92" s="42">
        <f t="shared" si="74"/>
        <v>-20.786284013490892</v>
      </c>
      <c r="BP92" s="43">
        <f t="shared" si="75"/>
        <v>7.3752514929517163</v>
      </c>
      <c r="BR92" s="7" t="s">
        <v>439</v>
      </c>
      <c r="BS92" s="81">
        <v>2430217</v>
      </c>
      <c r="BT92" s="81">
        <v>2966260</v>
      </c>
      <c r="BU92" s="81">
        <v>1802592</v>
      </c>
      <c r="BV92" s="82">
        <f t="shared" si="76"/>
        <v>2399689.6666666665</v>
      </c>
      <c r="BW92" s="82">
        <f t="shared" si="77"/>
        <v>582434.32429445034</v>
      </c>
      <c r="BX92" s="83">
        <v>1785873</v>
      </c>
      <c r="BY92" s="83">
        <v>2241405</v>
      </c>
      <c r="BZ92" s="83">
        <v>1617759</v>
      </c>
      <c r="CA92" s="84">
        <f t="shared" si="78"/>
        <v>1881679</v>
      </c>
      <c r="CB92" s="84">
        <f t="shared" si="79"/>
        <v>322672.70655572962</v>
      </c>
      <c r="CC92" s="84">
        <v>16</v>
      </c>
      <c r="CD92" s="85">
        <v>187646160</v>
      </c>
      <c r="CE92" s="85">
        <v>108147608</v>
      </c>
      <c r="CF92" s="85">
        <v>163275856</v>
      </c>
      <c r="CG92" s="86">
        <f t="shared" si="80"/>
        <v>153023208</v>
      </c>
      <c r="CH92" s="86">
        <f t="shared" si="81"/>
        <v>40728890.677050166</v>
      </c>
      <c r="CI92" s="87">
        <f t="shared" si="82"/>
        <v>-644344</v>
      </c>
      <c r="CJ92" s="87">
        <f t="shared" si="83"/>
        <v>-724855</v>
      </c>
      <c r="CK92" s="87">
        <f t="shared" si="84"/>
        <v>-184833</v>
      </c>
      <c r="CL92" s="87">
        <f t="shared" si="85"/>
        <v>-518010.66666666669</v>
      </c>
      <c r="CM92" s="87">
        <f t="shared" si="86"/>
        <v>291334.89913557097</v>
      </c>
      <c r="CN92" s="88">
        <f t="shared" si="87"/>
        <v>-36.080057204515661</v>
      </c>
      <c r="CO92" s="88">
        <f t="shared" si="88"/>
        <v>-32.339313957093871</v>
      </c>
      <c r="CP92" s="88">
        <f t="shared" si="89"/>
        <v>-11.425249372743407</v>
      </c>
      <c r="CQ92" s="88">
        <f t="shared" si="90"/>
        <v>-26.61487351145098</v>
      </c>
      <c r="CR92" s="88">
        <f t="shared" si="91"/>
        <v>13.286903368249078</v>
      </c>
      <c r="CS92" s="75">
        <f t="shared" si="95"/>
        <v>0.47586185616588161</v>
      </c>
      <c r="CT92" s="75">
        <f t="shared" si="95"/>
        <v>1.0362711859517042</v>
      </c>
      <c r="CU92" s="75">
        <f t="shared" si="95"/>
        <v>0.49540668156105089</v>
      </c>
      <c r="CV92" s="76">
        <f t="shared" si="92"/>
        <v>0.66917990789287884</v>
      </c>
      <c r="CW92" s="76">
        <f t="shared" si="93"/>
        <v>0.31806053648649696</v>
      </c>
      <c r="CX92" s="79">
        <v>89</v>
      </c>
    </row>
    <row r="93" spans="1:102">
      <c r="A93" s="7" t="s">
        <v>237</v>
      </c>
      <c r="B93" s="25">
        <v>14418505</v>
      </c>
      <c r="C93" s="25">
        <v>13478254</v>
      </c>
      <c r="D93" s="25">
        <v>26196230</v>
      </c>
      <c r="E93" s="25">
        <v>19762832</v>
      </c>
      <c r="F93" s="25">
        <v>8425128</v>
      </c>
      <c r="G93" s="25">
        <f t="shared" si="54"/>
        <v>16456189.800000001</v>
      </c>
      <c r="H93" s="25">
        <f t="shared" si="55"/>
        <v>6055088.4443570105</v>
      </c>
      <c r="I93" s="26">
        <f t="shared" si="56"/>
        <v>36.795203008396335</v>
      </c>
      <c r="J93" s="27">
        <v>7606347</v>
      </c>
      <c r="K93" s="27">
        <v>6757922</v>
      </c>
      <c r="L93" s="27">
        <v>6823441</v>
      </c>
      <c r="M93" s="27">
        <v>6698331</v>
      </c>
      <c r="N93" s="27">
        <v>4770705</v>
      </c>
      <c r="O93" s="27">
        <f t="shared" si="57"/>
        <v>6531349.2000000002</v>
      </c>
      <c r="P93" s="27">
        <f t="shared" si="58"/>
        <v>940215.29915830982</v>
      </c>
      <c r="Q93" s="28">
        <f t="shared" si="59"/>
        <v>14.395422298938017</v>
      </c>
      <c r="R93" s="30">
        <v>52121</v>
      </c>
      <c r="S93" s="30">
        <v>45311</v>
      </c>
      <c r="T93" s="30">
        <v>45362</v>
      </c>
      <c r="U93" s="30">
        <v>60193</v>
      </c>
      <c r="V93" s="30">
        <v>34092</v>
      </c>
      <c r="W93" s="30">
        <f t="shared" si="60"/>
        <v>47415.8</v>
      </c>
      <c r="X93" s="30">
        <f t="shared" si="61"/>
        <v>8620.5298073842441</v>
      </c>
      <c r="Y93" s="31">
        <f t="shared" si="62"/>
        <v>18.180711508366922</v>
      </c>
      <c r="Z93" s="97">
        <v>47917</v>
      </c>
      <c r="AA93" s="97">
        <v>36949</v>
      </c>
      <c r="AB93" s="97">
        <v>34003</v>
      </c>
      <c r="AC93" s="97">
        <v>48980</v>
      </c>
      <c r="AD93" s="97">
        <v>29035</v>
      </c>
      <c r="AE93" s="97">
        <f t="shared" si="63"/>
        <v>39376.800000000003</v>
      </c>
      <c r="AF93" s="97">
        <f t="shared" si="64"/>
        <v>7834.2993662484096</v>
      </c>
      <c r="AG93" s="32">
        <f t="shared" si="94"/>
        <v>19.895723792305137</v>
      </c>
      <c r="AH93" s="33">
        <v>219</v>
      </c>
      <c r="AI93" s="34">
        <f t="shared" si="51"/>
        <v>0.3323298774734274</v>
      </c>
      <c r="AJ93" s="34">
        <f t="shared" si="51"/>
        <v>0.27413788165737191</v>
      </c>
      <c r="AK93" s="34">
        <f t="shared" si="51"/>
        <v>0.12980112023753035</v>
      </c>
      <c r="AL93" s="34">
        <f t="shared" si="51"/>
        <v>0.24783897368555277</v>
      </c>
      <c r="AM93" s="34">
        <f t="shared" si="51"/>
        <v>0.34462384429055559</v>
      </c>
      <c r="AN93" s="34">
        <f t="shared" si="65"/>
        <v>0.26574633946888759</v>
      </c>
      <c r="AO93" s="34">
        <f t="shared" si="66"/>
        <v>7.68468901928442E-2</v>
      </c>
      <c r="AP93" s="34">
        <f t="shared" si="67"/>
        <v>28.917384279470422</v>
      </c>
      <c r="AQ93" s="35">
        <v>201</v>
      </c>
      <c r="AR93" s="36">
        <f t="shared" si="52"/>
        <v>6.2996074199612511E-3</v>
      </c>
      <c r="AS93" s="36">
        <f t="shared" si="52"/>
        <v>5.4675090952514696E-3</v>
      </c>
      <c r="AT93" s="36">
        <f t="shared" si="52"/>
        <v>4.9832628434832221E-3</v>
      </c>
      <c r="AU93" s="36">
        <f t="shared" si="52"/>
        <v>7.3122692802132351E-3</v>
      </c>
      <c r="AV93" s="36">
        <f t="shared" si="52"/>
        <v>6.0861025781304857E-3</v>
      </c>
      <c r="AW93" s="36">
        <f t="shared" si="68"/>
        <v>6.0297502434079331E-3</v>
      </c>
      <c r="AX93" s="36">
        <f t="shared" si="69"/>
        <v>7.9146756699380826E-4</v>
      </c>
      <c r="AY93" s="37">
        <f t="shared" si="70"/>
        <v>13.126042291039926</v>
      </c>
      <c r="AZ93" s="38">
        <v>202</v>
      </c>
      <c r="BA93" s="39">
        <f t="shared" si="47"/>
        <v>-4204</v>
      </c>
      <c r="BB93" s="39">
        <f t="shared" si="47"/>
        <v>-8362</v>
      </c>
      <c r="BC93" s="39">
        <f t="shared" si="47"/>
        <v>-11359</v>
      </c>
      <c r="BD93" s="39">
        <f t="shared" si="47"/>
        <v>-11213</v>
      </c>
      <c r="BE93" s="39">
        <f t="shared" si="53"/>
        <v>-5057</v>
      </c>
      <c r="BF93" s="39">
        <f t="shared" si="71"/>
        <v>-8039</v>
      </c>
      <c r="BG93" s="39">
        <f t="shared" si="72"/>
        <v>2993.3444172029385</v>
      </c>
      <c r="BH93" s="40">
        <f t="shared" si="73"/>
        <v>-37.23528320939095</v>
      </c>
      <c r="BI93" s="41">
        <v>67</v>
      </c>
      <c r="BJ93" s="42">
        <f t="shared" si="49"/>
        <v>-8.7735041843187176</v>
      </c>
      <c r="BK93" s="42">
        <f t="shared" si="49"/>
        <v>-22.631194348967494</v>
      </c>
      <c r="BL93" s="42">
        <f t="shared" si="49"/>
        <v>-33.405875952121875</v>
      </c>
      <c r="BM93" s="42">
        <f t="shared" si="49"/>
        <v>-22.893017558187015</v>
      </c>
      <c r="BN93" s="42">
        <f t="shared" si="49"/>
        <v>-17.416910625107629</v>
      </c>
      <c r="BO93" s="42">
        <f t="shared" si="74"/>
        <v>-21.024100533740544</v>
      </c>
      <c r="BP93" s="43">
        <f t="shared" si="75"/>
        <v>8.9787651411517793</v>
      </c>
      <c r="BR93" s="7" t="s">
        <v>559</v>
      </c>
      <c r="BS93" s="81">
        <v>191838</v>
      </c>
      <c r="BT93" s="81">
        <v>160535</v>
      </c>
      <c r="BU93" s="81">
        <v>261189</v>
      </c>
      <c r="BV93" s="82">
        <f t="shared" si="76"/>
        <v>204520.66666666666</v>
      </c>
      <c r="BW93" s="82">
        <f t="shared" si="77"/>
        <v>51511.595338654923</v>
      </c>
      <c r="BX93" s="83">
        <v>166153</v>
      </c>
      <c r="BY93" s="83">
        <v>152025</v>
      </c>
      <c r="BZ93" s="83">
        <v>231935</v>
      </c>
      <c r="CA93" s="84">
        <f t="shared" si="78"/>
        <v>183371</v>
      </c>
      <c r="CB93" s="84">
        <f t="shared" si="79"/>
        <v>42646.76620800222</v>
      </c>
      <c r="CC93" s="84">
        <v>128</v>
      </c>
      <c r="CD93" s="85">
        <v>17215230</v>
      </c>
      <c r="CE93" s="85">
        <v>7740011</v>
      </c>
      <c r="CF93" s="85">
        <v>22426730</v>
      </c>
      <c r="CG93" s="86">
        <f t="shared" si="80"/>
        <v>15793990.333333334</v>
      </c>
      <c r="CH93" s="86">
        <f t="shared" si="81"/>
        <v>7445795.4839506783</v>
      </c>
      <c r="CI93" s="87">
        <f t="shared" si="82"/>
        <v>-25685</v>
      </c>
      <c r="CJ93" s="87">
        <f t="shared" si="83"/>
        <v>-8510</v>
      </c>
      <c r="CK93" s="87">
        <f t="shared" si="84"/>
        <v>-29254</v>
      </c>
      <c r="CL93" s="87">
        <f t="shared" si="85"/>
        <v>-21149.666666666668</v>
      </c>
      <c r="CM93" s="87">
        <f t="shared" si="86"/>
        <v>11090.776362966362</v>
      </c>
      <c r="CN93" s="88">
        <f t="shared" si="87"/>
        <v>-15.458643539388394</v>
      </c>
      <c r="CO93" s="88">
        <f t="shared" si="88"/>
        <v>-5.5977635257358989</v>
      </c>
      <c r="CP93" s="88">
        <f t="shared" si="89"/>
        <v>-12.613016577920538</v>
      </c>
      <c r="CQ93" s="88">
        <f t="shared" si="90"/>
        <v>-11.223141214348276</v>
      </c>
      <c r="CR93" s="88">
        <f t="shared" si="91"/>
        <v>5.0752392855521276</v>
      </c>
      <c r="CS93" s="75">
        <f t="shared" si="95"/>
        <v>0.48257560311421915</v>
      </c>
      <c r="CT93" s="75">
        <f t="shared" si="95"/>
        <v>0.98207224770093993</v>
      </c>
      <c r="CU93" s="75">
        <f t="shared" si="95"/>
        <v>0.51709500225846572</v>
      </c>
      <c r="CV93" s="76">
        <f t="shared" si="92"/>
        <v>0.66058095102454162</v>
      </c>
      <c r="CW93" s="76">
        <f t="shared" si="93"/>
        <v>0.27895409588017156</v>
      </c>
      <c r="CX93" s="79">
        <v>90</v>
      </c>
    </row>
    <row r="94" spans="1:102">
      <c r="A94" s="7" t="s">
        <v>732</v>
      </c>
      <c r="B94" s="25">
        <v>25739806</v>
      </c>
      <c r="C94" s="25">
        <v>22083102</v>
      </c>
      <c r="D94" s="25">
        <v>26439866</v>
      </c>
      <c r="E94" s="25">
        <v>29945982</v>
      </c>
      <c r="F94" s="25">
        <v>23450398</v>
      </c>
      <c r="G94" s="25">
        <f t="shared" si="54"/>
        <v>25531830.800000001</v>
      </c>
      <c r="H94" s="25">
        <f t="shared" si="55"/>
        <v>2704758.9638110381</v>
      </c>
      <c r="I94" s="26">
        <f t="shared" si="56"/>
        <v>10.593674166958046</v>
      </c>
      <c r="J94" s="27">
        <v>7603482</v>
      </c>
      <c r="K94" s="27">
        <v>7397174</v>
      </c>
      <c r="L94" s="27">
        <v>9617691</v>
      </c>
      <c r="M94" s="27">
        <v>7395452</v>
      </c>
      <c r="N94" s="27">
        <v>6910496</v>
      </c>
      <c r="O94" s="27">
        <f t="shared" si="57"/>
        <v>7784859</v>
      </c>
      <c r="P94" s="27">
        <f t="shared" si="58"/>
        <v>944311.27103259752</v>
      </c>
      <c r="Q94" s="28">
        <f t="shared" si="59"/>
        <v>12.130101149328427</v>
      </c>
      <c r="R94" s="30">
        <v>60721</v>
      </c>
      <c r="S94" s="30">
        <v>53080</v>
      </c>
      <c r="T94" s="30">
        <v>53197</v>
      </c>
      <c r="U94" s="30">
        <v>82425</v>
      </c>
      <c r="V94" s="30">
        <v>58097</v>
      </c>
      <c r="W94" s="30">
        <f t="shared" si="60"/>
        <v>61504</v>
      </c>
      <c r="X94" s="30">
        <f t="shared" si="61"/>
        <v>10861.66657562273</v>
      </c>
      <c r="Y94" s="31">
        <f t="shared" si="62"/>
        <v>17.660097840177436</v>
      </c>
      <c r="Z94" s="97">
        <v>52796</v>
      </c>
      <c r="AA94" s="97">
        <v>46811</v>
      </c>
      <c r="AB94" s="97">
        <v>46578</v>
      </c>
      <c r="AC94" s="97">
        <v>63122</v>
      </c>
      <c r="AD94" s="97">
        <v>43976</v>
      </c>
      <c r="AE94" s="97">
        <f t="shared" si="63"/>
        <v>50656.6</v>
      </c>
      <c r="AF94" s="97">
        <f t="shared" si="64"/>
        <v>6870.4768859228507</v>
      </c>
      <c r="AG94" s="32">
        <f t="shared" si="94"/>
        <v>13.562846471975718</v>
      </c>
      <c r="AH94" s="33">
        <v>213</v>
      </c>
      <c r="AI94" s="34">
        <f t="shared" si="51"/>
        <v>0.20511421103950822</v>
      </c>
      <c r="AJ94" s="34">
        <f t="shared" si="51"/>
        <v>0.21197656017709829</v>
      </c>
      <c r="AK94" s="34">
        <f t="shared" si="51"/>
        <v>0.17616579448625042</v>
      </c>
      <c r="AL94" s="34">
        <f t="shared" si="51"/>
        <v>0.21078620831335568</v>
      </c>
      <c r="AM94" s="34">
        <f t="shared" si="51"/>
        <v>0.18752773407086737</v>
      </c>
      <c r="AN94" s="34">
        <f t="shared" si="65"/>
        <v>0.198314101617416</v>
      </c>
      <c r="AO94" s="34">
        <f t="shared" si="66"/>
        <v>1.4109223515899411E-2</v>
      </c>
      <c r="AP94" s="34">
        <f t="shared" si="67"/>
        <v>7.1145840869746468</v>
      </c>
      <c r="AQ94" s="35">
        <v>217</v>
      </c>
      <c r="AR94" s="36">
        <f t="shared" si="52"/>
        <v>6.9436608122436533E-3</v>
      </c>
      <c r="AS94" s="36">
        <f t="shared" si="52"/>
        <v>6.3282275095867691E-3</v>
      </c>
      <c r="AT94" s="36">
        <f t="shared" si="52"/>
        <v>4.8429503505571141E-3</v>
      </c>
      <c r="AU94" s="36">
        <f t="shared" si="52"/>
        <v>8.5352457158805167E-3</v>
      </c>
      <c r="AV94" s="36">
        <f t="shared" si="52"/>
        <v>6.3636532023171712E-3</v>
      </c>
      <c r="AW94" s="36">
        <f t="shared" si="68"/>
        <v>6.6027475181170458E-3</v>
      </c>
      <c r="AX94" s="36">
        <f t="shared" si="69"/>
        <v>1.1899734918353897E-3</v>
      </c>
      <c r="AY94" s="37">
        <f t="shared" si="70"/>
        <v>18.022398835791666</v>
      </c>
      <c r="AZ94" s="38">
        <v>200</v>
      </c>
      <c r="BA94" s="39">
        <f t="shared" si="47"/>
        <v>-7925</v>
      </c>
      <c r="BB94" s="39">
        <f t="shared" si="47"/>
        <v>-6269</v>
      </c>
      <c r="BC94" s="39">
        <f t="shared" si="47"/>
        <v>-6619</v>
      </c>
      <c r="BD94" s="39">
        <f t="shared" si="47"/>
        <v>-19303</v>
      </c>
      <c r="BE94" s="39">
        <f t="shared" si="53"/>
        <v>-14121</v>
      </c>
      <c r="BF94" s="39">
        <f t="shared" si="71"/>
        <v>-10847.4</v>
      </c>
      <c r="BG94" s="39">
        <f t="shared" si="72"/>
        <v>5091.0738199322923</v>
      </c>
      <c r="BH94" s="40">
        <f t="shared" si="73"/>
        <v>-46.933586112177039</v>
      </c>
      <c r="BI94" s="41">
        <v>75</v>
      </c>
      <c r="BJ94" s="42">
        <f t="shared" si="49"/>
        <v>-15.010606864156376</v>
      </c>
      <c r="BK94" s="42">
        <f t="shared" si="49"/>
        <v>-13.392151417401893</v>
      </c>
      <c r="BL94" s="42">
        <f t="shared" si="49"/>
        <v>-14.21057151444888</v>
      </c>
      <c r="BM94" s="42">
        <f t="shared" si="49"/>
        <v>-30.580463229935678</v>
      </c>
      <c r="BN94" s="42">
        <f t="shared" si="49"/>
        <v>-32.110696743678368</v>
      </c>
      <c r="BO94" s="42">
        <f t="shared" si="74"/>
        <v>-21.06089795392424</v>
      </c>
      <c r="BP94" s="43">
        <f t="shared" si="75"/>
        <v>9.4215556621241827</v>
      </c>
      <c r="BR94" s="7" t="s">
        <v>460</v>
      </c>
      <c r="BS94" s="81">
        <v>1060755</v>
      </c>
      <c r="BT94" s="81">
        <v>1032889</v>
      </c>
      <c r="BU94" s="81">
        <v>583341</v>
      </c>
      <c r="BV94" s="82">
        <f t="shared" si="76"/>
        <v>892328.33333333337</v>
      </c>
      <c r="BW94" s="82">
        <f t="shared" si="77"/>
        <v>267953.36834854912</v>
      </c>
      <c r="BX94" s="83">
        <v>1015684</v>
      </c>
      <c r="BY94" s="83">
        <v>1150409</v>
      </c>
      <c r="BZ94" s="83">
        <v>715903</v>
      </c>
      <c r="CA94" s="84">
        <f t="shared" si="78"/>
        <v>960665.33333333337</v>
      </c>
      <c r="CB94" s="84">
        <f t="shared" si="79"/>
        <v>222416.62768402288</v>
      </c>
      <c r="CC94" s="84">
        <v>43</v>
      </c>
      <c r="CD94" s="85">
        <v>129576240</v>
      </c>
      <c r="CE94" s="85">
        <v>74171880</v>
      </c>
      <c r="CF94" s="85">
        <v>45679992</v>
      </c>
      <c r="CG94" s="86">
        <f t="shared" si="80"/>
        <v>83142704</v>
      </c>
      <c r="CH94" s="86">
        <f t="shared" si="81"/>
        <v>42661479.926845104</v>
      </c>
      <c r="CI94" s="87">
        <f t="shared" si="82"/>
        <v>-45071</v>
      </c>
      <c r="CJ94" s="87">
        <f t="shared" si="83"/>
        <v>117520</v>
      </c>
      <c r="CK94" s="87">
        <f t="shared" si="84"/>
        <v>132562</v>
      </c>
      <c r="CL94" s="87">
        <f t="shared" si="85"/>
        <v>68337</v>
      </c>
      <c r="CM94" s="87">
        <f t="shared" si="86"/>
        <v>98501.757796498234</v>
      </c>
      <c r="CN94" s="88">
        <f t="shared" si="87"/>
        <v>-4.4375022152559263</v>
      </c>
      <c r="CO94" s="88">
        <f t="shared" si="88"/>
        <v>10.215497270970584</v>
      </c>
      <c r="CP94" s="88">
        <f t="shared" si="89"/>
        <v>18.516754364767294</v>
      </c>
      <c r="CQ94" s="88">
        <f t="shared" si="90"/>
        <v>8.098249806827317</v>
      </c>
      <c r="CR94" s="88">
        <f t="shared" si="91"/>
        <v>11.622672945742758</v>
      </c>
      <c r="CS94" s="75">
        <f t="shared" si="95"/>
        <v>0.39192524802386614</v>
      </c>
      <c r="CT94" s="75">
        <f t="shared" si="95"/>
        <v>0.77550211751407672</v>
      </c>
      <c r="CU94" s="75">
        <f t="shared" si="95"/>
        <v>0.78360674844251288</v>
      </c>
      <c r="CV94" s="76">
        <f t="shared" si="92"/>
        <v>0.65034470466015193</v>
      </c>
      <c r="CW94" s="76">
        <f t="shared" si="93"/>
        <v>0.22383449898701169</v>
      </c>
      <c r="CX94" s="79">
        <v>91</v>
      </c>
    </row>
    <row r="95" spans="1:102">
      <c r="A95" s="7" t="s">
        <v>397</v>
      </c>
      <c r="B95" s="25">
        <v>45900124</v>
      </c>
      <c r="C95" s="25">
        <v>36497512</v>
      </c>
      <c r="D95" s="25">
        <v>32611630</v>
      </c>
      <c r="E95" s="25">
        <v>43136664</v>
      </c>
      <c r="F95" s="25">
        <v>52965928</v>
      </c>
      <c r="G95" s="25">
        <f t="shared" si="54"/>
        <v>42222371.600000001</v>
      </c>
      <c r="H95" s="25">
        <f t="shared" si="55"/>
        <v>7140394.5124911414</v>
      </c>
      <c r="I95" s="26">
        <f t="shared" si="56"/>
        <v>16.911400856722935</v>
      </c>
      <c r="J95" s="27">
        <v>5373359</v>
      </c>
      <c r="K95" s="27">
        <v>6198067</v>
      </c>
      <c r="L95" s="27">
        <v>9545822</v>
      </c>
      <c r="M95" s="27">
        <v>5746939</v>
      </c>
      <c r="N95" s="27">
        <v>8889653</v>
      </c>
      <c r="O95" s="27">
        <f t="shared" si="57"/>
        <v>7150768</v>
      </c>
      <c r="P95" s="27">
        <f t="shared" si="58"/>
        <v>1720323.3716987048</v>
      </c>
      <c r="Q95" s="28">
        <f t="shared" si="59"/>
        <v>24.057882617625197</v>
      </c>
      <c r="R95" s="30">
        <v>129576</v>
      </c>
      <c r="S95" s="30">
        <v>159870</v>
      </c>
      <c r="T95" s="30">
        <v>178441</v>
      </c>
      <c r="U95" s="30">
        <v>149666</v>
      </c>
      <c r="V95" s="30">
        <v>212669</v>
      </c>
      <c r="W95" s="30">
        <f t="shared" si="60"/>
        <v>166044.4</v>
      </c>
      <c r="X95" s="30">
        <f t="shared" si="61"/>
        <v>28156.165993259743</v>
      </c>
      <c r="Y95" s="31">
        <f t="shared" si="62"/>
        <v>16.957010289572995</v>
      </c>
      <c r="Z95" s="97">
        <v>111774</v>
      </c>
      <c r="AA95" s="97">
        <v>125514</v>
      </c>
      <c r="AB95" s="97">
        <v>149189</v>
      </c>
      <c r="AC95" s="97">
        <v>125373</v>
      </c>
      <c r="AD95" s="97">
        <v>176136</v>
      </c>
      <c r="AE95" s="97">
        <f t="shared" si="63"/>
        <v>137597.20000000001</v>
      </c>
      <c r="AF95" s="97">
        <f t="shared" si="64"/>
        <v>22723.914182200293</v>
      </c>
      <c r="AG95" s="32">
        <f t="shared" si="94"/>
        <v>16.514808573285134</v>
      </c>
      <c r="AH95" s="33">
        <v>184</v>
      </c>
      <c r="AI95" s="34">
        <f t="shared" si="51"/>
        <v>0.24351568200556498</v>
      </c>
      <c r="AJ95" s="34">
        <f t="shared" si="51"/>
        <v>0.34389741415798425</v>
      </c>
      <c r="AK95" s="34">
        <f t="shared" si="51"/>
        <v>0.45747176697392927</v>
      </c>
      <c r="AL95" s="34">
        <f t="shared" si="51"/>
        <v>0.29064139034951797</v>
      </c>
      <c r="AM95" s="34">
        <f t="shared" si="51"/>
        <v>0.33254585853758667</v>
      </c>
      <c r="AN95" s="34">
        <f t="shared" si="65"/>
        <v>0.33361442240491662</v>
      </c>
      <c r="AO95" s="34">
        <f t="shared" si="66"/>
        <v>7.1290936390825344E-2</v>
      </c>
      <c r="AP95" s="34">
        <f t="shared" si="67"/>
        <v>21.369260920110239</v>
      </c>
      <c r="AQ95" s="35">
        <v>186</v>
      </c>
      <c r="AR95" s="36">
        <f t="shared" si="52"/>
        <v>2.0801513541157404E-2</v>
      </c>
      <c r="AS95" s="36">
        <f t="shared" si="52"/>
        <v>2.0250507133917718E-2</v>
      </c>
      <c r="AT95" s="36">
        <f t="shared" si="52"/>
        <v>1.5628722178142436E-2</v>
      </c>
      <c r="AU95" s="36">
        <f t="shared" si="52"/>
        <v>2.1815613494418507E-2</v>
      </c>
      <c r="AV95" s="36">
        <f t="shared" si="52"/>
        <v>1.9813596773687343E-2</v>
      </c>
      <c r="AW95" s="36">
        <f t="shared" si="68"/>
        <v>1.9661990624264679E-2</v>
      </c>
      <c r="AX95" s="36">
        <f t="shared" si="69"/>
        <v>2.1247679595727911E-3</v>
      </c>
      <c r="AY95" s="37">
        <f t="shared" si="70"/>
        <v>10.806474279113097</v>
      </c>
      <c r="AZ95" s="38">
        <v>151</v>
      </c>
      <c r="BA95" s="39">
        <f t="shared" si="47"/>
        <v>-17802</v>
      </c>
      <c r="BB95" s="39">
        <f t="shared" si="47"/>
        <v>-34356</v>
      </c>
      <c r="BC95" s="39">
        <f t="shared" si="47"/>
        <v>-29252</v>
      </c>
      <c r="BD95" s="39">
        <f t="shared" si="47"/>
        <v>-24293</v>
      </c>
      <c r="BE95" s="39">
        <f t="shared" si="53"/>
        <v>-36533</v>
      </c>
      <c r="BF95" s="39">
        <f t="shared" si="71"/>
        <v>-28447.200000000001</v>
      </c>
      <c r="BG95" s="39">
        <f t="shared" si="72"/>
        <v>6804.6960666880523</v>
      </c>
      <c r="BH95" s="40">
        <f t="shared" si="73"/>
        <v>-23.920442316600763</v>
      </c>
      <c r="BI95" s="41">
        <v>93</v>
      </c>
      <c r="BJ95" s="42">
        <f t="shared" si="49"/>
        <v>-15.926780825594502</v>
      </c>
      <c r="BK95" s="42">
        <f t="shared" si="49"/>
        <v>-27.372245327214493</v>
      </c>
      <c r="BL95" s="42">
        <f t="shared" si="49"/>
        <v>-19.607343704964844</v>
      </c>
      <c r="BM95" s="42">
        <f t="shared" si="49"/>
        <v>-19.37658028443126</v>
      </c>
      <c r="BN95" s="42">
        <f t="shared" si="49"/>
        <v>-20.741358949902349</v>
      </c>
      <c r="BO95" s="42">
        <f t="shared" si="74"/>
        <v>-20.60486181842149</v>
      </c>
      <c r="BP95" s="43">
        <f t="shared" si="75"/>
        <v>4.1893994411744249</v>
      </c>
      <c r="BR95" s="7" t="s">
        <v>261</v>
      </c>
      <c r="BS95" s="81">
        <v>434457</v>
      </c>
      <c r="BT95" s="81">
        <v>331997</v>
      </c>
      <c r="BU95" s="81">
        <v>331400</v>
      </c>
      <c r="BV95" s="82">
        <f t="shared" si="76"/>
        <v>365951.33333333331</v>
      </c>
      <c r="BW95" s="82">
        <f t="shared" si="77"/>
        <v>59328.398565386407</v>
      </c>
      <c r="BX95" s="83">
        <v>327229</v>
      </c>
      <c r="BY95" s="83">
        <v>276855</v>
      </c>
      <c r="BZ95" s="83">
        <v>262124</v>
      </c>
      <c r="CA95" s="84">
        <f t="shared" si="78"/>
        <v>288736</v>
      </c>
      <c r="CB95" s="84">
        <f t="shared" si="79"/>
        <v>34139.916183259738</v>
      </c>
      <c r="CC95" s="84">
        <v>109</v>
      </c>
      <c r="CD95" s="85">
        <v>25779102</v>
      </c>
      <c r="CE95" s="85">
        <v>20339124</v>
      </c>
      <c r="CF95" s="85">
        <v>20728668</v>
      </c>
      <c r="CG95" s="86">
        <f t="shared" si="80"/>
        <v>22282298</v>
      </c>
      <c r="CH95" s="86">
        <f t="shared" si="81"/>
        <v>3034578.1902590678</v>
      </c>
      <c r="CI95" s="87">
        <f t="shared" si="82"/>
        <v>-107228</v>
      </c>
      <c r="CJ95" s="87">
        <f t="shared" si="83"/>
        <v>-55142</v>
      </c>
      <c r="CK95" s="87">
        <f t="shared" si="84"/>
        <v>-69276</v>
      </c>
      <c r="CL95" s="87">
        <f t="shared" si="85"/>
        <v>-77215.333333333328</v>
      </c>
      <c r="CM95" s="87">
        <f t="shared" si="86"/>
        <v>26935.341270036544</v>
      </c>
      <c r="CN95" s="88">
        <f t="shared" si="87"/>
        <v>-32.76848934538198</v>
      </c>
      <c r="CO95" s="88">
        <f t="shared" si="88"/>
        <v>-19.917285221505843</v>
      </c>
      <c r="CP95" s="88">
        <f t="shared" si="89"/>
        <v>-26.428713128137826</v>
      </c>
      <c r="CQ95" s="88">
        <f t="shared" si="90"/>
        <v>-26.37149589834188</v>
      </c>
      <c r="CR95" s="88">
        <f t="shared" si="91"/>
        <v>6.4257931196796285</v>
      </c>
      <c r="CS95" s="75">
        <f t="shared" si="95"/>
        <v>0.63467881852517594</v>
      </c>
      <c r="CT95" s="75">
        <f t="shared" si="95"/>
        <v>0.68059715846169189</v>
      </c>
      <c r="CU95" s="75">
        <f t="shared" si="95"/>
        <v>0.6322741046361493</v>
      </c>
      <c r="CV95" s="76">
        <f t="shared" si="92"/>
        <v>0.64918336054100567</v>
      </c>
      <c r="CW95" s="76">
        <f t="shared" si="93"/>
        <v>2.723170371227808E-2</v>
      </c>
      <c r="CX95" s="79">
        <v>92</v>
      </c>
    </row>
    <row r="96" spans="1:102">
      <c r="A96" s="7" t="s">
        <v>436</v>
      </c>
      <c r="B96" s="25">
        <v>199282864</v>
      </c>
      <c r="C96" s="25">
        <v>224238704</v>
      </c>
      <c r="D96" s="25">
        <v>214121472</v>
      </c>
      <c r="E96" s="25">
        <v>203539840</v>
      </c>
      <c r="F96" s="25">
        <v>213820000</v>
      </c>
      <c r="G96" s="25">
        <f t="shared" si="54"/>
        <v>211000576</v>
      </c>
      <c r="H96" s="25">
        <f t="shared" si="55"/>
        <v>8785266.4462225158</v>
      </c>
      <c r="I96" s="26">
        <f t="shared" si="56"/>
        <v>4.163622020739183</v>
      </c>
      <c r="J96" s="27">
        <v>12791092</v>
      </c>
      <c r="K96" s="27">
        <v>12698675</v>
      </c>
      <c r="L96" s="27">
        <v>11826982</v>
      </c>
      <c r="M96" s="27">
        <v>15406303</v>
      </c>
      <c r="N96" s="27">
        <v>9520308</v>
      </c>
      <c r="O96" s="27">
        <f t="shared" si="57"/>
        <v>12448672</v>
      </c>
      <c r="P96" s="27">
        <f t="shared" si="58"/>
        <v>1891515.1736724717</v>
      </c>
      <c r="Q96" s="28">
        <f t="shared" si="59"/>
        <v>15.194513709353668</v>
      </c>
      <c r="R96" s="30">
        <v>1864342</v>
      </c>
      <c r="S96" s="30">
        <v>1560279</v>
      </c>
      <c r="T96" s="30">
        <v>1052275</v>
      </c>
      <c r="U96" s="30">
        <v>1321572</v>
      </c>
      <c r="V96" s="30">
        <v>1385099</v>
      </c>
      <c r="W96" s="30">
        <f t="shared" si="60"/>
        <v>1436713.4</v>
      </c>
      <c r="X96" s="30">
        <f t="shared" si="61"/>
        <v>269016.41166189068</v>
      </c>
      <c r="Y96" s="31">
        <f t="shared" si="62"/>
        <v>18.724431167823084</v>
      </c>
      <c r="Z96" s="97">
        <v>1657183</v>
      </c>
      <c r="AA96" s="97">
        <v>1272686</v>
      </c>
      <c r="AB96" s="97">
        <v>912992</v>
      </c>
      <c r="AC96" s="97">
        <v>1049413</v>
      </c>
      <c r="AD96" s="97">
        <v>1078720</v>
      </c>
      <c r="AE96" s="97">
        <f t="shared" si="63"/>
        <v>1194198.8</v>
      </c>
      <c r="AF96" s="97">
        <f t="shared" si="64"/>
        <v>258414.45606265907</v>
      </c>
      <c r="AG96" s="32">
        <f t="shared" si="94"/>
        <v>21.6391488638792</v>
      </c>
      <c r="AH96" s="33">
        <v>86</v>
      </c>
      <c r="AI96" s="34">
        <f t="shared" si="51"/>
        <v>0.83157325559110784</v>
      </c>
      <c r="AJ96" s="34">
        <f t="shared" si="51"/>
        <v>0.56755857811236721</v>
      </c>
      <c r="AK96" s="34">
        <f t="shared" si="51"/>
        <v>0.42638974572339944</v>
      </c>
      <c r="AL96" s="34">
        <f t="shared" si="51"/>
        <v>0.51558112652540167</v>
      </c>
      <c r="AM96" s="34">
        <f t="shared" si="51"/>
        <v>0.5044991114021139</v>
      </c>
      <c r="AN96" s="34">
        <f t="shared" si="65"/>
        <v>0.56912036347087791</v>
      </c>
      <c r="AO96" s="34">
        <f t="shared" si="66"/>
        <v>0.13877920961728743</v>
      </c>
      <c r="AP96" s="34">
        <f t="shared" si="67"/>
        <v>24.3848610109325</v>
      </c>
      <c r="AQ96" s="35">
        <v>141</v>
      </c>
      <c r="AR96" s="36">
        <f t="shared" si="52"/>
        <v>0.12955758585740765</v>
      </c>
      <c r="AS96" s="36">
        <f t="shared" si="52"/>
        <v>0.100221952290298</v>
      </c>
      <c r="AT96" s="36">
        <f t="shared" si="52"/>
        <v>7.7195686947016576E-2</v>
      </c>
      <c r="AU96" s="36">
        <f t="shared" si="52"/>
        <v>6.8115822465649289E-2</v>
      </c>
      <c r="AV96" s="36">
        <f t="shared" si="52"/>
        <v>0.11330725854667727</v>
      </c>
      <c r="AW96" s="36">
        <f t="shared" si="68"/>
        <v>9.7679661221409753E-2</v>
      </c>
      <c r="AX96" s="36">
        <f t="shared" si="69"/>
        <v>2.2629630510411041E-2</v>
      </c>
      <c r="AY96" s="37">
        <f t="shared" si="70"/>
        <v>23.16718775172308</v>
      </c>
      <c r="AZ96" s="38">
        <v>60</v>
      </c>
      <c r="BA96" s="39">
        <f t="shared" si="47"/>
        <v>-207159</v>
      </c>
      <c r="BB96" s="39">
        <f t="shared" si="47"/>
        <v>-287593</v>
      </c>
      <c r="BC96" s="39">
        <f t="shared" si="47"/>
        <v>-139283</v>
      </c>
      <c r="BD96" s="39">
        <f t="shared" si="47"/>
        <v>-272159</v>
      </c>
      <c r="BE96" s="39">
        <f t="shared" si="53"/>
        <v>-306379</v>
      </c>
      <c r="BF96" s="39">
        <f t="shared" si="71"/>
        <v>-242514.6</v>
      </c>
      <c r="BG96" s="39">
        <f t="shared" si="72"/>
        <v>61475.679541099846</v>
      </c>
      <c r="BH96" s="40">
        <f t="shared" si="73"/>
        <v>-25.349269504227724</v>
      </c>
      <c r="BI96" s="41">
        <v>163</v>
      </c>
      <c r="BJ96" s="42">
        <f t="shared" si="49"/>
        <v>-12.50067131994475</v>
      </c>
      <c r="BK96" s="42">
        <f t="shared" si="49"/>
        <v>-22.597325656131993</v>
      </c>
      <c r="BL96" s="42">
        <f t="shared" si="49"/>
        <v>-15.255664890820512</v>
      </c>
      <c r="BM96" s="42">
        <f t="shared" si="49"/>
        <v>-25.934403328336892</v>
      </c>
      <c r="BN96" s="42">
        <f t="shared" si="49"/>
        <v>-28.402087659448235</v>
      </c>
      <c r="BO96" s="42">
        <f t="shared" si="74"/>
        <v>-20.938030570936473</v>
      </c>
      <c r="BP96" s="43">
        <f t="shared" si="75"/>
        <v>6.8357051571887144</v>
      </c>
      <c r="BR96" s="7" t="s">
        <v>195</v>
      </c>
      <c r="BS96" s="81">
        <v>1671651</v>
      </c>
      <c r="BT96" s="81">
        <v>1030110</v>
      </c>
      <c r="BU96" s="81">
        <v>993273</v>
      </c>
      <c r="BV96" s="82">
        <f t="shared" si="76"/>
        <v>1231678</v>
      </c>
      <c r="BW96" s="82">
        <f t="shared" si="77"/>
        <v>381472.70110585896</v>
      </c>
      <c r="BX96" s="83">
        <v>2411207</v>
      </c>
      <c r="BY96" s="83">
        <v>1780117</v>
      </c>
      <c r="BZ96" s="83">
        <v>2012683</v>
      </c>
      <c r="CA96" s="84">
        <f t="shared" si="78"/>
        <v>2068002.3333333333</v>
      </c>
      <c r="CB96" s="84">
        <f t="shared" si="79"/>
        <v>319161.1168443503</v>
      </c>
      <c r="CC96" s="84">
        <v>11</v>
      </c>
      <c r="CD96" s="85">
        <v>136205216</v>
      </c>
      <c r="CE96" s="85">
        <v>145220976</v>
      </c>
      <c r="CF96" s="85">
        <v>247406880</v>
      </c>
      <c r="CG96" s="86">
        <f t="shared" si="80"/>
        <v>176277690.66666666</v>
      </c>
      <c r="CH96" s="86">
        <f t="shared" si="81"/>
        <v>61764408.549805507</v>
      </c>
      <c r="CI96" s="87">
        <f t="shared" si="82"/>
        <v>739556</v>
      </c>
      <c r="CJ96" s="87">
        <f t="shared" si="83"/>
        <v>750007</v>
      </c>
      <c r="CK96" s="87">
        <f t="shared" si="84"/>
        <v>1019410</v>
      </c>
      <c r="CL96" s="87">
        <f t="shared" si="85"/>
        <v>836324.33333333337</v>
      </c>
      <c r="CM96" s="87">
        <f t="shared" si="86"/>
        <v>158642.9224842173</v>
      </c>
      <c r="CN96" s="88">
        <f t="shared" si="87"/>
        <v>30.671609695890893</v>
      </c>
      <c r="CO96" s="88">
        <f t="shared" si="88"/>
        <v>42.132455338609766</v>
      </c>
      <c r="CP96" s="88">
        <f t="shared" si="89"/>
        <v>50.649307417015002</v>
      </c>
      <c r="CQ96" s="88">
        <f t="shared" si="90"/>
        <v>41.151124150505218</v>
      </c>
      <c r="CR96" s="88">
        <f t="shared" si="91"/>
        <v>10.024936894300733</v>
      </c>
      <c r="CS96" s="75">
        <f t="shared" si="95"/>
        <v>0.88513754128182587</v>
      </c>
      <c r="CT96" s="75">
        <f t="shared" si="95"/>
        <v>0.61289940648794428</v>
      </c>
      <c r="CU96" s="75">
        <f t="shared" si="95"/>
        <v>0.40675566500010024</v>
      </c>
      <c r="CV96" s="76">
        <f t="shared" si="92"/>
        <v>0.63493087092329015</v>
      </c>
      <c r="CW96" s="76">
        <f t="shared" si="93"/>
        <v>0.2399507115171374</v>
      </c>
      <c r="CX96" s="79">
        <v>93</v>
      </c>
    </row>
    <row r="97" spans="1:102">
      <c r="A97" s="7" t="s">
        <v>580</v>
      </c>
      <c r="B97" s="25">
        <v>593691392</v>
      </c>
      <c r="C97" s="25">
        <v>562529088</v>
      </c>
      <c r="D97" s="25">
        <v>527304672</v>
      </c>
      <c r="E97" s="25">
        <v>530100416</v>
      </c>
      <c r="F97" s="25">
        <v>490995200</v>
      </c>
      <c r="G97" s="25">
        <f t="shared" si="54"/>
        <v>540924153.60000002</v>
      </c>
      <c r="H97" s="25">
        <f t="shared" si="55"/>
        <v>34775562.169627346</v>
      </c>
      <c r="I97" s="26">
        <f t="shared" si="56"/>
        <v>6.4289165011742133</v>
      </c>
      <c r="J97" s="27">
        <v>12446906</v>
      </c>
      <c r="K97" s="27">
        <v>13464565</v>
      </c>
      <c r="L97" s="27">
        <v>14562139</v>
      </c>
      <c r="M97" s="27">
        <v>12165757</v>
      </c>
      <c r="N97" s="27">
        <v>21244172</v>
      </c>
      <c r="O97" s="27">
        <f t="shared" si="57"/>
        <v>14776707.800000001</v>
      </c>
      <c r="P97" s="27">
        <f t="shared" si="58"/>
        <v>3341882.4690018948</v>
      </c>
      <c r="Q97" s="28">
        <f t="shared" si="59"/>
        <v>22.615879763162773</v>
      </c>
      <c r="R97" s="30">
        <v>3760666</v>
      </c>
      <c r="S97" s="30">
        <v>3868941</v>
      </c>
      <c r="T97" s="30">
        <v>4447521</v>
      </c>
      <c r="U97" s="30">
        <v>4112695</v>
      </c>
      <c r="V97" s="30">
        <v>6547835</v>
      </c>
      <c r="W97" s="30">
        <f t="shared" si="60"/>
        <v>4547531.5999999996</v>
      </c>
      <c r="X97" s="30">
        <f t="shared" si="61"/>
        <v>1027612.8994650843</v>
      </c>
      <c r="Y97" s="31">
        <f t="shared" si="62"/>
        <v>22.597157971702373</v>
      </c>
      <c r="Z97" s="97">
        <v>3630027</v>
      </c>
      <c r="AA97" s="97">
        <v>3276303</v>
      </c>
      <c r="AB97" s="97">
        <v>3566603</v>
      </c>
      <c r="AC97" s="97">
        <v>3377708</v>
      </c>
      <c r="AD97" s="97">
        <v>4641265</v>
      </c>
      <c r="AE97" s="97">
        <f t="shared" si="63"/>
        <v>3698381.2</v>
      </c>
      <c r="AF97" s="97">
        <f t="shared" si="64"/>
        <v>488272.25173437758</v>
      </c>
      <c r="AG97" s="32">
        <f t="shared" si="94"/>
        <v>13.202323539130514</v>
      </c>
      <c r="AH97" s="33">
        <v>19</v>
      </c>
      <c r="AI97" s="34">
        <f t="shared" si="51"/>
        <v>0.61143332191011457</v>
      </c>
      <c r="AJ97" s="34">
        <f t="shared" si="51"/>
        <v>0.58242374836979094</v>
      </c>
      <c r="AK97" s="34">
        <f t="shared" si="51"/>
        <v>0.67638372830499027</v>
      </c>
      <c r="AL97" s="34">
        <f t="shared" si="51"/>
        <v>0.63718267295228836</v>
      </c>
      <c r="AM97" s="34">
        <f t="shared" si="51"/>
        <v>0.94527706177168336</v>
      </c>
      <c r="AN97" s="34">
        <f t="shared" si="65"/>
        <v>0.69054010666177346</v>
      </c>
      <c r="AO97" s="34">
        <f t="shared" si="66"/>
        <v>0.13106133327795577</v>
      </c>
      <c r="AP97" s="34">
        <f t="shared" si="67"/>
        <v>18.979539640577258</v>
      </c>
      <c r="AQ97" s="35">
        <v>126</v>
      </c>
      <c r="AR97" s="36">
        <f t="shared" si="52"/>
        <v>0.29164091060059422</v>
      </c>
      <c r="AS97" s="36">
        <f t="shared" si="52"/>
        <v>0.24332780152942185</v>
      </c>
      <c r="AT97" s="36">
        <f t="shared" si="52"/>
        <v>0.24492301577398759</v>
      </c>
      <c r="AU97" s="36">
        <f t="shared" si="52"/>
        <v>0.27764059400496</v>
      </c>
      <c r="AV97" s="36">
        <f t="shared" si="52"/>
        <v>0.21847238856849774</v>
      </c>
      <c r="AW97" s="36">
        <f t="shared" si="68"/>
        <v>0.25520094209549227</v>
      </c>
      <c r="AX97" s="36">
        <f t="shared" si="69"/>
        <v>2.6180157230345842E-2</v>
      </c>
      <c r="AY97" s="37">
        <f t="shared" si="70"/>
        <v>10.258644429513755</v>
      </c>
      <c r="AZ97" s="38">
        <v>9</v>
      </c>
      <c r="BA97" s="39">
        <f t="shared" si="47"/>
        <v>-130639</v>
      </c>
      <c r="BB97" s="39">
        <f t="shared" si="47"/>
        <v>-592638</v>
      </c>
      <c r="BC97" s="39">
        <f t="shared" si="47"/>
        <v>-880918</v>
      </c>
      <c r="BD97" s="39">
        <f t="shared" si="47"/>
        <v>-734987</v>
      </c>
      <c r="BE97" s="39">
        <f t="shared" si="53"/>
        <v>-1906570</v>
      </c>
      <c r="BF97" s="39">
        <f t="shared" si="71"/>
        <v>-849150.4</v>
      </c>
      <c r="BG97" s="39">
        <f t="shared" si="72"/>
        <v>585531.53904075897</v>
      </c>
      <c r="BH97" s="40">
        <f t="shared" si="73"/>
        <v>-68.954985953107823</v>
      </c>
      <c r="BI97" s="41">
        <v>220</v>
      </c>
      <c r="BJ97" s="42">
        <f t="shared" si="49"/>
        <v>-3.5988437551566421</v>
      </c>
      <c r="BK97" s="42">
        <f t="shared" si="49"/>
        <v>-18.088620008588947</v>
      </c>
      <c r="BL97" s="42">
        <f t="shared" si="49"/>
        <v>-24.69907640407413</v>
      </c>
      <c r="BM97" s="42">
        <f t="shared" si="49"/>
        <v>-21.759933067038357</v>
      </c>
      <c r="BN97" s="42">
        <f t="shared" si="49"/>
        <v>-41.078671439790661</v>
      </c>
      <c r="BO97" s="42">
        <f t="shared" si="74"/>
        <v>-21.845028934929747</v>
      </c>
      <c r="BP97" s="43">
        <f t="shared" si="75"/>
        <v>13.464023487651442</v>
      </c>
      <c r="BR97" s="7" t="s">
        <v>270</v>
      </c>
      <c r="BS97" s="81">
        <v>1156581</v>
      </c>
      <c r="BT97" s="81">
        <v>988805</v>
      </c>
      <c r="BU97" s="81">
        <v>752414</v>
      </c>
      <c r="BV97" s="82">
        <f t="shared" si="76"/>
        <v>965933.33333333337</v>
      </c>
      <c r="BW97" s="82">
        <f t="shared" si="77"/>
        <v>203051.90426177552</v>
      </c>
      <c r="BX97" s="83">
        <v>938420</v>
      </c>
      <c r="BY97" s="83">
        <v>1151676</v>
      </c>
      <c r="BZ97" s="83">
        <v>625792</v>
      </c>
      <c r="CA97" s="84">
        <f t="shared" si="78"/>
        <v>905296</v>
      </c>
      <c r="CB97" s="84">
        <f t="shared" si="79"/>
        <v>264502.16425579583</v>
      </c>
      <c r="CC97" s="84">
        <v>44</v>
      </c>
      <c r="CD97" s="85">
        <v>97355056</v>
      </c>
      <c r="CE97" s="85">
        <v>65266004</v>
      </c>
      <c r="CF97" s="85">
        <v>58227316</v>
      </c>
      <c r="CG97" s="86">
        <f t="shared" si="80"/>
        <v>73616125.333333328</v>
      </c>
      <c r="CH97" s="86">
        <f t="shared" si="81"/>
        <v>20857574.261834498</v>
      </c>
      <c r="CI97" s="87">
        <f t="shared" si="82"/>
        <v>-218161</v>
      </c>
      <c r="CJ97" s="87">
        <f t="shared" si="83"/>
        <v>162871</v>
      </c>
      <c r="CK97" s="87">
        <f t="shared" si="84"/>
        <v>-126622</v>
      </c>
      <c r="CL97" s="87">
        <f t="shared" si="85"/>
        <v>-60637.333333333336</v>
      </c>
      <c r="CM97" s="87">
        <f t="shared" si="86"/>
        <v>198901.55462522997</v>
      </c>
      <c r="CN97" s="88">
        <f t="shared" si="87"/>
        <v>-23.247692930670702</v>
      </c>
      <c r="CO97" s="88">
        <f t="shared" si="88"/>
        <v>14.142085100323353</v>
      </c>
      <c r="CP97" s="88">
        <f t="shared" si="89"/>
        <v>-20.233879627735732</v>
      </c>
      <c r="CQ97" s="88">
        <f t="shared" si="90"/>
        <v>-9.7798291526943597</v>
      </c>
      <c r="CR97" s="88">
        <f t="shared" si="91"/>
        <v>20.771717642091758</v>
      </c>
      <c r="CS97" s="75">
        <f t="shared" si="95"/>
        <v>0.48195750614123217</v>
      </c>
      <c r="CT97" s="75">
        <f t="shared" si="95"/>
        <v>0.88229394280060403</v>
      </c>
      <c r="CU97" s="75">
        <f t="shared" si="95"/>
        <v>0.53736978019045223</v>
      </c>
      <c r="CV97" s="76">
        <f t="shared" si="92"/>
        <v>0.63387374304409616</v>
      </c>
      <c r="CW97" s="76">
        <f t="shared" si="93"/>
        <v>0.21691490673562253</v>
      </c>
      <c r="CX97" s="79">
        <v>94</v>
      </c>
    </row>
    <row r="98" spans="1:102">
      <c r="A98" s="7" t="s">
        <v>225</v>
      </c>
      <c r="B98" s="25">
        <v>64171416</v>
      </c>
      <c r="C98" s="25">
        <v>47283872</v>
      </c>
      <c r="D98" s="25">
        <v>50027960</v>
      </c>
      <c r="E98" s="25">
        <v>57756732</v>
      </c>
      <c r="F98" s="25">
        <v>57231584</v>
      </c>
      <c r="G98" s="25">
        <f t="shared" si="54"/>
        <v>55294312.799999997</v>
      </c>
      <c r="H98" s="25">
        <f t="shared" si="55"/>
        <v>6008679.103874675</v>
      </c>
      <c r="I98" s="26">
        <f t="shared" si="56"/>
        <v>10.866721728883979</v>
      </c>
      <c r="J98" s="27">
        <v>14718212</v>
      </c>
      <c r="K98" s="27">
        <v>27582100</v>
      </c>
      <c r="L98" s="27">
        <v>30604116</v>
      </c>
      <c r="M98" s="27">
        <v>22645860</v>
      </c>
      <c r="N98" s="27">
        <v>23808006</v>
      </c>
      <c r="O98" s="27">
        <f t="shared" si="57"/>
        <v>23871658.800000001</v>
      </c>
      <c r="P98" s="27">
        <f t="shared" si="58"/>
        <v>5373743.1376266582</v>
      </c>
      <c r="Q98" s="28">
        <f t="shared" si="59"/>
        <v>22.510974970983828</v>
      </c>
      <c r="R98" s="30">
        <v>192571</v>
      </c>
      <c r="S98" s="30">
        <v>357491</v>
      </c>
      <c r="T98" s="30">
        <v>322592</v>
      </c>
      <c r="U98" s="30">
        <v>241756</v>
      </c>
      <c r="V98" s="30">
        <v>237498</v>
      </c>
      <c r="W98" s="30">
        <f t="shared" si="60"/>
        <v>270381.59999999998</v>
      </c>
      <c r="X98" s="30">
        <f t="shared" si="61"/>
        <v>60447.033067306045</v>
      </c>
      <c r="Y98" s="31">
        <f t="shared" si="62"/>
        <v>22.356193271770731</v>
      </c>
      <c r="Z98" s="97">
        <v>171315</v>
      </c>
      <c r="AA98" s="97">
        <v>293403</v>
      </c>
      <c r="AB98" s="97">
        <v>257965</v>
      </c>
      <c r="AC98" s="97">
        <v>207350</v>
      </c>
      <c r="AD98" s="97">
        <v>182561</v>
      </c>
      <c r="AE98" s="97">
        <f t="shared" si="63"/>
        <v>222518.8</v>
      </c>
      <c r="AF98" s="97">
        <f t="shared" si="64"/>
        <v>46323.968553654784</v>
      </c>
      <c r="AG98" s="32">
        <f t="shared" si="94"/>
        <v>20.818002143483959</v>
      </c>
      <c r="AH98" s="33">
        <v>158</v>
      </c>
      <c r="AI98" s="34">
        <f t="shared" si="51"/>
        <v>0.26696465603938052</v>
      </c>
      <c r="AJ98" s="34">
        <f t="shared" si="51"/>
        <v>0.62051390376828697</v>
      </c>
      <c r="AK98" s="34">
        <f t="shared" si="51"/>
        <v>0.51564165318753752</v>
      </c>
      <c r="AL98" s="34">
        <f t="shared" si="51"/>
        <v>0.35900576923223426</v>
      </c>
      <c r="AM98" s="34">
        <f t="shared" si="51"/>
        <v>0.31898645335414794</v>
      </c>
      <c r="AN98" s="34">
        <f t="shared" si="65"/>
        <v>0.41622248711631737</v>
      </c>
      <c r="AO98" s="34">
        <f t="shared" si="66"/>
        <v>0.13162496169418764</v>
      </c>
      <c r="AP98" s="34">
        <f t="shared" si="67"/>
        <v>31.623702651462889</v>
      </c>
      <c r="AQ98" s="35">
        <v>171</v>
      </c>
      <c r="AR98" s="36">
        <f t="shared" si="52"/>
        <v>1.1639661121880838E-2</v>
      </c>
      <c r="AS98" s="36">
        <f t="shared" si="52"/>
        <v>1.0637442399237187E-2</v>
      </c>
      <c r="AT98" s="36">
        <f t="shared" si="52"/>
        <v>8.4290949622593241E-3</v>
      </c>
      <c r="AU98" s="36">
        <f t="shared" si="52"/>
        <v>9.1561989697013044E-3</v>
      </c>
      <c r="AV98" s="36">
        <f t="shared" si="52"/>
        <v>7.6680508229038588E-3</v>
      </c>
      <c r="AW98" s="36">
        <f t="shared" si="68"/>
        <v>9.5060896551965018E-3</v>
      </c>
      <c r="AX98" s="36">
        <f t="shared" si="69"/>
        <v>1.4486417116958067E-3</v>
      </c>
      <c r="AY98" s="37">
        <f t="shared" si="70"/>
        <v>15.2390916164346</v>
      </c>
      <c r="AZ98" s="38">
        <v>183</v>
      </c>
      <c r="BA98" s="39">
        <f t="shared" si="47"/>
        <v>-21256</v>
      </c>
      <c r="BB98" s="39">
        <f t="shared" si="47"/>
        <v>-64088</v>
      </c>
      <c r="BC98" s="39">
        <f t="shared" si="47"/>
        <v>-64627</v>
      </c>
      <c r="BD98" s="39">
        <f t="shared" si="47"/>
        <v>-34406</v>
      </c>
      <c r="BE98" s="39">
        <f t="shared" si="53"/>
        <v>-54937</v>
      </c>
      <c r="BF98" s="39">
        <f t="shared" si="71"/>
        <v>-47862.8</v>
      </c>
      <c r="BG98" s="39">
        <f t="shared" si="72"/>
        <v>17224.094140476594</v>
      </c>
      <c r="BH98" s="40">
        <f t="shared" si="73"/>
        <v>-35.986390559007397</v>
      </c>
      <c r="BI98" s="41">
        <v>111</v>
      </c>
      <c r="BJ98" s="42">
        <f t="shared" si="49"/>
        <v>-12.407553337419372</v>
      </c>
      <c r="BK98" s="42">
        <f t="shared" si="49"/>
        <v>-21.842994107081388</v>
      </c>
      <c r="BL98" s="42">
        <f t="shared" si="49"/>
        <v>-25.052623417905529</v>
      </c>
      <c r="BM98" s="42">
        <f t="shared" si="49"/>
        <v>-16.593199903544729</v>
      </c>
      <c r="BN98" s="42">
        <f t="shared" si="49"/>
        <v>-30.09240746928424</v>
      </c>
      <c r="BO98" s="42">
        <f t="shared" si="74"/>
        <v>-21.197755647047053</v>
      </c>
      <c r="BP98" s="43">
        <f t="shared" si="75"/>
        <v>6.9437158546260722</v>
      </c>
      <c r="BR98" s="7" t="s">
        <v>690</v>
      </c>
      <c r="BS98" s="81">
        <v>61366</v>
      </c>
      <c r="BT98" s="81">
        <v>84196</v>
      </c>
      <c r="BU98" s="81">
        <v>61734</v>
      </c>
      <c r="BV98" s="82">
        <f t="shared" si="76"/>
        <v>69098.666666666672</v>
      </c>
      <c r="BW98" s="82">
        <f t="shared" si="77"/>
        <v>13075.968848744364</v>
      </c>
      <c r="BX98" s="83">
        <v>43843</v>
      </c>
      <c r="BY98" s="83">
        <v>60768</v>
      </c>
      <c r="BZ98" s="83">
        <v>55138</v>
      </c>
      <c r="CA98" s="84">
        <f t="shared" si="78"/>
        <v>53249.666666666664</v>
      </c>
      <c r="CB98" s="84">
        <f t="shared" si="79"/>
        <v>8619.0636575751942</v>
      </c>
      <c r="CC98" s="84">
        <v>188</v>
      </c>
      <c r="CD98" s="85">
        <v>2489738</v>
      </c>
      <c r="CE98" s="85">
        <v>4557215</v>
      </c>
      <c r="CF98" s="85">
        <v>7878088</v>
      </c>
      <c r="CG98" s="86">
        <f t="shared" si="80"/>
        <v>4975013.666666667</v>
      </c>
      <c r="CH98" s="86">
        <f t="shared" si="81"/>
        <v>2718362.6919574835</v>
      </c>
      <c r="CI98" s="87">
        <f t="shared" si="82"/>
        <v>-17523</v>
      </c>
      <c r="CJ98" s="87">
        <f t="shared" si="83"/>
        <v>-23428</v>
      </c>
      <c r="CK98" s="87">
        <f t="shared" si="84"/>
        <v>-6596</v>
      </c>
      <c r="CL98" s="87">
        <f t="shared" si="85"/>
        <v>-15849</v>
      </c>
      <c r="CM98" s="87">
        <f t="shared" si="86"/>
        <v>8539.9509951755572</v>
      </c>
      <c r="CN98" s="88">
        <f t="shared" si="87"/>
        <v>-39.967611705403371</v>
      </c>
      <c r="CO98" s="88">
        <f t="shared" si="88"/>
        <v>-38.553185887309112</v>
      </c>
      <c r="CP98" s="88">
        <f t="shared" si="89"/>
        <v>-11.962711741448729</v>
      </c>
      <c r="CQ98" s="88">
        <f t="shared" si="90"/>
        <v>-30.161169778053736</v>
      </c>
      <c r="CR98" s="88">
        <f t="shared" si="91"/>
        <v>15.77618636684031</v>
      </c>
      <c r="CS98" s="75">
        <f t="shared" si="95"/>
        <v>0.88047417037455356</v>
      </c>
      <c r="CT98" s="75">
        <f t="shared" si="95"/>
        <v>0.66672298761414595</v>
      </c>
      <c r="CU98" s="75">
        <f t="shared" si="95"/>
        <v>0.34994531668090023</v>
      </c>
      <c r="CV98" s="76">
        <f t="shared" si="92"/>
        <v>0.63238082488986658</v>
      </c>
      <c r="CW98" s="76">
        <f t="shared" si="93"/>
        <v>0.26692649597934454</v>
      </c>
      <c r="CX98" s="79">
        <v>95</v>
      </c>
    </row>
    <row r="99" spans="1:102">
      <c r="A99" s="7" t="s">
        <v>382</v>
      </c>
      <c r="B99" s="25">
        <v>233548272</v>
      </c>
      <c r="C99" s="25">
        <v>229237920</v>
      </c>
      <c r="D99" s="25">
        <v>249034368</v>
      </c>
      <c r="E99" s="25">
        <v>214833520</v>
      </c>
      <c r="F99" s="25">
        <v>264738384</v>
      </c>
      <c r="G99" s="25">
        <f t="shared" si="54"/>
        <v>238278492.80000001</v>
      </c>
      <c r="H99" s="25">
        <f t="shared" si="55"/>
        <v>17144027.464953531</v>
      </c>
      <c r="I99" s="26">
        <f t="shared" si="56"/>
        <v>7.1949537969183979</v>
      </c>
      <c r="J99" s="27">
        <v>36846188</v>
      </c>
      <c r="K99" s="27">
        <v>30388656</v>
      </c>
      <c r="L99" s="27">
        <v>28208786</v>
      </c>
      <c r="M99" s="27">
        <v>28203972</v>
      </c>
      <c r="N99" s="27">
        <v>21718006</v>
      </c>
      <c r="O99" s="27">
        <f t="shared" si="57"/>
        <v>29073121.600000001</v>
      </c>
      <c r="P99" s="27">
        <f t="shared" si="58"/>
        <v>4852863.3725330448</v>
      </c>
      <c r="Q99" s="28">
        <f t="shared" si="59"/>
        <v>16.691924036574886</v>
      </c>
      <c r="R99" s="30">
        <v>2238647</v>
      </c>
      <c r="S99" s="30">
        <v>1474497</v>
      </c>
      <c r="T99" s="30">
        <v>1856276</v>
      </c>
      <c r="U99" s="30">
        <v>1535014</v>
      </c>
      <c r="V99" s="30">
        <v>1707733</v>
      </c>
      <c r="W99" s="30">
        <f t="shared" si="60"/>
        <v>1762433.4</v>
      </c>
      <c r="X99" s="30">
        <f t="shared" si="61"/>
        <v>273205.01975666382</v>
      </c>
      <c r="Y99" s="31">
        <f t="shared" si="62"/>
        <v>15.50157979057046</v>
      </c>
      <c r="Z99" s="97">
        <v>2079853</v>
      </c>
      <c r="AA99" s="97">
        <v>1129559</v>
      </c>
      <c r="AB99" s="97">
        <v>1590804</v>
      </c>
      <c r="AC99" s="97">
        <v>1260815</v>
      </c>
      <c r="AD99" s="97">
        <v>1301004</v>
      </c>
      <c r="AE99" s="97">
        <f t="shared" si="63"/>
        <v>1472407</v>
      </c>
      <c r="AF99" s="97">
        <f t="shared" si="64"/>
        <v>339029.02722392371</v>
      </c>
      <c r="AG99" s="32">
        <f t="shared" si="94"/>
        <v>23.025496837757746</v>
      </c>
      <c r="AH99" s="33">
        <v>74</v>
      </c>
      <c r="AI99" s="34">
        <f t="shared" si="51"/>
        <v>0.89054523169411415</v>
      </c>
      <c r="AJ99" s="34">
        <f t="shared" si="51"/>
        <v>0.49274526657718759</v>
      </c>
      <c r="AK99" s="34">
        <f t="shared" si="51"/>
        <v>0.63878894016748722</v>
      </c>
      <c r="AL99" s="34">
        <f t="shared" si="51"/>
        <v>0.58688001760619102</v>
      </c>
      <c r="AM99" s="34">
        <f t="shared" si="51"/>
        <v>0.49143006025148211</v>
      </c>
      <c r="AN99" s="34">
        <f t="shared" si="65"/>
        <v>0.62007790325929246</v>
      </c>
      <c r="AO99" s="34">
        <f t="shared" si="66"/>
        <v>0.14653917301504402</v>
      </c>
      <c r="AP99" s="34">
        <f t="shared" si="67"/>
        <v>23.632381067732876</v>
      </c>
      <c r="AQ99" s="35">
        <v>136</v>
      </c>
      <c r="AR99" s="36">
        <f t="shared" si="52"/>
        <v>5.6446897573230639E-2</v>
      </c>
      <c r="AS99" s="36">
        <f t="shared" si="52"/>
        <v>3.7170416486994359E-2</v>
      </c>
      <c r="AT99" s="36">
        <f t="shared" si="52"/>
        <v>5.6393919256220386E-2</v>
      </c>
      <c r="AU99" s="36">
        <f t="shared" si="52"/>
        <v>4.4703455243821688E-2</v>
      </c>
      <c r="AV99" s="36">
        <f t="shared" si="52"/>
        <v>5.9904394537877922E-2</v>
      </c>
      <c r="AW99" s="36">
        <f t="shared" si="68"/>
        <v>5.0923816619629005E-2</v>
      </c>
      <c r="AX99" s="36">
        <f t="shared" si="69"/>
        <v>8.5898327885309787E-3</v>
      </c>
      <c r="AY99" s="37">
        <f t="shared" si="70"/>
        <v>16.868006678863022</v>
      </c>
      <c r="AZ99" s="38">
        <v>100</v>
      </c>
      <c r="BA99" s="39">
        <f t="shared" si="47"/>
        <v>-158794</v>
      </c>
      <c r="BB99" s="39">
        <f t="shared" si="47"/>
        <v>-344938</v>
      </c>
      <c r="BC99" s="39">
        <f t="shared" si="47"/>
        <v>-265472</v>
      </c>
      <c r="BD99" s="39">
        <f t="shared" si="47"/>
        <v>-274199</v>
      </c>
      <c r="BE99" s="39">
        <f t="shared" si="53"/>
        <v>-406729</v>
      </c>
      <c r="BF99" s="39">
        <f t="shared" si="71"/>
        <v>-290026.40000000002</v>
      </c>
      <c r="BG99" s="39">
        <f t="shared" si="72"/>
        <v>83318.843752419023</v>
      </c>
      <c r="BH99" s="40">
        <f t="shared" si="73"/>
        <v>-28.728020536206024</v>
      </c>
      <c r="BI99" s="41">
        <v>171</v>
      </c>
      <c r="BJ99" s="42">
        <f t="shared" si="49"/>
        <v>-7.6348665025845568</v>
      </c>
      <c r="BK99" s="42">
        <f t="shared" si="49"/>
        <v>-30.537404420663282</v>
      </c>
      <c r="BL99" s="42">
        <f t="shared" si="49"/>
        <v>-16.687913784476276</v>
      </c>
      <c r="BM99" s="42">
        <f t="shared" si="49"/>
        <v>-21.747758394371893</v>
      </c>
      <c r="BN99" s="42">
        <f t="shared" si="49"/>
        <v>-31.262701728818666</v>
      </c>
      <c r="BO99" s="42">
        <f t="shared" si="74"/>
        <v>-21.574128966182936</v>
      </c>
      <c r="BP99" s="43">
        <f t="shared" si="75"/>
        <v>9.9047593744009355</v>
      </c>
      <c r="BR99" s="7" t="s">
        <v>333</v>
      </c>
      <c r="BS99" s="81">
        <v>37270</v>
      </c>
      <c r="BT99" s="81">
        <v>47372</v>
      </c>
      <c r="BU99" s="81">
        <v>16582</v>
      </c>
      <c r="BV99" s="82">
        <f t="shared" si="76"/>
        <v>33741.333333333336</v>
      </c>
      <c r="BW99" s="82">
        <f t="shared" si="77"/>
        <v>15695.370060413779</v>
      </c>
      <c r="BX99" s="83">
        <v>28578</v>
      </c>
      <c r="BY99" s="83">
        <v>42556</v>
      </c>
      <c r="BZ99" s="83">
        <v>20201</v>
      </c>
      <c r="CA99" s="84">
        <f t="shared" si="78"/>
        <v>30445</v>
      </c>
      <c r="CB99" s="84">
        <f t="shared" si="79"/>
        <v>11293.837833084022</v>
      </c>
      <c r="CC99" s="84">
        <v>203</v>
      </c>
      <c r="CD99" s="85">
        <v>3348271</v>
      </c>
      <c r="CE99" s="85">
        <v>2398402</v>
      </c>
      <c r="CF99" s="85">
        <v>1767638</v>
      </c>
      <c r="CG99" s="86">
        <f t="shared" si="80"/>
        <v>2504770.3333333335</v>
      </c>
      <c r="CH99" s="86">
        <f t="shared" si="81"/>
        <v>795666.91330250376</v>
      </c>
      <c r="CI99" s="87">
        <f t="shared" si="82"/>
        <v>-8692</v>
      </c>
      <c r="CJ99" s="87">
        <f t="shared" si="83"/>
        <v>-4816</v>
      </c>
      <c r="CK99" s="87">
        <f t="shared" si="84"/>
        <v>3619</v>
      </c>
      <c r="CL99" s="87">
        <f t="shared" si="85"/>
        <v>-3296.3333333333335</v>
      </c>
      <c r="CM99" s="87">
        <f t="shared" si="86"/>
        <v>6294.6183628027311</v>
      </c>
      <c r="CN99" s="88">
        <f t="shared" si="87"/>
        <v>-30.415004548953739</v>
      </c>
      <c r="CO99" s="88">
        <f t="shared" si="88"/>
        <v>-11.316853087696211</v>
      </c>
      <c r="CP99" s="88">
        <f t="shared" si="89"/>
        <v>17.914954705212612</v>
      </c>
      <c r="CQ99" s="88">
        <f t="shared" si="90"/>
        <v>-7.9389676438124459</v>
      </c>
      <c r="CR99" s="88">
        <f t="shared" si="91"/>
        <v>24.34140141674974</v>
      </c>
      <c r="CS99" s="75">
        <f t="shared" si="95"/>
        <v>0.42675757129575237</v>
      </c>
      <c r="CT99" s="75">
        <f t="shared" si="95"/>
        <v>0.88717404338388639</v>
      </c>
      <c r="CU99" s="75">
        <f t="shared" si="95"/>
        <v>0.57141224617257602</v>
      </c>
      <c r="CV99" s="76">
        <f t="shared" si="92"/>
        <v>0.62844795361740491</v>
      </c>
      <c r="CW99" s="76">
        <f t="shared" si="93"/>
        <v>0.23544773493350959</v>
      </c>
      <c r="CX99" s="79">
        <v>96</v>
      </c>
    </row>
    <row r="100" spans="1:102">
      <c r="A100" s="7" t="s">
        <v>460</v>
      </c>
      <c r="B100" s="25">
        <v>91098120</v>
      </c>
      <c r="C100" s="25">
        <v>94650512</v>
      </c>
      <c r="D100" s="25">
        <v>91274304</v>
      </c>
      <c r="E100" s="25">
        <v>93559896</v>
      </c>
      <c r="F100" s="25">
        <v>90113304</v>
      </c>
      <c r="G100" s="25">
        <f t="shared" si="54"/>
        <v>92139227.200000003</v>
      </c>
      <c r="H100" s="25">
        <f t="shared" si="55"/>
        <v>1688858.3328445756</v>
      </c>
      <c r="I100" s="26">
        <f t="shared" si="56"/>
        <v>1.8329417167551147</v>
      </c>
      <c r="J100" s="27">
        <v>17280424</v>
      </c>
      <c r="K100" s="27">
        <v>26073852</v>
      </c>
      <c r="L100" s="27">
        <v>23896518</v>
      </c>
      <c r="M100" s="27">
        <v>26348672</v>
      </c>
      <c r="N100" s="27">
        <v>30353814</v>
      </c>
      <c r="O100" s="27">
        <f t="shared" si="57"/>
        <v>24790656</v>
      </c>
      <c r="P100" s="27">
        <f t="shared" si="58"/>
        <v>4294782.8867244031</v>
      </c>
      <c r="Q100" s="28">
        <f t="shared" si="59"/>
        <v>17.324200241915353</v>
      </c>
      <c r="R100" s="30">
        <v>1972610</v>
      </c>
      <c r="S100" s="30">
        <v>2055672</v>
      </c>
      <c r="T100" s="30">
        <v>2602192</v>
      </c>
      <c r="U100" s="30">
        <v>2550113</v>
      </c>
      <c r="V100" s="30">
        <v>3371657</v>
      </c>
      <c r="W100" s="30">
        <f t="shared" si="60"/>
        <v>2510448.7999999998</v>
      </c>
      <c r="X100" s="30">
        <f t="shared" si="61"/>
        <v>499552.22747152054</v>
      </c>
      <c r="Y100" s="31">
        <f t="shared" si="62"/>
        <v>19.89892115989462</v>
      </c>
      <c r="Z100" s="97">
        <v>1595219</v>
      </c>
      <c r="AA100" s="97">
        <v>2012357</v>
      </c>
      <c r="AB100" s="97">
        <v>2021721</v>
      </c>
      <c r="AC100" s="97">
        <v>1989706</v>
      </c>
      <c r="AD100" s="97">
        <v>2662241</v>
      </c>
      <c r="AE100" s="97">
        <f t="shared" si="63"/>
        <v>2056248.8</v>
      </c>
      <c r="AF100" s="97">
        <f t="shared" si="64"/>
        <v>342730.68910174962</v>
      </c>
      <c r="AG100" s="32">
        <f t="shared" si="94"/>
        <v>16.667763604372663</v>
      </c>
      <c r="AH100" s="33">
        <v>51</v>
      </c>
      <c r="AI100" s="34">
        <f t="shared" si="51"/>
        <v>1.7510998031572991</v>
      </c>
      <c r="AJ100" s="34">
        <f t="shared" si="51"/>
        <v>2.1260920384667332</v>
      </c>
      <c r="AK100" s="34">
        <f t="shared" si="51"/>
        <v>2.2149947043145901</v>
      </c>
      <c r="AL100" s="34">
        <f t="shared" si="51"/>
        <v>2.1266654678624266</v>
      </c>
      <c r="AM100" s="34">
        <f t="shared" si="51"/>
        <v>2.9543262557546441</v>
      </c>
      <c r="AN100" s="34">
        <f t="shared" si="65"/>
        <v>2.2346356539111385</v>
      </c>
      <c r="AO100" s="34">
        <f t="shared" si="66"/>
        <v>0.39384934322055032</v>
      </c>
      <c r="AP100" s="34">
        <f t="shared" si="67"/>
        <v>17.624767712410801</v>
      </c>
      <c r="AQ100" s="35">
        <v>16</v>
      </c>
      <c r="AR100" s="36">
        <f t="shared" si="52"/>
        <v>9.2313649248421226E-2</v>
      </c>
      <c r="AS100" s="36">
        <f t="shared" si="52"/>
        <v>7.7179121826725108E-2</v>
      </c>
      <c r="AT100" s="36">
        <f t="shared" si="52"/>
        <v>8.4603162686714445E-2</v>
      </c>
      <c r="AU100" s="36">
        <f t="shared" si="52"/>
        <v>7.5514469951274962E-2</v>
      </c>
      <c r="AV100" s="36">
        <f t="shared" si="52"/>
        <v>8.7706968224816828E-2</v>
      </c>
      <c r="AW100" s="36">
        <f t="shared" si="68"/>
        <v>8.3463474387590525E-2</v>
      </c>
      <c r="AX100" s="36">
        <f t="shared" si="69"/>
        <v>6.3294783840508921E-3</v>
      </c>
      <c r="AY100" s="37">
        <f t="shared" si="70"/>
        <v>7.583530916359706</v>
      </c>
      <c r="AZ100" s="38">
        <v>68</v>
      </c>
      <c r="BA100" s="39">
        <f t="shared" si="47"/>
        <v>-377391</v>
      </c>
      <c r="BB100" s="39">
        <f t="shared" si="47"/>
        <v>-43315</v>
      </c>
      <c r="BC100" s="39">
        <f t="shared" si="47"/>
        <v>-580471</v>
      </c>
      <c r="BD100" s="39">
        <f t="shared" si="47"/>
        <v>-560407</v>
      </c>
      <c r="BE100" s="39">
        <f t="shared" si="53"/>
        <v>-709416</v>
      </c>
      <c r="BF100" s="39">
        <f t="shared" si="71"/>
        <v>-454200</v>
      </c>
      <c r="BG100" s="39">
        <f t="shared" si="72"/>
        <v>231121.44195292657</v>
      </c>
      <c r="BH100" s="40">
        <f t="shared" si="73"/>
        <v>-50.885390126139704</v>
      </c>
      <c r="BI100" s="41">
        <v>193</v>
      </c>
      <c r="BJ100" s="42">
        <f t="shared" si="49"/>
        <v>-23.657629454012273</v>
      </c>
      <c r="BK100" s="42">
        <f t="shared" si="49"/>
        <v>-2.152451080996066</v>
      </c>
      <c r="BL100" s="42">
        <f t="shared" si="49"/>
        <v>-28.71172629655625</v>
      </c>
      <c r="BM100" s="42">
        <f t="shared" si="49"/>
        <v>-28.165316886012302</v>
      </c>
      <c r="BN100" s="42">
        <f t="shared" si="49"/>
        <v>-26.647324566032903</v>
      </c>
      <c r="BO100" s="42">
        <f t="shared" si="74"/>
        <v>-21.866889656721959</v>
      </c>
      <c r="BP100" s="43">
        <f t="shared" si="75"/>
        <v>11.194199050049434</v>
      </c>
      <c r="BR100" s="7" t="s">
        <v>457</v>
      </c>
      <c r="BS100" s="81">
        <v>1142447</v>
      </c>
      <c r="BT100" s="81">
        <v>916401</v>
      </c>
      <c r="BU100" s="81">
        <v>664730</v>
      </c>
      <c r="BV100" s="82">
        <f t="shared" si="76"/>
        <v>907859.33333333337</v>
      </c>
      <c r="BW100" s="82">
        <f t="shared" si="77"/>
        <v>238973.01746082809</v>
      </c>
      <c r="BX100" s="83">
        <v>794545</v>
      </c>
      <c r="BY100" s="83">
        <v>798560</v>
      </c>
      <c r="BZ100" s="83">
        <v>571084</v>
      </c>
      <c r="CA100" s="84">
        <f t="shared" si="78"/>
        <v>721396.33333333337</v>
      </c>
      <c r="CB100" s="84">
        <f t="shared" si="79"/>
        <v>130189.77771059207</v>
      </c>
      <c r="CC100" s="84">
        <v>63</v>
      </c>
      <c r="CD100" s="85">
        <v>55657272</v>
      </c>
      <c r="CE100" s="85">
        <v>62112116</v>
      </c>
      <c r="CF100" s="85">
        <v>54173548</v>
      </c>
      <c r="CG100" s="86">
        <f t="shared" si="80"/>
        <v>57314312</v>
      </c>
      <c r="CH100" s="86">
        <f t="shared" si="81"/>
        <v>4220728.8048222195</v>
      </c>
      <c r="CI100" s="87">
        <f t="shared" si="82"/>
        <v>-347902</v>
      </c>
      <c r="CJ100" s="87">
        <f t="shared" si="83"/>
        <v>-117841</v>
      </c>
      <c r="CK100" s="87">
        <f t="shared" si="84"/>
        <v>-93646</v>
      </c>
      <c r="CL100" s="87">
        <f t="shared" si="85"/>
        <v>-186463</v>
      </c>
      <c r="CM100" s="87">
        <f t="shared" si="86"/>
        <v>140332.68524117966</v>
      </c>
      <c r="CN100" s="88">
        <f t="shared" si="87"/>
        <v>-43.786317955559475</v>
      </c>
      <c r="CO100" s="88">
        <f t="shared" si="88"/>
        <v>-14.756687036665999</v>
      </c>
      <c r="CP100" s="88">
        <f t="shared" si="89"/>
        <v>-16.397937956587821</v>
      </c>
      <c r="CQ100" s="88">
        <f t="shared" si="90"/>
        <v>-24.980314316271102</v>
      </c>
      <c r="CR100" s="88">
        <f t="shared" si="91"/>
        <v>16.307138185660648</v>
      </c>
      <c r="CS100" s="75">
        <f t="shared" si="95"/>
        <v>0.71378363639525855</v>
      </c>
      <c r="CT100" s="75">
        <f t="shared" si="95"/>
        <v>0.64283754235647028</v>
      </c>
      <c r="CU100" s="75">
        <f t="shared" si="95"/>
        <v>0.52708750034241802</v>
      </c>
      <c r="CV100" s="76">
        <f t="shared" si="92"/>
        <v>0.62790289303138225</v>
      </c>
      <c r="CW100" s="76">
        <f t="shared" si="93"/>
        <v>9.4239825005740782E-2</v>
      </c>
      <c r="CX100" s="79">
        <v>97</v>
      </c>
    </row>
    <row r="101" spans="1:102">
      <c r="A101" s="7" t="s">
        <v>583</v>
      </c>
      <c r="B101" s="25">
        <v>274578400</v>
      </c>
      <c r="C101" s="25">
        <v>265831616</v>
      </c>
      <c r="D101" s="25">
        <v>261894752</v>
      </c>
      <c r="E101" s="25">
        <v>273834560</v>
      </c>
      <c r="F101" s="25">
        <v>283896064</v>
      </c>
      <c r="G101" s="25">
        <f t="shared" si="54"/>
        <v>272007078.39999998</v>
      </c>
      <c r="H101" s="25">
        <f t="shared" si="55"/>
        <v>7637995.0699109938</v>
      </c>
      <c r="I101" s="26">
        <f t="shared" si="56"/>
        <v>2.8080133483434357</v>
      </c>
      <c r="J101" s="27">
        <v>9798926</v>
      </c>
      <c r="K101" s="27">
        <v>8110571</v>
      </c>
      <c r="L101" s="27">
        <v>6492848</v>
      </c>
      <c r="M101" s="27">
        <v>7750350</v>
      </c>
      <c r="N101" s="27">
        <v>8240047</v>
      </c>
      <c r="O101" s="27">
        <f t="shared" si="57"/>
        <v>8078548.4000000004</v>
      </c>
      <c r="P101" s="27">
        <f t="shared" si="58"/>
        <v>1059147.4193536281</v>
      </c>
      <c r="Q101" s="28">
        <f t="shared" si="59"/>
        <v>13.11061550802404</v>
      </c>
      <c r="R101" s="30">
        <v>5432134</v>
      </c>
      <c r="S101" s="30">
        <v>4335645</v>
      </c>
      <c r="T101" s="30">
        <v>3344852</v>
      </c>
      <c r="U101" s="30">
        <v>5221460</v>
      </c>
      <c r="V101" s="30">
        <v>6194743</v>
      </c>
      <c r="W101" s="30">
        <f t="shared" si="60"/>
        <v>4905766.8</v>
      </c>
      <c r="X101" s="30">
        <f t="shared" si="61"/>
        <v>979763.04784604046</v>
      </c>
      <c r="Y101" s="31">
        <f t="shared" si="62"/>
        <v>19.971659636288468</v>
      </c>
      <c r="Z101" s="97">
        <v>4375005</v>
      </c>
      <c r="AA101" s="97">
        <v>3635510</v>
      </c>
      <c r="AB101" s="97">
        <v>2957582</v>
      </c>
      <c r="AC101" s="97">
        <v>4197637</v>
      </c>
      <c r="AD101" s="97">
        <v>4943009</v>
      </c>
      <c r="AE101" s="97">
        <f t="shared" si="63"/>
        <v>4021748.6</v>
      </c>
      <c r="AF101" s="97">
        <f t="shared" si="64"/>
        <v>676177.24698324525</v>
      </c>
      <c r="AG101" s="32">
        <f t="shared" si="94"/>
        <v>16.813016283097486</v>
      </c>
      <c r="AH101" s="33">
        <v>17</v>
      </c>
      <c r="AI101" s="34">
        <f t="shared" si="51"/>
        <v>1.5933536651098559</v>
      </c>
      <c r="AJ101" s="34">
        <f t="shared" si="51"/>
        <v>1.3675988035975375</v>
      </c>
      <c r="AK101" s="34">
        <f t="shared" si="51"/>
        <v>1.1293017433201564</v>
      </c>
      <c r="AL101" s="34">
        <f t="shared" si="51"/>
        <v>1.5329098708358797</v>
      </c>
      <c r="AM101" s="34">
        <f t="shared" si="51"/>
        <v>1.7411333325142542</v>
      </c>
      <c r="AN101" s="34">
        <f t="shared" si="65"/>
        <v>1.4728594830755368</v>
      </c>
      <c r="AO101" s="34">
        <f t="shared" si="66"/>
        <v>0.20938361275751663</v>
      </c>
      <c r="AP101" s="34">
        <f t="shared" si="67"/>
        <v>14.216129587616486</v>
      </c>
      <c r="AQ101" s="35">
        <v>42</v>
      </c>
      <c r="AR101" s="36">
        <f t="shared" si="52"/>
        <v>0.44647801197804737</v>
      </c>
      <c r="AS101" s="36">
        <f t="shared" si="52"/>
        <v>0.44824340974266791</v>
      </c>
      <c r="AT101" s="36">
        <f t="shared" si="52"/>
        <v>0.45551382074553415</v>
      </c>
      <c r="AU101" s="36">
        <f t="shared" si="52"/>
        <v>0.54160612101388972</v>
      </c>
      <c r="AV101" s="36">
        <f t="shared" si="52"/>
        <v>0.5998763113851171</v>
      </c>
      <c r="AW101" s="36">
        <f t="shared" si="68"/>
        <v>0.49834353497305128</v>
      </c>
      <c r="AX101" s="36">
        <f t="shared" si="69"/>
        <v>6.1991927670204651E-2</v>
      </c>
      <c r="AY101" s="37">
        <f t="shared" si="70"/>
        <v>12.439597048962812</v>
      </c>
      <c r="AZ101" s="38">
        <v>1</v>
      </c>
      <c r="BA101" s="39">
        <f t="shared" si="47"/>
        <v>-1057129</v>
      </c>
      <c r="BB101" s="39">
        <f t="shared" si="47"/>
        <v>-700135</v>
      </c>
      <c r="BC101" s="39">
        <f t="shared" si="47"/>
        <v>-387270</v>
      </c>
      <c r="BD101" s="39">
        <f t="shared" si="47"/>
        <v>-1023823</v>
      </c>
      <c r="BE101" s="39">
        <f t="shared" si="53"/>
        <v>-1251734</v>
      </c>
      <c r="BF101" s="39">
        <f t="shared" si="71"/>
        <v>-884018.2</v>
      </c>
      <c r="BG101" s="39">
        <f t="shared" si="72"/>
        <v>305057.190111887</v>
      </c>
      <c r="BH101" s="40">
        <f t="shared" si="73"/>
        <v>-34.508021453844165</v>
      </c>
      <c r="BI101" s="41">
        <v>224</v>
      </c>
      <c r="BJ101" s="42">
        <f t="shared" si="49"/>
        <v>-24.162920956661761</v>
      </c>
      <c r="BK101" s="42">
        <f t="shared" si="49"/>
        <v>-19.258233370283673</v>
      </c>
      <c r="BL101" s="42">
        <f t="shared" si="49"/>
        <v>-13.094142444740331</v>
      </c>
      <c r="BM101" s="42">
        <f t="shared" si="49"/>
        <v>-24.390460632970406</v>
      </c>
      <c r="BN101" s="42">
        <f t="shared" si="49"/>
        <v>-25.323320269091155</v>
      </c>
      <c r="BO101" s="42">
        <f t="shared" si="74"/>
        <v>-21.245815534749465</v>
      </c>
      <c r="BP101" s="43">
        <f t="shared" si="75"/>
        <v>5.1338240796158727</v>
      </c>
      <c r="BR101" s="7" t="s">
        <v>243</v>
      </c>
      <c r="BS101" s="81">
        <v>1262286</v>
      </c>
      <c r="BT101" s="81">
        <v>691344</v>
      </c>
      <c r="BU101" s="81">
        <v>1064079</v>
      </c>
      <c r="BV101" s="82">
        <f t="shared" si="76"/>
        <v>1005903</v>
      </c>
      <c r="BW101" s="82">
        <f t="shared" si="77"/>
        <v>289882.78160835977</v>
      </c>
      <c r="BX101" s="83">
        <v>1032203</v>
      </c>
      <c r="BY101" s="83">
        <v>631761</v>
      </c>
      <c r="BZ101" s="83">
        <v>767325</v>
      </c>
      <c r="CA101" s="84">
        <f t="shared" si="78"/>
        <v>810429.66666666663</v>
      </c>
      <c r="CB101" s="84">
        <f t="shared" si="79"/>
        <v>203671.20085405637</v>
      </c>
      <c r="CC101" s="84">
        <v>52</v>
      </c>
      <c r="CD101" s="85">
        <v>58433724</v>
      </c>
      <c r="CE101" s="85">
        <v>61654464</v>
      </c>
      <c r="CF101" s="85">
        <v>82783824</v>
      </c>
      <c r="CG101" s="86">
        <f t="shared" si="80"/>
        <v>67624004</v>
      </c>
      <c r="CH101" s="86">
        <f t="shared" si="81"/>
        <v>13227184.067714488</v>
      </c>
      <c r="CI101" s="87">
        <f t="shared" si="82"/>
        <v>-230083</v>
      </c>
      <c r="CJ101" s="87">
        <f t="shared" si="83"/>
        <v>-59583</v>
      </c>
      <c r="CK101" s="87">
        <f t="shared" si="84"/>
        <v>-296754</v>
      </c>
      <c r="CL101" s="87">
        <f t="shared" si="85"/>
        <v>-195473.33333333334</v>
      </c>
      <c r="CM101" s="87">
        <f t="shared" si="86"/>
        <v>122314.72756922338</v>
      </c>
      <c r="CN101" s="88">
        <f t="shared" si="87"/>
        <v>-22.290479682775576</v>
      </c>
      <c r="CO101" s="88">
        <f t="shared" si="88"/>
        <v>-9.4312564403310741</v>
      </c>
      <c r="CP101" s="88">
        <f t="shared" si="89"/>
        <v>-38.673834424787415</v>
      </c>
      <c r="CQ101" s="88">
        <f t="shared" si="90"/>
        <v>-23.465190182631357</v>
      </c>
      <c r="CR101" s="88">
        <f t="shared" si="91"/>
        <v>14.656638440075749</v>
      </c>
      <c r="CS101" s="75">
        <f t="shared" si="95"/>
        <v>0.88322541277704636</v>
      </c>
      <c r="CT101" s="75">
        <f t="shared" si="95"/>
        <v>0.51234003104787351</v>
      </c>
      <c r="CU101" s="75">
        <f t="shared" si="95"/>
        <v>0.46345104811780624</v>
      </c>
      <c r="CV101" s="76">
        <f t="shared" si="92"/>
        <v>0.61967216398090874</v>
      </c>
      <c r="CW101" s="76">
        <f t="shared" si="93"/>
        <v>0.22954905657883487</v>
      </c>
      <c r="CX101" s="79">
        <v>98</v>
      </c>
    </row>
    <row r="102" spans="1:102">
      <c r="A102" s="7" t="s">
        <v>198</v>
      </c>
      <c r="B102" s="25">
        <v>105897824</v>
      </c>
      <c r="C102" s="25">
        <v>122760216</v>
      </c>
      <c r="D102" s="25">
        <v>114755592</v>
      </c>
      <c r="E102" s="25">
        <v>98605640</v>
      </c>
      <c r="F102" s="25">
        <v>122631688</v>
      </c>
      <c r="G102" s="25">
        <f t="shared" si="54"/>
        <v>112930192</v>
      </c>
      <c r="H102" s="25">
        <f t="shared" si="55"/>
        <v>9473409.8541836552</v>
      </c>
      <c r="I102" s="26">
        <f t="shared" si="56"/>
        <v>8.3887308490396038</v>
      </c>
      <c r="J102" s="27">
        <v>24917144</v>
      </c>
      <c r="K102" s="27">
        <v>27164456</v>
      </c>
      <c r="L102" s="27">
        <v>30576488</v>
      </c>
      <c r="M102" s="27">
        <v>30045236</v>
      </c>
      <c r="N102" s="27">
        <v>27126912</v>
      </c>
      <c r="O102" s="27">
        <f t="shared" si="57"/>
        <v>27966047.199999999</v>
      </c>
      <c r="P102" s="27">
        <f t="shared" si="58"/>
        <v>2087100.107571115</v>
      </c>
      <c r="Q102" s="28">
        <f t="shared" si="59"/>
        <v>7.4629785634171251</v>
      </c>
      <c r="R102" s="30">
        <v>965924</v>
      </c>
      <c r="S102" s="30">
        <v>891284</v>
      </c>
      <c r="T102" s="30">
        <v>784650</v>
      </c>
      <c r="U102" s="30">
        <v>1012644</v>
      </c>
      <c r="V102" s="30">
        <v>1166875</v>
      </c>
      <c r="W102" s="30">
        <f t="shared" si="60"/>
        <v>964275.4</v>
      </c>
      <c r="X102" s="30">
        <f t="shared" si="61"/>
        <v>127264.97245290961</v>
      </c>
      <c r="Y102" s="31">
        <f t="shared" si="62"/>
        <v>13.19799016472987</v>
      </c>
      <c r="Z102" s="97">
        <v>818493</v>
      </c>
      <c r="AA102" s="97">
        <v>707004</v>
      </c>
      <c r="AB102" s="97">
        <v>735055</v>
      </c>
      <c r="AC102" s="97">
        <v>806416</v>
      </c>
      <c r="AD102" s="97">
        <v>878741</v>
      </c>
      <c r="AE102" s="97">
        <f t="shared" si="63"/>
        <v>789141.8</v>
      </c>
      <c r="AF102" s="97">
        <f t="shared" si="64"/>
        <v>61416.459830895503</v>
      </c>
      <c r="AG102" s="32">
        <f t="shared" si="94"/>
        <v>7.782689984346983</v>
      </c>
      <c r="AH102" s="33">
        <v>105</v>
      </c>
      <c r="AI102" s="34">
        <f t="shared" si="51"/>
        <v>0.77290823275084486</v>
      </c>
      <c r="AJ102" s="34">
        <f t="shared" si="51"/>
        <v>0.57592274031189383</v>
      </c>
      <c r="AK102" s="34">
        <f t="shared" si="51"/>
        <v>0.64053959130810811</v>
      </c>
      <c r="AL102" s="34">
        <f t="shared" si="51"/>
        <v>0.8178193458305224</v>
      </c>
      <c r="AM102" s="34">
        <f t="shared" si="51"/>
        <v>0.71656927693925243</v>
      </c>
      <c r="AN102" s="34">
        <f t="shared" si="65"/>
        <v>0.70475183742812442</v>
      </c>
      <c r="AO102" s="34">
        <f t="shared" si="66"/>
        <v>8.7509263934595113E-2</v>
      </c>
      <c r="AP102" s="34">
        <f t="shared" si="67"/>
        <v>12.417032391706242</v>
      </c>
      <c r="AQ102" s="35">
        <v>125</v>
      </c>
      <c r="AR102" s="36">
        <f t="shared" si="52"/>
        <v>3.284858810463992E-2</v>
      </c>
      <c r="AS102" s="36">
        <f t="shared" si="52"/>
        <v>2.6026805027864353E-2</v>
      </c>
      <c r="AT102" s="36">
        <f t="shared" si="52"/>
        <v>2.4039876652936727E-2</v>
      </c>
      <c r="AU102" s="36">
        <f t="shared" si="52"/>
        <v>2.6840062098363947E-2</v>
      </c>
      <c r="AV102" s="36">
        <f t="shared" si="52"/>
        <v>3.2393698184297569E-2</v>
      </c>
      <c r="AW102" s="36">
        <f t="shared" si="68"/>
        <v>2.8429806013620506E-2</v>
      </c>
      <c r="AX102" s="36">
        <f t="shared" si="69"/>
        <v>3.5443266089372348E-3</v>
      </c>
      <c r="AY102" s="37">
        <f t="shared" si="70"/>
        <v>12.466939124520142</v>
      </c>
      <c r="AZ102" s="38">
        <v>126</v>
      </c>
      <c r="BA102" s="39">
        <f t="shared" si="47"/>
        <v>-147431</v>
      </c>
      <c r="BB102" s="39">
        <f t="shared" si="47"/>
        <v>-184280</v>
      </c>
      <c r="BC102" s="39">
        <f t="shared" si="47"/>
        <v>-49595</v>
      </c>
      <c r="BD102" s="39">
        <f t="shared" si="47"/>
        <v>-206228</v>
      </c>
      <c r="BE102" s="39">
        <f t="shared" si="53"/>
        <v>-288134</v>
      </c>
      <c r="BF102" s="39">
        <f t="shared" si="71"/>
        <v>-175133.6</v>
      </c>
      <c r="BG102" s="39">
        <f t="shared" si="72"/>
        <v>77906.33206768235</v>
      </c>
      <c r="BH102" s="40">
        <f t="shared" si="73"/>
        <v>-44.483943725066091</v>
      </c>
      <c r="BI102" s="41">
        <v>156</v>
      </c>
      <c r="BJ102" s="42">
        <f t="shared" si="49"/>
        <v>-18.012493692676664</v>
      </c>
      <c r="BK102" s="42">
        <f t="shared" si="49"/>
        <v>-26.064916181520896</v>
      </c>
      <c r="BL102" s="42">
        <f t="shared" si="49"/>
        <v>-6.7471141615253281</v>
      </c>
      <c r="BM102" s="42">
        <f t="shared" si="49"/>
        <v>-25.573401321402358</v>
      </c>
      <c r="BN102" s="42">
        <f t="shared" si="49"/>
        <v>-32.789411214453409</v>
      </c>
      <c r="BO102" s="42">
        <f t="shared" si="74"/>
        <v>-21.837467314315731</v>
      </c>
      <c r="BP102" s="43">
        <f t="shared" si="75"/>
        <v>9.9262629360710264</v>
      </c>
      <c r="BR102" s="7" t="s">
        <v>667</v>
      </c>
      <c r="BS102" s="81">
        <v>1182622</v>
      </c>
      <c r="BT102" s="81">
        <v>1163048</v>
      </c>
      <c r="BU102" s="81">
        <v>561475</v>
      </c>
      <c r="BV102" s="82">
        <f t="shared" si="76"/>
        <v>969048.33333333337</v>
      </c>
      <c r="BW102" s="82">
        <f t="shared" si="77"/>
        <v>353104.51979878882</v>
      </c>
      <c r="BX102" s="83">
        <v>900418</v>
      </c>
      <c r="BY102" s="83">
        <v>705826</v>
      </c>
      <c r="BZ102" s="83">
        <v>563293</v>
      </c>
      <c r="CA102" s="84">
        <f t="shared" si="78"/>
        <v>723179</v>
      </c>
      <c r="CB102" s="84">
        <f t="shared" si="79"/>
        <v>169231.08864212863</v>
      </c>
      <c r="CC102" s="84">
        <v>62</v>
      </c>
      <c r="CD102" s="85">
        <v>97931576</v>
      </c>
      <c r="CE102" s="85">
        <v>58969164</v>
      </c>
      <c r="CF102" s="85">
        <v>35355364</v>
      </c>
      <c r="CG102" s="86">
        <f t="shared" si="80"/>
        <v>64085368</v>
      </c>
      <c r="CH102" s="86">
        <f t="shared" si="81"/>
        <v>31600272.69810259</v>
      </c>
      <c r="CI102" s="87">
        <f t="shared" si="82"/>
        <v>-282204</v>
      </c>
      <c r="CJ102" s="87">
        <f t="shared" si="83"/>
        <v>-457222</v>
      </c>
      <c r="CK102" s="87">
        <f t="shared" si="84"/>
        <v>1818</v>
      </c>
      <c r="CL102" s="87">
        <f t="shared" si="85"/>
        <v>-245869.33333333334</v>
      </c>
      <c r="CM102" s="87">
        <f t="shared" si="86"/>
        <v>231666.97304823864</v>
      </c>
      <c r="CN102" s="88">
        <f t="shared" si="87"/>
        <v>-31.341443640620248</v>
      </c>
      <c r="CO102" s="88">
        <f t="shared" si="88"/>
        <v>-64.778288133335977</v>
      </c>
      <c r="CP102" s="88">
        <f t="shared" si="89"/>
        <v>0.32274500126932165</v>
      </c>
      <c r="CQ102" s="88">
        <f t="shared" si="90"/>
        <v>-31.932328924228969</v>
      </c>
      <c r="CR102" s="88">
        <f t="shared" si="91"/>
        <v>32.55453866762717</v>
      </c>
      <c r="CS102" s="75">
        <f t="shared" si="95"/>
        <v>0.45971791570065207</v>
      </c>
      <c r="CT102" s="75">
        <f t="shared" si="95"/>
        <v>0.59847041413034108</v>
      </c>
      <c r="CU102" s="75">
        <f t="shared" si="95"/>
        <v>0.79661603823397209</v>
      </c>
      <c r="CV102" s="76">
        <f t="shared" si="92"/>
        <v>0.61826812268832176</v>
      </c>
      <c r="CW102" s="76">
        <f t="shared" si="93"/>
        <v>0.1693193674383679</v>
      </c>
      <c r="CX102" s="79">
        <v>99</v>
      </c>
    </row>
    <row r="103" spans="1:102">
      <c r="A103" s="7" t="s">
        <v>520</v>
      </c>
      <c r="B103" s="25">
        <v>186969680</v>
      </c>
      <c r="C103" s="25">
        <v>132186360</v>
      </c>
      <c r="D103" s="25">
        <v>146149360</v>
      </c>
      <c r="E103" s="25">
        <v>139366752</v>
      </c>
      <c r="F103" s="25">
        <v>149237488</v>
      </c>
      <c r="G103" s="25">
        <f t="shared" si="54"/>
        <v>150781928</v>
      </c>
      <c r="H103" s="25">
        <f t="shared" si="55"/>
        <v>19023673.506214976</v>
      </c>
      <c r="I103" s="26">
        <f t="shared" si="56"/>
        <v>12.616680101222061</v>
      </c>
      <c r="J103" s="27">
        <v>9324061</v>
      </c>
      <c r="K103" s="27">
        <v>15541831</v>
      </c>
      <c r="L103" s="27">
        <v>11462103</v>
      </c>
      <c r="M103" s="27">
        <v>8834863</v>
      </c>
      <c r="N103" s="27">
        <v>14699954</v>
      </c>
      <c r="O103" s="27">
        <f t="shared" si="57"/>
        <v>11972562.4</v>
      </c>
      <c r="P103" s="27">
        <f t="shared" si="58"/>
        <v>2731249.8702354981</v>
      </c>
      <c r="Q103" s="28">
        <f t="shared" si="59"/>
        <v>22.812575779396212</v>
      </c>
      <c r="R103" s="30">
        <v>281480</v>
      </c>
      <c r="S103" s="30">
        <v>432149</v>
      </c>
      <c r="T103" s="30">
        <v>304805</v>
      </c>
      <c r="U103" s="30">
        <v>265135</v>
      </c>
      <c r="V103" s="30">
        <v>377847</v>
      </c>
      <c r="W103" s="30">
        <f t="shared" si="60"/>
        <v>332283.2</v>
      </c>
      <c r="X103" s="30">
        <f t="shared" si="61"/>
        <v>63077.94424170789</v>
      </c>
      <c r="Y103" s="31">
        <f t="shared" si="62"/>
        <v>18.983187907696774</v>
      </c>
      <c r="Z103" s="97">
        <v>228128</v>
      </c>
      <c r="AA103" s="97">
        <v>358164</v>
      </c>
      <c r="AB103" s="97">
        <v>249783</v>
      </c>
      <c r="AC103" s="97">
        <v>224215</v>
      </c>
      <c r="AD103" s="97">
        <v>307483</v>
      </c>
      <c r="AE103" s="97">
        <f t="shared" si="63"/>
        <v>273554.59999999998</v>
      </c>
      <c r="AF103" s="97">
        <f t="shared" si="64"/>
        <v>51716.434481120123</v>
      </c>
      <c r="AG103" s="32">
        <f t="shared" si="94"/>
        <v>18.90534265595246</v>
      </c>
      <c r="AH103" s="33">
        <v>149</v>
      </c>
      <c r="AI103" s="34">
        <f t="shared" si="51"/>
        <v>0.12201336601742059</v>
      </c>
      <c r="AJ103" s="34">
        <f t="shared" si="51"/>
        <v>0.27095382609824492</v>
      </c>
      <c r="AK103" s="34">
        <f t="shared" si="51"/>
        <v>0.17090940391391382</v>
      </c>
      <c r="AL103" s="34">
        <f t="shared" si="51"/>
        <v>0.16088126958716811</v>
      </c>
      <c r="AM103" s="34">
        <f t="shared" si="51"/>
        <v>0.20603603298388404</v>
      </c>
      <c r="AN103" s="34">
        <f t="shared" si="65"/>
        <v>0.18615877972012629</v>
      </c>
      <c r="AO103" s="34">
        <f t="shared" si="66"/>
        <v>5.0142666797191864E-2</v>
      </c>
      <c r="AP103" s="34">
        <f t="shared" si="67"/>
        <v>26.935429461117572</v>
      </c>
      <c r="AQ103" s="35">
        <v>223</v>
      </c>
      <c r="AR103" s="36">
        <f t="shared" si="52"/>
        <v>2.446659240002827E-2</v>
      </c>
      <c r="AS103" s="36">
        <f t="shared" si="52"/>
        <v>2.3045161152505132E-2</v>
      </c>
      <c r="AT103" s="36">
        <f t="shared" si="52"/>
        <v>2.1792074281656689E-2</v>
      </c>
      <c r="AU103" s="36">
        <f t="shared" si="52"/>
        <v>2.5378435409807713E-2</v>
      </c>
      <c r="AV103" s="36">
        <f t="shared" si="52"/>
        <v>2.0917276339776303E-2</v>
      </c>
      <c r="AW103" s="36">
        <f t="shared" si="68"/>
        <v>2.3119907916754823E-2</v>
      </c>
      <c r="AX103" s="36">
        <f t="shared" si="69"/>
        <v>1.6452854244496211E-3</v>
      </c>
      <c r="AY103" s="37">
        <f t="shared" si="70"/>
        <v>7.1163147810692413</v>
      </c>
      <c r="AZ103" s="38">
        <v>142</v>
      </c>
      <c r="BA103" s="39">
        <f t="shared" ref="BA103:BE157" si="96">Z103-R103</f>
        <v>-53352</v>
      </c>
      <c r="BB103" s="39">
        <f t="shared" si="96"/>
        <v>-73985</v>
      </c>
      <c r="BC103" s="39">
        <f t="shared" si="96"/>
        <v>-55022</v>
      </c>
      <c r="BD103" s="39">
        <f t="shared" si="96"/>
        <v>-40920</v>
      </c>
      <c r="BE103" s="39">
        <f t="shared" si="53"/>
        <v>-70364</v>
      </c>
      <c r="BF103" s="39">
        <f t="shared" si="71"/>
        <v>-58728.6</v>
      </c>
      <c r="BG103" s="39">
        <f t="shared" si="72"/>
        <v>12065.929050015176</v>
      </c>
      <c r="BH103" s="40">
        <f t="shared" si="73"/>
        <v>-20.545235285729913</v>
      </c>
      <c r="BI103" s="41">
        <v>119</v>
      </c>
      <c r="BJ103" s="42">
        <f t="shared" ref="BJ103:BN153" si="97">BA103/Z103*100</f>
        <v>-23.386870528825924</v>
      </c>
      <c r="BK103" s="42">
        <f t="shared" si="97"/>
        <v>-20.656738253984209</v>
      </c>
      <c r="BL103" s="42">
        <f t="shared" si="97"/>
        <v>-22.027920234763776</v>
      </c>
      <c r="BM103" s="42">
        <f t="shared" si="97"/>
        <v>-18.250340075374083</v>
      </c>
      <c r="BN103" s="42">
        <f t="shared" si="97"/>
        <v>-22.88386675035693</v>
      </c>
      <c r="BO103" s="42">
        <f t="shared" si="74"/>
        <v>-21.441147168660983</v>
      </c>
      <c r="BP103" s="43">
        <f t="shared" si="75"/>
        <v>2.0620456510949592</v>
      </c>
      <c r="BR103" s="7" t="s">
        <v>622</v>
      </c>
      <c r="BS103" s="81">
        <v>78373</v>
      </c>
      <c r="BT103" s="81">
        <v>83608</v>
      </c>
      <c r="BU103" s="81">
        <v>69152</v>
      </c>
      <c r="BV103" s="82">
        <f t="shared" si="76"/>
        <v>77044.333333333328</v>
      </c>
      <c r="BW103" s="82">
        <f t="shared" si="77"/>
        <v>7319.0163501206453</v>
      </c>
      <c r="BX103" s="83">
        <v>58342</v>
      </c>
      <c r="BY103" s="83">
        <v>53242</v>
      </c>
      <c r="BZ103" s="83">
        <v>44558</v>
      </c>
      <c r="CA103" s="84">
        <f t="shared" si="78"/>
        <v>52047.333333333336</v>
      </c>
      <c r="CB103" s="84">
        <f t="shared" si="79"/>
        <v>6969.2241557675197</v>
      </c>
      <c r="CC103" s="84">
        <v>189</v>
      </c>
      <c r="CD103" s="85">
        <v>5004122</v>
      </c>
      <c r="CE103" s="85">
        <v>4761170</v>
      </c>
      <c r="CF103" s="85">
        <v>3139652</v>
      </c>
      <c r="CG103" s="86">
        <f t="shared" si="80"/>
        <v>4301648</v>
      </c>
      <c r="CH103" s="86">
        <f t="shared" si="81"/>
        <v>1013623.4244471662</v>
      </c>
      <c r="CI103" s="87">
        <f t="shared" si="82"/>
        <v>-20031</v>
      </c>
      <c r="CJ103" s="87">
        <f t="shared" si="83"/>
        <v>-30366</v>
      </c>
      <c r="CK103" s="87">
        <f t="shared" si="84"/>
        <v>-24594</v>
      </c>
      <c r="CL103" s="87">
        <f t="shared" si="85"/>
        <v>-24997</v>
      </c>
      <c r="CM103" s="87">
        <f t="shared" si="86"/>
        <v>5179.2724392524478</v>
      </c>
      <c r="CN103" s="88">
        <f t="shared" si="87"/>
        <v>-34.333756127661033</v>
      </c>
      <c r="CO103" s="88">
        <f t="shared" si="88"/>
        <v>-57.03392058900868</v>
      </c>
      <c r="CP103" s="88">
        <f t="shared" si="89"/>
        <v>-55.195475559944342</v>
      </c>
      <c r="CQ103" s="88">
        <f t="shared" si="90"/>
        <v>-48.85438409220469</v>
      </c>
      <c r="CR103" s="88">
        <f t="shared" si="91"/>
        <v>12.608784532806407</v>
      </c>
      <c r="CS103" s="75">
        <f t="shared" si="95"/>
        <v>0.58293942473824578</v>
      </c>
      <c r="CT103" s="75">
        <f t="shared" si="95"/>
        <v>0.55912727333827617</v>
      </c>
      <c r="CU103" s="75">
        <f t="shared" si="95"/>
        <v>0.70960093666431823</v>
      </c>
      <c r="CV103" s="76">
        <f t="shared" si="92"/>
        <v>0.61722254491361339</v>
      </c>
      <c r="CW103" s="76">
        <f t="shared" si="93"/>
        <v>8.0883126085783089E-2</v>
      </c>
      <c r="CX103" s="79">
        <v>100</v>
      </c>
    </row>
    <row r="104" spans="1:102">
      <c r="A104" s="7" t="s">
        <v>222</v>
      </c>
      <c r="B104" s="25">
        <v>49881308</v>
      </c>
      <c r="C104" s="25">
        <v>65615808</v>
      </c>
      <c r="D104" s="25">
        <v>53219712</v>
      </c>
      <c r="E104" s="25">
        <v>49802560</v>
      </c>
      <c r="F104" s="25">
        <v>60234924</v>
      </c>
      <c r="G104" s="25">
        <f t="shared" si="54"/>
        <v>55750862.399999999</v>
      </c>
      <c r="H104" s="25">
        <f t="shared" si="55"/>
        <v>6223578.5970353102</v>
      </c>
      <c r="I104" s="26">
        <f t="shared" si="56"/>
        <v>11.163196996635715</v>
      </c>
      <c r="J104" s="27">
        <v>8710946</v>
      </c>
      <c r="K104" s="27">
        <v>8573974</v>
      </c>
      <c r="L104" s="27">
        <v>15839819</v>
      </c>
      <c r="M104" s="27">
        <v>9186902</v>
      </c>
      <c r="N104" s="27">
        <v>6150688</v>
      </c>
      <c r="O104" s="27">
        <f t="shared" si="57"/>
        <v>9692465.8000000007</v>
      </c>
      <c r="P104" s="27">
        <f t="shared" si="58"/>
        <v>3249742.7938362407</v>
      </c>
      <c r="Q104" s="28">
        <f t="shared" si="59"/>
        <v>33.528545376309097</v>
      </c>
      <c r="R104" s="30">
        <v>131383</v>
      </c>
      <c r="S104" s="30">
        <v>110551</v>
      </c>
      <c r="T104" s="30">
        <v>155466</v>
      </c>
      <c r="U104" s="30">
        <v>148667</v>
      </c>
      <c r="V104" s="30">
        <v>153078</v>
      </c>
      <c r="W104" s="30">
        <f t="shared" si="60"/>
        <v>139829</v>
      </c>
      <c r="X104" s="30">
        <f t="shared" si="61"/>
        <v>16891.999372484006</v>
      </c>
      <c r="Y104" s="31">
        <f t="shared" si="62"/>
        <v>12.080469267808541</v>
      </c>
      <c r="Z104" s="97">
        <v>106137</v>
      </c>
      <c r="AA104" s="97">
        <v>102623</v>
      </c>
      <c r="AB104" s="97">
        <v>115907</v>
      </c>
      <c r="AC104" s="97">
        <v>136865</v>
      </c>
      <c r="AD104" s="97">
        <v>109346</v>
      </c>
      <c r="AE104" s="97">
        <f t="shared" si="63"/>
        <v>114175.6</v>
      </c>
      <c r="AF104" s="97">
        <f t="shared" si="64"/>
        <v>12159.056798946209</v>
      </c>
      <c r="AG104" s="32">
        <f t="shared" si="94"/>
        <v>10.649435430114847</v>
      </c>
      <c r="AH104" s="33">
        <v>193</v>
      </c>
      <c r="AI104" s="34">
        <f t="shared" si="51"/>
        <v>0.21277910354716439</v>
      </c>
      <c r="AJ104" s="34">
        <f t="shared" si="51"/>
        <v>0.15639981146006765</v>
      </c>
      <c r="AK104" s="34">
        <f t="shared" si="51"/>
        <v>0.2177896039723026</v>
      </c>
      <c r="AL104" s="34">
        <f t="shared" si="51"/>
        <v>0.27481519022315321</v>
      </c>
      <c r="AM104" s="34">
        <f t="shared" si="51"/>
        <v>0.18153256074499238</v>
      </c>
      <c r="AN104" s="34">
        <f t="shared" si="65"/>
        <v>0.20866325398953606</v>
      </c>
      <c r="AO104" s="34">
        <f t="shared" si="66"/>
        <v>3.9859380552151234E-2</v>
      </c>
      <c r="AP104" s="34">
        <f t="shared" si="67"/>
        <v>19.102251973004353</v>
      </c>
      <c r="AQ104" s="35">
        <v>209</v>
      </c>
      <c r="AR104" s="36">
        <f t="shared" si="52"/>
        <v>1.2184325330452054E-2</v>
      </c>
      <c r="AS104" s="36">
        <f t="shared" si="52"/>
        <v>1.1969128901020693E-2</v>
      </c>
      <c r="AT104" s="36">
        <f t="shared" si="52"/>
        <v>7.3174447258519812E-3</v>
      </c>
      <c r="AU104" s="36">
        <f t="shared" si="52"/>
        <v>1.4897840425423064E-2</v>
      </c>
      <c r="AV104" s="36">
        <f t="shared" si="52"/>
        <v>1.7777848591897363E-2</v>
      </c>
      <c r="AW104" s="36">
        <f t="shared" si="68"/>
        <v>1.2829317594929033E-2</v>
      </c>
      <c r="AX104" s="36">
        <f t="shared" si="69"/>
        <v>3.47284977686804E-3</v>
      </c>
      <c r="AY104" s="37">
        <f t="shared" si="70"/>
        <v>27.069637579482265</v>
      </c>
      <c r="AZ104" s="38">
        <v>168</v>
      </c>
      <c r="BA104" s="39">
        <f t="shared" si="96"/>
        <v>-25246</v>
      </c>
      <c r="BB104" s="39">
        <f t="shared" si="96"/>
        <v>-7928</v>
      </c>
      <c r="BC104" s="39">
        <f t="shared" si="96"/>
        <v>-39559</v>
      </c>
      <c r="BD104" s="39">
        <f t="shared" si="96"/>
        <v>-11802</v>
      </c>
      <c r="BE104" s="39">
        <f t="shared" si="53"/>
        <v>-43732</v>
      </c>
      <c r="BF104" s="39">
        <f t="shared" si="71"/>
        <v>-25653.4</v>
      </c>
      <c r="BG104" s="39">
        <f t="shared" si="72"/>
        <v>14327.72522907946</v>
      </c>
      <c r="BH104" s="40">
        <f t="shared" si="73"/>
        <v>-55.851174616539943</v>
      </c>
      <c r="BI104" s="41">
        <v>92</v>
      </c>
      <c r="BJ104" s="42">
        <f t="shared" si="97"/>
        <v>-23.786238540753931</v>
      </c>
      <c r="BK104" s="42">
        <f t="shared" si="97"/>
        <v>-7.7253637098895958</v>
      </c>
      <c r="BL104" s="42">
        <f t="shared" si="97"/>
        <v>-34.129949010844904</v>
      </c>
      <c r="BM104" s="42">
        <f t="shared" si="97"/>
        <v>-8.6230957512877655</v>
      </c>
      <c r="BN104" s="42">
        <f t="shared" si="97"/>
        <v>-39.994147019552614</v>
      </c>
      <c r="BO104" s="42">
        <f t="shared" si="74"/>
        <v>-22.85175880646576</v>
      </c>
      <c r="BP104" s="43">
        <f t="shared" si="75"/>
        <v>14.604750778972903</v>
      </c>
      <c r="BR104" s="7" t="s">
        <v>436</v>
      </c>
      <c r="BS104" s="81">
        <v>839108</v>
      </c>
      <c r="BT104" s="81">
        <v>583105</v>
      </c>
      <c r="BU104" s="81">
        <v>571315</v>
      </c>
      <c r="BV104" s="82">
        <f t="shared" si="76"/>
        <v>664509.33333333337</v>
      </c>
      <c r="BW104" s="82">
        <f t="shared" si="77"/>
        <v>151321.74934996414</v>
      </c>
      <c r="BX104" s="83">
        <v>666711</v>
      </c>
      <c r="BY104" s="83">
        <v>516777</v>
      </c>
      <c r="BZ104" s="83">
        <v>329787</v>
      </c>
      <c r="CA104" s="84">
        <f t="shared" si="78"/>
        <v>504425</v>
      </c>
      <c r="CB104" s="84">
        <f t="shared" si="79"/>
        <v>168801.28664201585</v>
      </c>
      <c r="CC104" s="84">
        <v>81</v>
      </c>
      <c r="CD104" s="85">
        <v>75916704</v>
      </c>
      <c r="CE104" s="85">
        <v>44530272</v>
      </c>
      <c r="CF104" s="85">
        <v>20033308</v>
      </c>
      <c r="CG104" s="86">
        <f t="shared" si="80"/>
        <v>46826761.333333336</v>
      </c>
      <c r="CH104" s="86">
        <f t="shared" si="81"/>
        <v>28012388.055408441</v>
      </c>
      <c r="CI104" s="87">
        <f t="shared" si="82"/>
        <v>-172397</v>
      </c>
      <c r="CJ104" s="87">
        <f t="shared" si="83"/>
        <v>-66328</v>
      </c>
      <c r="CK104" s="87">
        <f t="shared" si="84"/>
        <v>-241528</v>
      </c>
      <c r="CL104" s="87">
        <f t="shared" si="85"/>
        <v>-160084.33333333334</v>
      </c>
      <c r="CM104" s="87">
        <f t="shared" si="86"/>
        <v>88246.593817174245</v>
      </c>
      <c r="CN104" s="88">
        <f t="shared" si="87"/>
        <v>-25.85783045427479</v>
      </c>
      <c r="CO104" s="88">
        <f t="shared" si="88"/>
        <v>-12.834936539358369</v>
      </c>
      <c r="CP104" s="88">
        <f t="shared" si="89"/>
        <v>-73.237574555698075</v>
      </c>
      <c r="CQ104" s="88">
        <f t="shared" si="90"/>
        <v>-37.310113849777075</v>
      </c>
      <c r="CR104" s="88">
        <f t="shared" si="91"/>
        <v>31.788138763718369</v>
      </c>
      <c r="CS104" s="75">
        <f t="shared" si="95"/>
        <v>0.43910691907804633</v>
      </c>
      <c r="CT104" s="75">
        <f t="shared" si="95"/>
        <v>0.58025358569559149</v>
      </c>
      <c r="CU104" s="75">
        <f t="shared" si="95"/>
        <v>0.82309671473128654</v>
      </c>
      <c r="CV104" s="76">
        <f t="shared" si="92"/>
        <v>0.61415240650164149</v>
      </c>
      <c r="CW104" s="76">
        <f t="shared" si="93"/>
        <v>0.19422638422852029</v>
      </c>
      <c r="CX104" s="79">
        <v>101</v>
      </c>
    </row>
    <row r="105" spans="1:102">
      <c r="A105" s="7" t="s">
        <v>412</v>
      </c>
      <c r="B105" s="25">
        <v>24170766</v>
      </c>
      <c r="C105" s="25">
        <v>32835166</v>
      </c>
      <c r="D105" s="25">
        <v>29845212</v>
      </c>
      <c r="E105" s="25">
        <v>33396946</v>
      </c>
      <c r="F105" s="25">
        <v>28341386</v>
      </c>
      <c r="G105" s="25">
        <f t="shared" si="54"/>
        <v>29717895.199999999</v>
      </c>
      <c r="H105" s="25">
        <f t="shared" si="55"/>
        <v>3344680.0007251515</v>
      </c>
      <c r="I105" s="26">
        <f t="shared" si="56"/>
        <v>11.25476746659081</v>
      </c>
      <c r="J105" s="27">
        <v>5990069</v>
      </c>
      <c r="K105" s="27">
        <v>6605131</v>
      </c>
      <c r="L105" s="27">
        <v>9001460</v>
      </c>
      <c r="M105" s="27">
        <v>6901317</v>
      </c>
      <c r="N105" s="27">
        <v>6905065</v>
      </c>
      <c r="O105" s="27">
        <f t="shared" si="57"/>
        <v>7080608.4000000004</v>
      </c>
      <c r="P105" s="27">
        <f t="shared" si="58"/>
        <v>1016659.8941124068</v>
      </c>
      <c r="Q105" s="28">
        <f t="shared" si="59"/>
        <v>14.358369177885995</v>
      </c>
      <c r="R105" s="30">
        <v>220026</v>
      </c>
      <c r="S105" s="30">
        <v>320920</v>
      </c>
      <c r="T105" s="30">
        <v>322950</v>
      </c>
      <c r="U105" s="30">
        <v>293713</v>
      </c>
      <c r="V105" s="30">
        <v>226096</v>
      </c>
      <c r="W105" s="30">
        <f t="shared" si="60"/>
        <v>276741</v>
      </c>
      <c r="X105" s="30">
        <f t="shared" si="61"/>
        <v>45070.193600649196</v>
      </c>
      <c r="Y105" s="31">
        <f t="shared" si="62"/>
        <v>16.286055770792618</v>
      </c>
      <c r="Z105" s="97">
        <v>230227</v>
      </c>
      <c r="AA105" s="97">
        <v>247275</v>
      </c>
      <c r="AB105" s="97">
        <v>238550</v>
      </c>
      <c r="AC105" s="97">
        <v>226683</v>
      </c>
      <c r="AD105" s="97">
        <v>177906</v>
      </c>
      <c r="AE105" s="97">
        <f t="shared" si="63"/>
        <v>224128.2</v>
      </c>
      <c r="AF105" s="97">
        <f t="shared" si="64"/>
        <v>24182.542475099679</v>
      </c>
      <c r="AG105" s="32">
        <f t="shared" si="94"/>
        <v>10.78960276979857</v>
      </c>
      <c r="AH105" s="33">
        <v>157</v>
      </c>
      <c r="AI105" s="34">
        <f t="shared" si="51"/>
        <v>0.95250187768149353</v>
      </c>
      <c r="AJ105" s="34">
        <f t="shared" si="51"/>
        <v>0.75307979256142632</v>
      </c>
      <c r="AK105" s="34">
        <f t="shared" si="51"/>
        <v>0.7992906868947689</v>
      </c>
      <c r="AL105" s="34">
        <f t="shared" si="51"/>
        <v>0.67875368005206227</v>
      </c>
      <c r="AM105" s="34">
        <f t="shared" si="51"/>
        <v>0.62772512254693547</v>
      </c>
      <c r="AN105" s="34">
        <f t="shared" si="65"/>
        <v>0.76227023194733734</v>
      </c>
      <c r="AO105" s="34">
        <f t="shared" si="66"/>
        <v>0.11200040910942087</v>
      </c>
      <c r="AP105" s="34">
        <f t="shared" si="67"/>
        <v>14.693005762969188</v>
      </c>
      <c r="AQ105" s="35">
        <v>120</v>
      </c>
      <c r="AR105" s="36">
        <f t="shared" si="52"/>
        <v>3.8434782637729217E-2</v>
      </c>
      <c r="AS105" s="36">
        <f t="shared" si="52"/>
        <v>3.7436804811289887E-2</v>
      </c>
      <c r="AT105" s="36">
        <f t="shared" si="52"/>
        <v>2.6501256462840472E-2</v>
      </c>
      <c r="AU105" s="36">
        <f t="shared" si="52"/>
        <v>3.2846339329145435E-2</v>
      </c>
      <c r="AV105" s="36">
        <f t="shared" si="52"/>
        <v>2.5764565576138675E-2</v>
      </c>
      <c r="AW105" s="36">
        <f t="shared" si="68"/>
        <v>3.2196749763428741E-2</v>
      </c>
      <c r="AX105" s="36">
        <f t="shared" si="69"/>
        <v>5.3029206104867679E-3</v>
      </c>
      <c r="AY105" s="37">
        <f t="shared" si="70"/>
        <v>16.470360050163158</v>
      </c>
      <c r="AZ105" s="38">
        <v>117</v>
      </c>
      <c r="BA105" s="39">
        <f t="shared" si="96"/>
        <v>10201</v>
      </c>
      <c r="BB105" s="39">
        <f t="shared" si="96"/>
        <v>-73645</v>
      </c>
      <c r="BC105" s="39">
        <f t="shared" si="96"/>
        <v>-84400</v>
      </c>
      <c r="BD105" s="39">
        <f t="shared" si="96"/>
        <v>-67030</v>
      </c>
      <c r="BE105" s="39">
        <f t="shared" si="53"/>
        <v>-48190</v>
      </c>
      <c r="BF105" s="39">
        <f t="shared" si="71"/>
        <v>-52612.800000000003</v>
      </c>
      <c r="BG105" s="39">
        <f t="shared" si="72"/>
        <v>33543.314704423596</v>
      </c>
      <c r="BH105" s="40">
        <f t="shared" si="73"/>
        <v>-63.755045738724405</v>
      </c>
      <c r="BI105" s="41">
        <v>113</v>
      </c>
      <c r="BJ105" s="42">
        <f t="shared" si="97"/>
        <v>4.4308443405855966</v>
      </c>
      <c r="BK105" s="42">
        <f t="shared" si="97"/>
        <v>-29.782630674350418</v>
      </c>
      <c r="BL105" s="42">
        <f t="shared" si="97"/>
        <v>-35.380423391322573</v>
      </c>
      <c r="BM105" s="42">
        <f t="shared" si="97"/>
        <v>-29.56992804930233</v>
      </c>
      <c r="BN105" s="42">
        <f t="shared" si="97"/>
        <v>-27.087338257281935</v>
      </c>
      <c r="BO105" s="42">
        <f t="shared" si="74"/>
        <v>-23.477895206334331</v>
      </c>
      <c r="BP105" s="43">
        <f t="shared" si="75"/>
        <v>15.893855360734126</v>
      </c>
      <c r="BR105" s="7" t="s">
        <v>720</v>
      </c>
      <c r="BS105" s="81">
        <v>357576</v>
      </c>
      <c r="BT105" s="81">
        <v>178309</v>
      </c>
      <c r="BU105" s="81">
        <v>206700</v>
      </c>
      <c r="BV105" s="82">
        <f t="shared" si="76"/>
        <v>247528.33333333334</v>
      </c>
      <c r="BW105" s="82">
        <f t="shared" si="77"/>
        <v>96355.482066841054</v>
      </c>
      <c r="BX105" s="83">
        <v>282175</v>
      </c>
      <c r="BY105" s="83">
        <v>202400</v>
      </c>
      <c r="BZ105" s="83">
        <v>218254</v>
      </c>
      <c r="CA105" s="84">
        <f t="shared" si="78"/>
        <v>234276.33333333334</v>
      </c>
      <c r="CB105" s="84">
        <f t="shared" si="79"/>
        <v>42232.085318313708</v>
      </c>
      <c r="CC105" s="84">
        <v>122</v>
      </c>
      <c r="CD105" s="85">
        <v>40544608</v>
      </c>
      <c r="CE105" s="85">
        <v>23796132</v>
      </c>
      <c r="CF105" s="85">
        <v>11106340</v>
      </c>
      <c r="CG105" s="86">
        <f t="shared" si="80"/>
        <v>25149026.666666668</v>
      </c>
      <c r="CH105" s="86">
        <f t="shared" si="81"/>
        <v>14765691.609073967</v>
      </c>
      <c r="CI105" s="87">
        <f t="shared" si="82"/>
        <v>-75401</v>
      </c>
      <c r="CJ105" s="87">
        <f t="shared" si="83"/>
        <v>24091</v>
      </c>
      <c r="CK105" s="87">
        <f t="shared" si="84"/>
        <v>11554</v>
      </c>
      <c r="CL105" s="87">
        <f t="shared" si="85"/>
        <v>-13252</v>
      </c>
      <c r="CM105" s="87">
        <f t="shared" si="86"/>
        <v>54186.416591245448</v>
      </c>
      <c r="CN105" s="88">
        <f t="shared" si="87"/>
        <v>-26.721360857623814</v>
      </c>
      <c r="CO105" s="88">
        <f t="shared" si="88"/>
        <v>11.902667984189723</v>
      </c>
      <c r="CP105" s="88">
        <f t="shared" si="89"/>
        <v>5.2938319572608066</v>
      </c>
      <c r="CQ105" s="88">
        <f t="shared" si="90"/>
        <v>-3.1749536387244284</v>
      </c>
      <c r="CR105" s="88">
        <f t="shared" si="91"/>
        <v>20.657786621426464</v>
      </c>
      <c r="CS105" s="75">
        <f t="shared" si="95"/>
        <v>0.34798092017562482</v>
      </c>
      <c r="CT105" s="75">
        <f t="shared" si="95"/>
        <v>0.42527920083818666</v>
      </c>
      <c r="CU105" s="75">
        <f t="shared" si="95"/>
        <v>0.98256491337380258</v>
      </c>
      <c r="CV105" s="76">
        <f t="shared" si="92"/>
        <v>0.58527501146253802</v>
      </c>
      <c r="CW105" s="76">
        <f t="shared" si="93"/>
        <v>0.34622710129168632</v>
      </c>
      <c r="CX105" s="79">
        <v>102</v>
      </c>
    </row>
    <row r="106" spans="1:102">
      <c r="A106" s="7" t="s">
        <v>634</v>
      </c>
      <c r="B106" s="45">
        <v>364251264</v>
      </c>
      <c r="C106" s="45">
        <v>455154080</v>
      </c>
      <c r="D106" s="45">
        <v>328610560</v>
      </c>
      <c r="E106" s="45">
        <v>373595872</v>
      </c>
      <c r="F106" s="45">
        <v>306275840</v>
      </c>
      <c r="G106" s="25">
        <f t="shared" si="54"/>
        <v>365577523.19999999</v>
      </c>
      <c r="H106" s="25">
        <f t="shared" si="55"/>
        <v>50937723.560581386</v>
      </c>
      <c r="I106" s="26">
        <f t="shared" si="56"/>
        <v>13.93349435564571</v>
      </c>
      <c r="J106" s="44">
        <v>38362416</v>
      </c>
      <c r="K106" s="27">
        <v>35466936</v>
      </c>
      <c r="L106" s="44">
        <v>38409240</v>
      </c>
      <c r="M106" s="44">
        <v>45895440</v>
      </c>
      <c r="N106" s="44">
        <v>35287176</v>
      </c>
      <c r="O106" s="27">
        <f t="shared" si="57"/>
        <v>38684241.600000001</v>
      </c>
      <c r="P106" s="27">
        <f t="shared" si="58"/>
        <v>3848939.8534005494</v>
      </c>
      <c r="Q106" s="28">
        <f t="shared" si="59"/>
        <v>9.9496324451674134</v>
      </c>
      <c r="R106" s="29">
        <v>6845703</v>
      </c>
      <c r="S106" s="30">
        <v>7680997</v>
      </c>
      <c r="T106" s="29">
        <v>7445057</v>
      </c>
      <c r="U106" s="29">
        <v>7871330</v>
      </c>
      <c r="V106" s="29">
        <v>8134796</v>
      </c>
      <c r="W106" s="30">
        <f t="shared" si="60"/>
        <v>7595576.5999999996</v>
      </c>
      <c r="X106" s="30">
        <f t="shared" si="61"/>
        <v>437963.63082913629</v>
      </c>
      <c r="Y106" s="31">
        <f t="shared" si="62"/>
        <v>5.7660353373190434</v>
      </c>
      <c r="Z106" s="98">
        <v>6030712</v>
      </c>
      <c r="AA106" s="97">
        <v>5711157</v>
      </c>
      <c r="AB106" s="98">
        <v>6296489</v>
      </c>
      <c r="AC106" s="98">
        <v>6911216</v>
      </c>
      <c r="AD106" s="98">
        <v>6178240</v>
      </c>
      <c r="AE106" s="97">
        <f t="shared" si="63"/>
        <v>6225562.7999999998</v>
      </c>
      <c r="AF106" s="97">
        <f t="shared" si="64"/>
        <v>394960.87027724652</v>
      </c>
      <c r="AG106" s="32">
        <f t="shared" si="94"/>
        <v>6.3441793612176962</v>
      </c>
      <c r="AH106" s="33">
        <v>5</v>
      </c>
      <c r="AI106" s="34">
        <f t="shared" si="51"/>
        <v>1.6556461421092006</v>
      </c>
      <c r="AJ106" s="34">
        <f t="shared" ref="AJ106:AM169" si="98">AA106/C106*100</f>
        <v>1.2547744271566237</v>
      </c>
      <c r="AK106" s="34">
        <f t="shared" si="98"/>
        <v>1.9160945406014949</v>
      </c>
      <c r="AL106" s="34">
        <f t="shared" si="98"/>
        <v>1.849917656477746</v>
      </c>
      <c r="AM106" s="34">
        <f t="shared" si="98"/>
        <v>2.01721428631132</v>
      </c>
      <c r="AN106" s="34">
        <f t="shared" si="65"/>
        <v>1.7387294105312772</v>
      </c>
      <c r="AO106" s="34">
        <f t="shared" si="66"/>
        <v>0.26925463667857369</v>
      </c>
      <c r="AP106" s="34">
        <f t="shared" si="67"/>
        <v>15.485712443105315</v>
      </c>
      <c r="AQ106" s="35">
        <v>28</v>
      </c>
      <c r="AR106" s="36">
        <f t="shared" ref="AR106:AV156" si="99">Z106/J106</f>
        <v>0.15720365474374712</v>
      </c>
      <c r="AS106" s="36">
        <f t="shared" si="99"/>
        <v>0.16102763994047864</v>
      </c>
      <c r="AT106" s="36">
        <f t="shared" si="99"/>
        <v>0.16393162166187095</v>
      </c>
      <c r="AU106" s="36">
        <f t="shared" si="99"/>
        <v>0.15058611487328588</v>
      </c>
      <c r="AV106" s="36">
        <f t="shared" si="99"/>
        <v>0.17508456896635763</v>
      </c>
      <c r="AW106" s="36">
        <f t="shared" si="68"/>
        <v>0.16156672003714803</v>
      </c>
      <c r="AX106" s="36">
        <f t="shared" si="69"/>
        <v>8.1021680461132242E-3</v>
      </c>
      <c r="AY106" s="37">
        <f t="shared" si="70"/>
        <v>5.0147505898803564</v>
      </c>
      <c r="AZ106" s="38">
        <v>26</v>
      </c>
      <c r="BA106" s="39">
        <f t="shared" si="96"/>
        <v>-814991</v>
      </c>
      <c r="BB106" s="39">
        <f t="shared" si="96"/>
        <v>-1969840</v>
      </c>
      <c r="BC106" s="39">
        <f t="shared" si="96"/>
        <v>-1148568</v>
      </c>
      <c r="BD106" s="39">
        <f t="shared" si="96"/>
        <v>-960114</v>
      </c>
      <c r="BE106" s="39">
        <f t="shared" si="53"/>
        <v>-1956556</v>
      </c>
      <c r="BF106" s="39">
        <f t="shared" si="71"/>
        <v>-1370013.8</v>
      </c>
      <c r="BG106" s="39">
        <f t="shared" si="72"/>
        <v>495768.01419309026</v>
      </c>
      <c r="BH106" s="40">
        <f t="shared" si="73"/>
        <v>-36.18708177925582</v>
      </c>
      <c r="BI106" s="41">
        <v>239</v>
      </c>
      <c r="BJ106" s="42">
        <f t="shared" si="97"/>
        <v>-13.51400962274438</v>
      </c>
      <c r="BK106" s="42">
        <f t="shared" si="97"/>
        <v>-34.491084731167433</v>
      </c>
      <c r="BL106" s="42">
        <f t="shared" si="97"/>
        <v>-18.241404058674604</v>
      </c>
      <c r="BM106" s="42">
        <f t="shared" si="97"/>
        <v>-13.892113920328928</v>
      </c>
      <c r="BN106" s="42">
        <f t="shared" si="97"/>
        <v>-31.668501061791059</v>
      </c>
      <c r="BO106" s="42">
        <f t="shared" si="74"/>
        <v>-22.361422678941281</v>
      </c>
      <c r="BP106" s="43">
        <f t="shared" si="75"/>
        <v>10.009131725488732</v>
      </c>
      <c r="BR106" s="7" t="s">
        <v>723</v>
      </c>
      <c r="BS106" s="81">
        <v>101215</v>
      </c>
      <c r="BT106" s="81">
        <v>66427</v>
      </c>
      <c r="BU106" s="81">
        <v>71139</v>
      </c>
      <c r="BV106" s="82">
        <f t="shared" si="76"/>
        <v>79593.666666666672</v>
      </c>
      <c r="BW106" s="82">
        <f t="shared" si="77"/>
        <v>18872.262114895871</v>
      </c>
      <c r="BX106" s="83">
        <v>76456</v>
      </c>
      <c r="BY106" s="83">
        <v>55394</v>
      </c>
      <c r="BZ106" s="83">
        <v>58725</v>
      </c>
      <c r="CA106" s="84">
        <f t="shared" si="78"/>
        <v>63525</v>
      </c>
      <c r="CB106" s="84">
        <f t="shared" si="79"/>
        <v>11321.747259146885</v>
      </c>
      <c r="CC106" s="84">
        <v>184</v>
      </c>
      <c r="CD106" s="85">
        <v>4297780</v>
      </c>
      <c r="CE106" s="85">
        <v>5524890</v>
      </c>
      <c r="CF106" s="85">
        <v>8222140</v>
      </c>
      <c r="CG106" s="86">
        <f t="shared" si="80"/>
        <v>6014936.666666667</v>
      </c>
      <c r="CH106" s="86">
        <f t="shared" si="81"/>
        <v>2007550.6603902518</v>
      </c>
      <c r="CI106" s="87">
        <f t="shared" si="82"/>
        <v>-24759</v>
      </c>
      <c r="CJ106" s="87">
        <f t="shared" si="83"/>
        <v>-11033</v>
      </c>
      <c r="CK106" s="87">
        <f t="shared" si="84"/>
        <v>-12414</v>
      </c>
      <c r="CL106" s="87">
        <f t="shared" si="85"/>
        <v>-16068.666666666666</v>
      </c>
      <c r="CM106" s="87">
        <f t="shared" si="86"/>
        <v>7557.6590511436352</v>
      </c>
      <c r="CN106" s="88">
        <f t="shared" si="87"/>
        <v>-32.383331589410901</v>
      </c>
      <c r="CO106" s="88">
        <f t="shared" si="88"/>
        <v>-19.91731956529588</v>
      </c>
      <c r="CP106" s="88">
        <f t="shared" si="89"/>
        <v>-21.139208173690932</v>
      </c>
      <c r="CQ106" s="88">
        <f t="shared" si="90"/>
        <v>-24.479953109465907</v>
      </c>
      <c r="CR106" s="88">
        <f t="shared" si="91"/>
        <v>6.8717389713794095</v>
      </c>
      <c r="CS106" s="75">
        <f t="shared" si="95"/>
        <v>0.88948247699975336</v>
      </c>
      <c r="CT106" s="75">
        <f t="shared" si="95"/>
        <v>0.5013131483160751</v>
      </c>
      <c r="CU106" s="75">
        <f t="shared" si="95"/>
        <v>0.35711505763706286</v>
      </c>
      <c r="CV106" s="76">
        <f t="shared" si="92"/>
        <v>0.58263689431763044</v>
      </c>
      <c r="CW106" s="76">
        <f t="shared" si="93"/>
        <v>0.2753432967179642</v>
      </c>
      <c r="CX106" s="79">
        <v>103</v>
      </c>
    </row>
    <row r="107" spans="1:102">
      <c r="A107" s="7" t="s">
        <v>619</v>
      </c>
      <c r="B107" s="25">
        <v>40480064</v>
      </c>
      <c r="C107" s="25">
        <v>33785056</v>
      </c>
      <c r="D107" s="25">
        <v>30155062</v>
      </c>
      <c r="E107" s="25">
        <v>58617792</v>
      </c>
      <c r="F107" s="25">
        <v>22098268</v>
      </c>
      <c r="G107" s="25">
        <f t="shared" si="54"/>
        <v>37027248.399999999</v>
      </c>
      <c r="H107" s="25">
        <f t="shared" si="55"/>
        <v>12318171.307216424</v>
      </c>
      <c r="I107" s="26">
        <f t="shared" si="56"/>
        <v>33.267854997338731</v>
      </c>
      <c r="J107" s="27">
        <v>8849025</v>
      </c>
      <c r="K107" s="27">
        <v>11341161</v>
      </c>
      <c r="L107" s="27">
        <v>11746665</v>
      </c>
      <c r="M107" s="27">
        <v>6394179</v>
      </c>
      <c r="N107" s="27">
        <v>8797915</v>
      </c>
      <c r="O107" s="27">
        <f t="shared" si="57"/>
        <v>9425789</v>
      </c>
      <c r="P107" s="27">
        <f t="shared" si="58"/>
        <v>1947955.6960789431</v>
      </c>
      <c r="Q107" s="28">
        <f t="shared" si="59"/>
        <v>20.666234901703646</v>
      </c>
      <c r="R107" s="30">
        <v>177629</v>
      </c>
      <c r="S107" s="30">
        <v>157631</v>
      </c>
      <c r="T107" s="30">
        <v>99600</v>
      </c>
      <c r="U107" s="30">
        <v>119024</v>
      </c>
      <c r="V107" s="30">
        <v>115777</v>
      </c>
      <c r="W107" s="30">
        <f t="shared" si="60"/>
        <v>133932.20000000001</v>
      </c>
      <c r="X107" s="30">
        <f t="shared" si="61"/>
        <v>28988.304961829064</v>
      </c>
      <c r="Y107" s="31">
        <f t="shared" si="62"/>
        <v>21.644014629662667</v>
      </c>
      <c r="Z107" s="97">
        <v>132526</v>
      </c>
      <c r="AA107" s="97">
        <v>137860</v>
      </c>
      <c r="AB107" s="97">
        <v>90454</v>
      </c>
      <c r="AC107" s="97">
        <v>96204</v>
      </c>
      <c r="AD107" s="97">
        <v>88921</v>
      </c>
      <c r="AE107" s="97">
        <f t="shared" si="63"/>
        <v>109193</v>
      </c>
      <c r="AF107" s="97">
        <f t="shared" si="64"/>
        <v>21433.82375592372</v>
      </c>
      <c r="AG107" s="32">
        <f t="shared" si="94"/>
        <v>19.629302021121976</v>
      </c>
      <c r="AH107" s="33">
        <v>194</v>
      </c>
      <c r="AI107" s="34">
        <f t="shared" ref="AI107:AL170" si="100">Z107/B107*100</f>
        <v>0.32738584603028292</v>
      </c>
      <c r="AJ107" s="34">
        <f t="shared" si="98"/>
        <v>0.40805023380751537</v>
      </c>
      <c r="AK107" s="34">
        <f t="shared" si="98"/>
        <v>0.29996290506714923</v>
      </c>
      <c r="AL107" s="34">
        <f t="shared" si="98"/>
        <v>0.16412081847095161</v>
      </c>
      <c r="AM107" s="34">
        <f t="shared" si="98"/>
        <v>0.40238900170818814</v>
      </c>
      <c r="AN107" s="34">
        <f t="shared" si="65"/>
        <v>0.32038176101681748</v>
      </c>
      <c r="AO107" s="34">
        <f t="shared" si="66"/>
        <v>8.8650344272041409E-2</v>
      </c>
      <c r="AP107" s="34">
        <f t="shared" si="67"/>
        <v>27.670221922335951</v>
      </c>
      <c r="AQ107" s="35">
        <v>190</v>
      </c>
      <c r="AR107" s="36">
        <f t="shared" si="99"/>
        <v>1.4976339201211433E-2</v>
      </c>
      <c r="AS107" s="36">
        <f t="shared" si="99"/>
        <v>1.2155721975907053E-2</v>
      </c>
      <c r="AT107" s="36">
        <f t="shared" si="99"/>
        <v>7.700398368387964E-3</v>
      </c>
      <c r="AU107" s="36">
        <f t="shared" si="99"/>
        <v>1.5045559406453902E-2</v>
      </c>
      <c r="AV107" s="36">
        <f t="shared" si="99"/>
        <v>1.0107053773536117E-2</v>
      </c>
      <c r="AW107" s="36">
        <f t="shared" si="68"/>
        <v>1.1997014545099294E-2</v>
      </c>
      <c r="AX107" s="36">
        <f t="shared" si="69"/>
        <v>2.836478503878641E-3</v>
      </c>
      <c r="AY107" s="37">
        <f t="shared" si="70"/>
        <v>23.64320300867956</v>
      </c>
      <c r="AZ107" s="38">
        <v>173</v>
      </c>
      <c r="BA107" s="39">
        <f t="shared" si="96"/>
        <v>-45103</v>
      </c>
      <c r="BB107" s="39">
        <f t="shared" si="96"/>
        <v>-19771</v>
      </c>
      <c r="BC107" s="39">
        <f t="shared" si="96"/>
        <v>-9146</v>
      </c>
      <c r="BD107" s="39">
        <f t="shared" si="96"/>
        <v>-22820</v>
      </c>
      <c r="BE107" s="39">
        <f t="shared" si="53"/>
        <v>-26856</v>
      </c>
      <c r="BF107" s="39">
        <f t="shared" si="71"/>
        <v>-24739.200000000001</v>
      </c>
      <c r="BG107" s="39">
        <f t="shared" si="72"/>
        <v>11753.122298351189</v>
      </c>
      <c r="BH107" s="40">
        <f t="shared" si="73"/>
        <v>-47.508093626112355</v>
      </c>
      <c r="BI107" s="41">
        <v>91</v>
      </c>
      <c r="BJ107" s="42">
        <f t="shared" si="97"/>
        <v>-34.033321763276639</v>
      </c>
      <c r="BK107" s="42">
        <f t="shared" si="97"/>
        <v>-14.341360800812419</v>
      </c>
      <c r="BL107" s="42">
        <f t="shared" si="97"/>
        <v>-10.111216751055785</v>
      </c>
      <c r="BM107" s="42">
        <f t="shared" si="97"/>
        <v>-23.720427425055092</v>
      </c>
      <c r="BN107" s="42">
        <f t="shared" si="97"/>
        <v>-30.202089495169872</v>
      </c>
      <c r="BO107" s="42">
        <f t="shared" si="74"/>
        <v>-22.48168324707396</v>
      </c>
      <c r="BP107" s="43">
        <f t="shared" si="75"/>
        <v>10.171932007260915</v>
      </c>
      <c r="BR107" s="7" t="s">
        <v>484</v>
      </c>
      <c r="BS107" s="81">
        <v>1609531</v>
      </c>
      <c r="BT107" s="81">
        <v>1160050</v>
      </c>
      <c r="BU107" s="81">
        <v>614489</v>
      </c>
      <c r="BV107" s="82">
        <f t="shared" si="76"/>
        <v>1128023.3333333333</v>
      </c>
      <c r="BW107" s="82">
        <f t="shared" si="77"/>
        <v>498293.51387945365</v>
      </c>
      <c r="BX107" s="83">
        <v>1144717</v>
      </c>
      <c r="BY107" s="83">
        <v>889609</v>
      </c>
      <c r="BZ107" s="83">
        <v>478020</v>
      </c>
      <c r="CA107" s="84">
        <f t="shared" si="78"/>
        <v>837448.66666666663</v>
      </c>
      <c r="CB107" s="84">
        <f t="shared" si="79"/>
        <v>336395.22548979998</v>
      </c>
      <c r="CC107" s="84">
        <v>50</v>
      </c>
      <c r="CD107" s="85">
        <v>101147424</v>
      </c>
      <c r="CE107" s="85">
        <v>80051304</v>
      </c>
      <c r="CF107" s="85">
        <v>40508540</v>
      </c>
      <c r="CG107" s="86">
        <f t="shared" si="80"/>
        <v>73902422.666666672</v>
      </c>
      <c r="CH107" s="86">
        <f t="shared" si="81"/>
        <v>30783520.257272802</v>
      </c>
      <c r="CI107" s="87">
        <f t="shared" si="82"/>
        <v>-464814</v>
      </c>
      <c r="CJ107" s="87">
        <f t="shared" si="83"/>
        <v>-270441</v>
      </c>
      <c r="CK107" s="87">
        <f t="shared" si="84"/>
        <v>-136469</v>
      </c>
      <c r="CL107" s="87">
        <f t="shared" si="85"/>
        <v>-290574.66666666669</v>
      </c>
      <c r="CM107" s="87">
        <f t="shared" si="86"/>
        <v>165095.83022091541</v>
      </c>
      <c r="CN107" s="88">
        <f t="shared" si="87"/>
        <v>-40.605145201827177</v>
      </c>
      <c r="CO107" s="88">
        <f t="shared" si="88"/>
        <v>-30.399984712384882</v>
      </c>
      <c r="CP107" s="88">
        <f t="shared" si="89"/>
        <v>-28.54880548931007</v>
      </c>
      <c r="CQ107" s="88">
        <f t="shared" si="90"/>
        <v>-33.184645134507377</v>
      </c>
      <c r="CR107" s="88">
        <f t="shared" si="91"/>
        <v>6.4926560101244757</v>
      </c>
      <c r="CS107" s="75">
        <f t="shared" si="95"/>
        <v>0.56586562204490742</v>
      </c>
      <c r="CT107" s="75">
        <f t="shared" si="95"/>
        <v>0.55564928711217498</v>
      </c>
      <c r="CU107" s="75">
        <f t="shared" si="95"/>
        <v>0.59002373326710855</v>
      </c>
      <c r="CV107" s="76">
        <f t="shared" si="92"/>
        <v>0.57051288080806362</v>
      </c>
      <c r="CW107" s="76">
        <f t="shared" si="93"/>
        <v>1.7652149943375342E-2</v>
      </c>
      <c r="CX107" s="79">
        <v>104</v>
      </c>
    </row>
    <row r="108" spans="1:102">
      <c r="A108" s="7" t="s">
        <v>439</v>
      </c>
      <c r="B108" s="25">
        <v>137374128</v>
      </c>
      <c r="C108" s="25">
        <v>136366448</v>
      </c>
      <c r="D108" s="25">
        <v>123547624</v>
      </c>
      <c r="E108" s="25">
        <v>136518992</v>
      </c>
      <c r="F108" s="25">
        <v>122424008</v>
      </c>
      <c r="G108" s="25">
        <f t="shared" si="54"/>
        <v>131246240</v>
      </c>
      <c r="H108" s="25">
        <f t="shared" si="55"/>
        <v>6762690.5996739492</v>
      </c>
      <c r="I108" s="26">
        <f t="shared" si="56"/>
        <v>5.1526737830157643</v>
      </c>
      <c r="J108" s="27">
        <v>28277532</v>
      </c>
      <c r="K108" s="27">
        <v>32165934</v>
      </c>
      <c r="L108" s="27">
        <v>31735990</v>
      </c>
      <c r="M108" s="27">
        <v>32105632</v>
      </c>
      <c r="N108" s="27">
        <v>35271004</v>
      </c>
      <c r="O108" s="27">
        <f t="shared" si="57"/>
        <v>31911218.399999999</v>
      </c>
      <c r="P108" s="27">
        <f t="shared" si="58"/>
        <v>2219243.9166719462</v>
      </c>
      <c r="Q108" s="28">
        <f t="shared" si="59"/>
        <v>6.9544317890160734</v>
      </c>
      <c r="R108" s="30">
        <v>2841706</v>
      </c>
      <c r="S108" s="30">
        <v>1909004</v>
      </c>
      <c r="T108" s="30">
        <v>2639095</v>
      </c>
      <c r="U108" s="30">
        <v>3075317</v>
      </c>
      <c r="V108" s="30">
        <v>2705910</v>
      </c>
      <c r="W108" s="30">
        <f t="shared" si="60"/>
        <v>2634206.4</v>
      </c>
      <c r="X108" s="30">
        <f t="shared" si="61"/>
        <v>392101.63760464027</v>
      </c>
      <c r="Y108" s="31">
        <f t="shared" si="62"/>
        <v>14.885000568089133</v>
      </c>
      <c r="Z108" s="97">
        <v>2126210</v>
      </c>
      <c r="AA108" s="97">
        <v>1846325</v>
      </c>
      <c r="AB108" s="97">
        <v>2074058</v>
      </c>
      <c r="AC108" s="97">
        <v>2603758</v>
      </c>
      <c r="AD108" s="97">
        <v>2039915</v>
      </c>
      <c r="AE108" s="97">
        <f t="shared" si="63"/>
        <v>2138053.2000000002</v>
      </c>
      <c r="AF108" s="97">
        <f t="shared" si="64"/>
        <v>251337.64410720678</v>
      </c>
      <c r="AG108" s="32">
        <f t="shared" si="94"/>
        <v>11.755443882650196</v>
      </c>
      <c r="AH108" s="33">
        <v>47</v>
      </c>
      <c r="AI108" s="34">
        <f t="shared" si="100"/>
        <v>1.5477514077468792</v>
      </c>
      <c r="AJ108" s="34">
        <f t="shared" si="98"/>
        <v>1.353943750151797</v>
      </c>
      <c r="AK108" s="34">
        <f t="shared" si="98"/>
        <v>1.6787518309538678</v>
      </c>
      <c r="AL108" s="34">
        <f t="shared" si="98"/>
        <v>1.9072496521216624</v>
      </c>
      <c r="AM108" s="34">
        <f t="shared" si="98"/>
        <v>1.6662703936306349</v>
      </c>
      <c r="AN108" s="34">
        <f t="shared" si="65"/>
        <v>1.6307934069209682</v>
      </c>
      <c r="AO108" s="34">
        <f t="shared" si="66"/>
        <v>0.18084711145728546</v>
      </c>
      <c r="AP108" s="34">
        <f t="shared" si="67"/>
        <v>11.089516960872144</v>
      </c>
      <c r="AQ108" s="35">
        <v>32</v>
      </c>
      <c r="AR108" s="36">
        <f t="shared" si="99"/>
        <v>7.5190791049233013E-2</v>
      </c>
      <c r="AS108" s="36">
        <f t="shared" si="99"/>
        <v>5.7400012074886431E-2</v>
      </c>
      <c r="AT108" s="36">
        <f t="shared" si="99"/>
        <v>6.5353499292128595E-2</v>
      </c>
      <c r="AU108" s="36">
        <f t="shared" si="99"/>
        <v>8.1099727300182098E-2</v>
      </c>
      <c r="AV108" s="36">
        <f t="shared" si="99"/>
        <v>5.7835467343090093E-2</v>
      </c>
      <c r="AW108" s="36">
        <f t="shared" si="68"/>
        <v>6.7375899411904056E-2</v>
      </c>
      <c r="AX108" s="36">
        <f t="shared" si="69"/>
        <v>9.423844838230987E-3</v>
      </c>
      <c r="AY108" s="37">
        <f t="shared" si="70"/>
        <v>13.986967031962131</v>
      </c>
      <c r="AZ108" s="38">
        <v>79</v>
      </c>
      <c r="BA108" s="39">
        <f t="shared" si="96"/>
        <v>-715496</v>
      </c>
      <c r="BB108" s="39">
        <f t="shared" si="96"/>
        <v>-62679</v>
      </c>
      <c r="BC108" s="39">
        <f t="shared" si="96"/>
        <v>-565037</v>
      </c>
      <c r="BD108" s="39">
        <f t="shared" si="96"/>
        <v>-471559</v>
      </c>
      <c r="BE108" s="39">
        <f t="shared" si="53"/>
        <v>-665995</v>
      </c>
      <c r="BF108" s="39">
        <f t="shared" si="71"/>
        <v>-496153.2</v>
      </c>
      <c r="BG108" s="39">
        <f t="shared" si="72"/>
        <v>232468.16366152154</v>
      </c>
      <c r="BH108" s="40">
        <f t="shared" si="73"/>
        <v>-46.854109509224479</v>
      </c>
      <c r="BI108" s="41">
        <v>198</v>
      </c>
      <c r="BJ108" s="42">
        <f t="shared" si="97"/>
        <v>-33.651238588850582</v>
      </c>
      <c r="BK108" s="42">
        <f t="shared" si="97"/>
        <v>-3.3947977739563728</v>
      </c>
      <c r="BL108" s="42">
        <f t="shared" si="97"/>
        <v>-27.243066490908163</v>
      </c>
      <c r="BM108" s="42">
        <f t="shared" si="97"/>
        <v>-18.110707677134357</v>
      </c>
      <c r="BN108" s="42">
        <f t="shared" si="97"/>
        <v>-32.648174066076287</v>
      </c>
      <c r="BO108" s="42">
        <f t="shared" si="74"/>
        <v>-23.009596919385153</v>
      </c>
      <c r="BP108" s="43">
        <f t="shared" si="75"/>
        <v>12.57784195291848</v>
      </c>
      <c r="BR108" s="7" t="s">
        <v>354</v>
      </c>
      <c r="BS108" s="81">
        <v>1353691</v>
      </c>
      <c r="BT108" s="81">
        <v>1323842</v>
      </c>
      <c r="BU108" s="81">
        <v>1287176</v>
      </c>
      <c r="BV108" s="82">
        <f t="shared" si="76"/>
        <v>1321569.6666666667</v>
      </c>
      <c r="BW108" s="82">
        <f t="shared" si="77"/>
        <v>33315.670942265795</v>
      </c>
      <c r="BX108" s="83">
        <v>1118932</v>
      </c>
      <c r="BY108" s="83">
        <v>1054055</v>
      </c>
      <c r="BZ108" s="83">
        <v>1112005</v>
      </c>
      <c r="CA108" s="84">
        <f t="shared" si="78"/>
        <v>1094997.3333333333</v>
      </c>
      <c r="CB108" s="84">
        <f t="shared" si="79"/>
        <v>35625.858955726711</v>
      </c>
      <c r="CC108" s="84">
        <v>39</v>
      </c>
      <c r="CD108" s="85">
        <v>81987224</v>
      </c>
      <c r="CE108" s="85">
        <v>103122976</v>
      </c>
      <c r="CF108" s="85">
        <v>109559888</v>
      </c>
      <c r="CG108" s="86">
        <f t="shared" si="80"/>
        <v>98223362.666666672</v>
      </c>
      <c r="CH108" s="86">
        <f t="shared" si="81"/>
        <v>14424548.801482769</v>
      </c>
      <c r="CI108" s="87">
        <f t="shared" si="82"/>
        <v>-234759</v>
      </c>
      <c r="CJ108" s="87">
        <f t="shared" si="83"/>
        <v>-269787</v>
      </c>
      <c r="CK108" s="87">
        <f t="shared" si="84"/>
        <v>-175171</v>
      </c>
      <c r="CL108" s="87">
        <f t="shared" si="85"/>
        <v>-226572.33333333334</v>
      </c>
      <c r="CM108" s="87">
        <f t="shared" si="86"/>
        <v>47836.314629508495</v>
      </c>
      <c r="CN108" s="88">
        <f t="shared" si="87"/>
        <v>-20.980631530781139</v>
      </c>
      <c r="CO108" s="88">
        <f t="shared" si="88"/>
        <v>-25.595153953066962</v>
      </c>
      <c r="CP108" s="88">
        <f t="shared" si="89"/>
        <v>-15.752716939222394</v>
      </c>
      <c r="CQ108" s="88">
        <f t="shared" si="90"/>
        <v>-20.776167474356832</v>
      </c>
      <c r="CR108" s="88">
        <f t="shared" si="91"/>
        <v>4.9244030862279615</v>
      </c>
      <c r="CS108" s="75">
        <f t="shared" si="95"/>
        <v>0.68238192818920174</v>
      </c>
      <c r="CT108" s="75">
        <f t="shared" si="95"/>
        <v>0.51106700023862772</v>
      </c>
      <c r="CU108" s="75">
        <f t="shared" si="95"/>
        <v>0.50748728403227283</v>
      </c>
      <c r="CV108" s="76">
        <f t="shared" si="92"/>
        <v>0.56697873748670069</v>
      </c>
      <c r="CW108" s="76">
        <f t="shared" si="93"/>
        <v>9.9958120781994828E-2</v>
      </c>
      <c r="CX108" s="79">
        <v>105</v>
      </c>
    </row>
    <row r="109" spans="1:102">
      <c r="A109" s="7" t="s">
        <v>684</v>
      </c>
      <c r="B109" s="25">
        <v>34020120</v>
      </c>
      <c r="C109" s="25">
        <v>31501800</v>
      </c>
      <c r="D109" s="25">
        <v>43177196</v>
      </c>
      <c r="E109" s="25">
        <v>33872724</v>
      </c>
      <c r="F109" s="25">
        <v>28710950</v>
      </c>
      <c r="G109" s="25">
        <f t="shared" si="54"/>
        <v>34256558</v>
      </c>
      <c r="H109" s="25">
        <f t="shared" si="55"/>
        <v>4860524.1182957217</v>
      </c>
      <c r="I109" s="26">
        <f t="shared" si="56"/>
        <v>14.188594540921834</v>
      </c>
      <c r="J109" s="27">
        <v>267328112</v>
      </c>
      <c r="K109" s="27">
        <v>296232960</v>
      </c>
      <c r="L109" s="27">
        <v>331526336</v>
      </c>
      <c r="M109" s="27">
        <v>314119840</v>
      </c>
      <c r="N109" s="27">
        <v>367100096</v>
      </c>
      <c r="O109" s="27">
        <f t="shared" si="57"/>
        <v>315261468.80000001</v>
      </c>
      <c r="P109" s="27">
        <f t="shared" si="58"/>
        <v>33504576.799592584</v>
      </c>
      <c r="Q109" s="28">
        <f t="shared" si="59"/>
        <v>10.62755208466268</v>
      </c>
      <c r="R109" s="30">
        <v>3989421</v>
      </c>
      <c r="S109" s="30">
        <v>4529899</v>
      </c>
      <c r="T109" s="30">
        <v>4400854</v>
      </c>
      <c r="U109" s="30">
        <v>4755499</v>
      </c>
      <c r="V109" s="30">
        <v>7147720</v>
      </c>
      <c r="W109" s="30">
        <f t="shared" si="60"/>
        <v>4964678.5999999996</v>
      </c>
      <c r="X109" s="30">
        <f t="shared" si="61"/>
        <v>1119596.7779222291</v>
      </c>
      <c r="Y109" s="31">
        <f t="shared" si="62"/>
        <v>22.551243859415777</v>
      </c>
      <c r="Z109" s="97">
        <v>3529288</v>
      </c>
      <c r="AA109" s="97">
        <v>3888801</v>
      </c>
      <c r="AB109" s="97">
        <v>3785295</v>
      </c>
      <c r="AC109" s="97">
        <v>3760470</v>
      </c>
      <c r="AD109" s="97">
        <v>5034768</v>
      </c>
      <c r="AE109" s="97">
        <f t="shared" si="63"/>
        <v>3999724.4</v>
      </c>
      <c r="AF109" s="97">
        <f t="shared" si="64"/>
        <v>530688.66513563646</v>
      </c>
      <c r="AG109" s="32">
        <f t="shared" si="94"/>
        <v>13.268130802603212</v>
      </c>
      <c r="AH109" s="33">
        <v>18</v>
      </c>
      <c r="AI109" s="34">
        <f t="shared" si="100"/>
        <v>10.374119785585705</v>
      </c>
      <c r="AJ109" s="34">
        <f t="shared" si="98"/>
        <v>12.344694588880635</v>
      </c>
      <c r="AK109" s="34">
        <f t="shared" si="98"/>
        <v>8.7668847231302376</v>
      </c>
      <c r="AL109" s="34">
        <f t="shared" si="98"/>
        <v>11.101764357658391</v>
      </c>
      <c r="AM109" s="34">
        <f t="shared" si="98"/>
        <v>17.53605505913249</v>
      </c>
      <c r="AN109" s="34">
        <f t="shared" si="65"/>
        <v>12.024703702877492</v>
      </c>
      <c r="AO109" s="34">
        <f t="shared" si="66"/>
        <v>2.9888799489774227</v>
      </c>
      <c r="AP109" s="34">
        <f t="shared" si="67"/>
        <v>24.856162969422595</v>
      </c>
      <c r="AQ109" s="35">
        <v>2</v>
      </c>
      <c r="AR109" s="36">
        <f t="shared" si="99"/>
        <v>1.3202083288569366E-2</v>
      </c>
      <c r="AS109" s="36">
        <f t="shared" si="99"/>
        <v>1.3127509511433164E-2</v>
      </c>
      <c r="AT109" s="36">
        <f t="shared" si="99"/>
        <v>1.141778069782064E-2</v>
      </c>
      <c r="AU109" s="36">
        <f t="shared" si="99"/>
        <v>1.1971450131898705E-2</v>
      </c>
      <c r="AV109" s="36">
        <f t="shared" si="99"/>
        <v>1.3714973258955508E-2</v>
      </c>
      <c r="AW109" s="36">
        <f t="shared" si="68"/>
        <v>1.2686759377735479E-2</v>
      </c>
      <c r="AX109" s="36">
        <f t="shared" si="69"/>
        <v>8.5311399076831414E-4</v>
      </c>
      <c r="AY109" s="37">
        <f t="shared" si="70"/>
        <v>6.7244436925751065</v>
      </c>
      <c r="AZ109" s="38">
        <v>170</v>
      </c>
      <c r="BA109" s="39">
        <f t="shared" si="96"/>
        <v>-460133</v>
      </c>
      <c r="BB109" s="39">
        <f t="shared" si="96"/>
        <v>-641098</v>
      </c>
      <c r="BC109" s="39">
        <f t="shared" si="96"/>
        <v>-615559</v>
      </c>
      <c r="BD109" s="39">
        <f t="shared" si="96"/>
        <v>-995029</v>
      </c>
      <c r="BE109" s="39">
        <f t="shared" si="53"/>
        <v>-2112952</v>
      </c>
      <c r="BF109" s="39">
        <f t="shared" si="71"/>
        <v>-964954.2</v>
      </c>
      <c r="BG109" s="39">
        <f t="shared" si="72"/>
        <v>600101.27985712525</v>
      </c>
      <c r="BH109" s="40">
        <f t="shared" si="73"/>
        <v>-62.189612714999875</v>
      </c>
      <c r="BI109" s="41">
        <v>230</v>
      </c>
      <c r="BJ109" s="42">
        <f t="shared" si="97"/>
        <v>-13.037558850397021</v>
      </c>
      <c r="BK109" s="42">
        <f t="shared" si="97"/>
        <v>-16.485749720800833</v>
      </c>
      <c r="BL109" s="42">
        <f t="shared" si="97"/>
        <v>-16.261850133212867</v>
      </c>
      <c r="BM109" s="42">
        <f t="shared" si="97"/>
        <v>-26.460229705329386</v>
      </c>
      <c r="BN109" s="42">
        <f t="shared" si="97"/>
        <v>-41.967216761527041</v>
      </c>
      <c r="BO109" s="42">
        <f t="shared" si="74"/>
        <v>-22.84252103425343</v>
      </c>
      <c r="BP109" s="43">
        <f t="shared" si="75"/>
        <v>11.818342281764457</v>
      </c>
      <c r="BR109" s="7" t="s">
        <v>312</v>
      </c>
      <c r="BS109" s="81">
        <v>380180</v>
      </c>
      <c r="BT109" s="81">
        <v>531961</v>
      </c>
      <c r="BU109" s="81">
        <v>263845</v>
      </c>
      <c r="BV109" s="82">
        <f t="shared" si="76"/>
        <v>391995.33333333331</v>
      </c>
      <c r="BW109" s="82">
        <f t="shared" si="77"/>
        <v>134447.94137633103</v>
      </c>
      <c r="BX109" s="83">
        <v>303190</v>
      </c>
      <c r="BY109" s="83">
        <v>412488</v>
      </c>
      <c r="BZ109" s="83">
        <v>263288</v>
      </c>
      <c r="CA109" s="84">
        <f t="shared" si="78"/>
        <v>326322</v>
      </c>
      <c r="CB109" s="84">
        <f t="shared" si="79"/>
        <v>77242.974230670327</v>
      </c>
      <c r="CC109" s="84">
        <v>102</v>
      </c>
      <c r="CD109" s="85">
        <v>37227580</v>
      </c>
      <c r="CE109" s="85">
        <v>30422414</v>
      </c>
      <c r="CF109" s="85">
        <v>22337468</v>
      </c>
      <c r="CG109" s="86">
        <f t="shared" si="80"/>
        <v>29995820.666666668</v>
      </c>
      <c r="CH109" s="86">
        <f t="shared" si="81"/>
        <v>7454216.6085491003</v>
      </c>
      <c r="CI109" s="87">
        <f t="shared" si="82"/>
        <v>-76990</v>
      </c>
      <c r="CJ109" s="87">
        <f t="shared" si="83"/>
        <v>-119473</v>
      </c>
      <c r="CK109" s="87">
        <f t="shared" si="84"/>
        <v>-557</v>
      </c>
      <c r="CL109" s="87">
        <f t="shared" si="85"/>
        <v>-65673.333333333328</v>
      </c>
      <c r="CM109" s="87">
        <f t="shared" si="86"/>
        <v>60260.301794243722</v>
      </c>
      <c r="CN109" s="88">
        <f t="shared" si="87"/>
        <v>-25.393317721560738</v>
      </c>
      <c r="CO109" s="88">
        <f t="shared" si="88"/>
        <v>-28.963994104070906</v>
      </c>
      <c r="CP109" s="88">
        <f t="shared" si="89"/>
        <v>-0.21155540700677583</v>
      </c>
      <c r="CQ109" s="88">
        <f t="shared" si="90"/>
        <v>-18.189622410879473</v>
      </c>
      <c r="CR109" s="88">
        <f t="shared" si="91"/>
        <v>15.671490112747932</v>
      </c>
      <c r="CS109" s="75">
        <f t="shared" si="95"/>
        <v>0.40721153510381286</v>
      </c>
      <c r="CT109" s="75">
        <f t="shared" si="95"/>
        <v>0.67793436773294846</v>
      </c>
      <c r="CU109" s="75">
        <f t="shared" si="95"/>
        <v>0.58934163890016544</v>
      </c>
      <c r="CV109" s="76">
        <f t="shared" si="92"/>
        <v>0.55816251391230898</v>
      </c>
      <c r="CW109" s="76">
        <f t="shared" si="93"/>
        <v>0.1380283173951708</v>
      </c>
      <c r="CX109" s="79">
        <v>106</v>
      </c>
    </row>
    <row r="110" spans="1:102">
      <c r="A110" s="7" t="s">
        <v>421</v>
      </c>
      <c r="B110" s="25">
        <v>97569176</v>
      </c>
      <c r="C110" s="25">
        <v>100315584</v>
      </c>
      <c r="D110" s="25">
        <v>76489672</v>
      </c>
      <c r="E110" s="25">
        <v>90256048</v>
      </c>
      <c r="F110" s="25">
        <v>68760848</v>
      </c>
      <c r="G110" s="25">
        <f t="shared" si="54"/>
        <v>86678265.599999994</v>
      </c>
      <c r="H110" s="25">
        <f t="shared" si="55"/>
        <v>12183843.419744888</v>
      </c>
      <c r="I110" s="26">
        <f t="shared" si="56"/>
        <v>14.056399646908591</v>
      </c>
      <c r="J110" s="27">
        <v>24024812</v>
      </c>
      <c r="K110" s="27">
        <v>27433066</v>
      </c>
      <c r="L110" s="27">
        <v>24635188</v>
      </c>
      <c r="M110" s="27">
        <v>24575814</v>
      </c>
      <c r="N110" s="27">
        <v>23220124</v>
      </c>
      <c r="O110" s="27">
        <f t="shared" si="57"/>
        <v>24777800.800000001</v>
      </c>
      <c r="P110" s="27">
        <f t="shared" si="58"/>
        <v>1421613.1334939755</v>
      </c>
      <c r="Q110" s="28">
        <f t="shared" si="59"/>
        <v>5.7374467773345543</v>
      </c>
      <c r="R110" s="30">
        <v>1695288</v>
      </c>
      <c r="S110" s="30">
        <v>1488020</v>
      </c>
      <c r="T110" s="30">
        <v>1632971</v>
      </c>
      <c r="U110" s="30">
        <v>1885334</v>
      </c>
      <c r="V110" s="30">
        <v>2076726</v>
      </c>
      <c r="W110" s="30">
        <f t="shared" si="60"/>
        <v>1755667.8</v>
      </c>
      <c r="X110" s="30">
        <f t="shared" si="61"/>
        <v>205049.87736294643</v>
      </c>
      <c r="Y110" s="31">
        <f t="shared" si="62"/>
        <v>11.679309568868689</v>
      </c>
      <c r="Z110" s="97">
        <v>1348923</v>
      </c>
      <c r="AA110" s="97">
        <v>1489620</v>
      </c>
      <c r="AB110" s="97">
        <v>1335428</v>
      </c>
      <c r="AC110" s="97">
        <v>1349685</v>
      </c>
      <c r="AD110" s="97">
        <v>1590927</v>
      </c>
      <c r="AE110" s="97">
        <f t="shared" si="63"/>
        <v>1422916.6</v>
      </c>
      <c r="AF110" s="97">
        <f t="shared" si="64"/>
        <v>101162.25905860348</v>
      </c>
      <c r="AG110" s="32">
        <f t="shared" si="94"/>
        <v>7.1095002376529628</v>
      </c>
      <c r="AH110" s="33">
        <v>75</v>
      </c>
      <c r="AI110" s="34">
        <f t="shared" si="100"/>
        <v>1.3825298678344891</v>
      </c>
      <c r="AJ110" s="34">
        <f t="shared" si="98"/>
        <v>1.4849337865590257</v>
      </c>
      <c r="AK110" s="34">
        <f t="shared" si="98"/>
        <v>1.7458932233360864</v>
      </c>
      <c r="AL110" s="34">
        <f t="shared" si="98"/>
        <v>1.4953956326561073</v>
      </c>
      <c r="AM110" s="34">
        <f t="shared" si="98"/>
        <v>2.3137105580780504</v>
      </c>
      <c r="AN110" s="34">
        <f t="shared" si="65"/>
        <v>1.6844926136927518</v>
      </c>
      <c r="AO110" s="34">
        <f t="shared" si="66"/>
        <v>0.33658524923455968</v>
      </c>
      <c r="AP110" s="34">
        <f t="shared" si="67"/>
        <v>19.981402500584199</v>
      </c>
      <c r="AQ110" s="35">
        <v>31</v>
      </c>
      <c r="AR110" s="36">
        <f t="shared" si="99"/>
        <v>5.6147078278905992E-2</v>
      </c>
      <c r="AS110" s="36">
        <f t="shared" si="99"/>
        <v>5.4300164626148603E-2</v>
      </c>
      <c r="AT110" s="36">
        <f t="shared" si="99"/>
        <v>5.4208151364625264E-2</v>
      </c>
      <c r="AU110" s="36">
        <f t="shared" si="99"/>
        <v>5.4919238890724024E-2</v>
      </c>
      <c r="AV110" s="36">
        <f t="shared" si="99"/>
        <v>6.8515008791512053E-2</v>
      </c>
      <c r="AW110" s="36">
        <f t="shared" si="68"/>
        <v>5.761792839038319E-2</v>
      </c>
      <c r="AX110" s="36">
        <f t="shared" si="69"/>
        <v>5.4923004669323134E-3</v>
      </c>
      <c r="AY110" s="37">
        <f t="shared" si="70"/>
        <v>9.5322768804180313</v>
      </c>
      <c r="AZ110" s="38">
        <v>92</v>
      </c>
      <c r="BA110" s="39">
        <f t="shared" si="96"/>
        <v>-346365</v>
      </c>
      <c r="BB110" s="39">
        <f t="shared" si="96"/>
        <v>1600</v>
      </c>
      <c r="BC110" s="39">
        <f t="shared" si="96"/>
        <v>-297543</v>
      </c>
      <c r="BD110" s="39">
        <f t="shared" si="96"/>
        <v>-535649</v>
      </c>
      <c r="BE110" s="39">
        <f t="shared" si="53"/>
        <v>-485799</v>
      </c>
      <c r="BF110" s="39">
        <f t="shared" si="71"/>
        <v>-332751.2</v>
      </c>
      <c r="BG110" s="39">
        <f t="shared" si="72"/>
        <v>188577.2118623032</v>
      </c>
      <c r="BH110" s="40">
        <f t="shared" si="73"/>
        <v>-56.672135776611235</v>
      </c>
      <c r="BI110" s="41">
        <v>180</v>
      </c>
      <c r="BJ110" s="42">
        <f t="shared" si="97"/>
        <v>-25.677151327392295</v>
      </c>
      <c r="BK110" s="42">
        <f t="shared" si="97"/>
        <v>0.10740994347551724</v>
      </c>
      <c r="BL110" s="42">
        <f t="shared" si="97"/>
        <v>-22.280721985760373</v>
      </c>
      <c r="BM110" s="42">
        <f t="shared" si="97"/>
        <v>-39.686963995302612</v>
      </c>
      <c r="BN110" s="42">
        <f t="shared" si="97"/>
        <v>-30.535593399320021</v>
      </c>
      <c r="BO110" s="42">
        <f t="shared" si="74"/>
        <v>-23.614604152859958</v>
      </c>
      <c r="BP110" s="43">
        <f t="shared" si="75"/>
        <v>14.790099207951547</v>
      </c>
      <c r="BR110" s="7" t="s">
        <v>499</v>
      </c>
      <c r="BS110" s="81">
        <v>217431</v>
      </c>
      <c r="BT110" s="81">
        <v>225307</v>
      </c>
      <c r="BU110" s="81">
        <v>220447</v>
      </c>
      <c r="BV110" s="82">
        <f t="shared" si="76"/>
        <v>221061.66666666666</v>
      </c>
      <c r="BW110" s="82">
        <f t="shared" si="77"/>
        <v>3973.8149596242315</v>
      </c>
      <c r="BX110" s="83">
        <v>123391</v>
      </c>
      <c r="BY110" s="83">
        <v>192483</v>
      </c>
      <c r="BZ110" s="83">
        <v>206730</v>
      </c>
      <c r="CA110" s="84">
        <f t="shared" si="78"/>
        <v>174201.33333333334</v>
      </c>
      <c r="CB110" s="84">
        <f t="shared" si="79"/>
        <v>44575.909775722313</v>
      </c>
      <c r="CC110" s="84">
        <v>132</v>
      </c>
      <c r="CD110" s="85">
        <v>8917680</v>
      </c>
      <c r="CE110" s="85">
        <v>15331906</v>
      </c>
      <c r="CF110" s="85">
        <v>31020726</v>
      </c>
      <c r="CG110" s="86">
        <f t="shared" si="80"/>
        <v>18423437.333333332</v>
      </c>
      <c r="CH110" s="86">
        <f t="shared" si="81"/>
        <v>11371206.405138608</v>
      </c>
      <c r="CI110" s="87">
        <f t="shared" si="82"/>
        <v>-94040</v>
      </c>
      <c r="CJ110" s="87">
        <f t="shared" si="83"/>
        <v>-32824</v>
      </c>
      <c r="CK110" s="87">
        <f t="shared" si="84"/>
        <v>-13717</v>
      </c>
      <c r="CL110" s="87">
        <f t="shared" si="85"/>
        <v>-46860.333333333336</v>
      </c>
      <c r="CM110" s="87">
        <f t="shared" si="86"/>
        <v>41960.815915962994</v>
      </c>
      <c r="CN110" s="88">
        <f t="shared" si="87"/>
        <v>-76.213013915115368</v>
      </c>
      <c r="CO110" s="88">
        <f t="shared" si="88"/>
        <v>-17.052934544868897</v>
      </c>
      <c r="CP110" s="88">
        <f t="shared" si="89"/>
        <v>-6.6352246892081457</v>
      </c>
      <c r="CQ110" s="88">
        <f t="shared" si="90"/>
        <v>-33.300391049730798</v>
      </c>
      <c r="CR110" s="88">
        <f t="shared" si="91"/>
        <v>37.526684779623515</v>
      </c>
      <c r="CS110" s="75">
        <f t="shared" si="95"/>
        <v>0.69183352620861027</v>
      </c>
      <c r="CT110" s="75">
        <f t="shared" si="95"/>
        <v>0.62772038910230732</v>
      </c>
      <c r="CU110" s="75">
        <f t="shared" si="95"/>
        <v>0.3332127043061468</v>
      </c>
      <c r="CV110" s="76">
        <f t="shared" si="92"/>
        <v>0.55092220653902146</v>
      </c>
      <c r="CW110" s="76">
        <f t="shared" si="93"/>
        <v>0.19124772968395565</v>
      </c>
      <c r="CX110" s="79">
        <v>107</v>
      </c>
    </row>
    <row r="111" spans="1:102">
      <c r="A111" s="7" t="s">
        <v>201</v>
      </c>
      <c r="B111" s="25">
        <v>127126192</v>
      </c>
      <c r="C111" s="25">
        <v>135151536</v>
      </c>
      <c r="D111" s="25">
        <v>131725896</v>
      </c>
      <c r="E111" s="25">
        <v>125386048</v>
      </c>
      <c r="F111" s="25">
        <v>138953728</v>
      </c>
      <c r="G111" s="25">
        <f t="shared" si="54"/>
        <v>131668680</v>
      </c>
      <c r="H111" s="25">
        <f t="shared" si="55"/>
        <v>5006219.0528834034</v>
      </c>
      <c r="I111" s="26">
        <f t="shared" si="56"/>
        <v>3.8021335467807553</v>
      </c>
      <c r="J111" s="27">
        <v>21694360</v>
      </c>
      <c r="K111" s="27">
        <v>24784814</v>
      </c>
      <c r="L111" s="27">
        <v>18107686</v>
      </c>
      <c r="M111" s="27">
        <v>19591528</v>
      </c>
      <c r="N111" s="27">
        <v>20462762</v>
      </c>
      <c r="O111" s="27">
        <f t="shared" si="57"/>
        <v>20928230</v>
      </c>
      <c r="P111" s="27">
        <f t="shared" si="58"/>
        <v>2254732.6439167904</v>
      </c>
      <c r="Q111" s="28">
        <f t="shared" si="59"/>
        <v>10.77364231909144</v>
      </c>
      <c r="R111" s="30">
        <v>275922</v>
      </c>
      <c r="S111" s="30">
        <v>277356</v>
      </c>
      <c r="T111" s="30">
        <v>224881</v>
      </c>
      <c r="U111" s="30">
        <v>232641</v>
      </c>
      <c r="V111" s="30">
        <v>222753</v>
      </c>
      <c r="W111" s="30">
        <f t="shared" si="60"/>
        <v>246710.6</v>
      </c>
      <c r="X111" s="30">
        <f t="shared" si="61"/>
        <v>24661.298056671712</v>
      </c>
      <c r="Y111" s="31">
        <f t="shared" si="62"/>
        <v>9.9960431601527091</v>
      </c>
      <c r="Z111" s="97">
        <v>224018</v>
      </c>
      <c r="AA111" s="97">
        <v>231534</v>
      </c>
      <c r="AB111" s="97">
        <v>166066</v>
      </c>
      <c r="AC111" s="97">
        <v>192039</v>
      </c>
      <c r="AD111" s="97">
        <v>196061</v>
      </c>
      <c r="AE111" s="97">
        <f t="shared" si="63"/>
        <v>201943.6</v>
      </c>
      <c r="AF111" s="97">
        <f t="shared" si="64"/>
        <v>23591.435620580411</v>
      </c>
      <c r="AG111" s="32">
        <f t="shared" si="94"/>
        <v>11.682190285099606</v>
      </c>
      <c r="AH111" s="33">
        <v>166</v>
      </c>
      <c r="AI111" s="34">
        <f t="shared" si="100"/>
        <v>0.17621703008299028</v>
      </c>
      <c r="AJ111" s="34">
        <f t="shared" si="98"/>
        <v>0.17131436819186427</v>
      </c>
      <c r="AK111" s="34">
        <f t="shared" si="98"/>
        <v>0.12606936452343434</v>
      </c>
      <c r="AL111" s="34">
        <f t="shared" si="98"/>
        <v>0.15315818870054826</v>
      </c>
      <c r="AM111" s="34">
        <f t="shared" si="98"/>
        <v>0.14109804956078617</v>
      </c>
      <c r="AN111" s="34">
        <f t="shared" si="65"/>
        <v>0.15357140021192467</v>
      </c>
      <c r="AO111" s="34">
        <f t="shared" si="66"/>
        <v>1.8653442857686147E-2</v>
      </c>
      <c r="AP111" s="34">
        <f t="shared" si="67"/>
        <v>12.146430150369708</v>
      </c>
      <c r="AQ111" s="35">
        <v>229</v>
      </c>
      <c r="AR111" s="36">
        <f t="shared" si="99"/>
        <v>1.032609397096757E-2</v>
      </c>
      <c r="AS111" s="36">
        <f t="shared" si="99"/>
        <v>9.3417687136970236E-3</v>
      </c>
      <c r="AT111" s="36">
        <f t="shared" si="99"/>
        <v>9.1710227358702823E-3</v>
      </c>
      <c r="AU111" s="36">
        <f t="shared" si="99"/>
        <v>9.8021450904697167E-3</v>
      </c>
      <c r="AV111" s="36">
        <f t="shared" si="99"/>
        <v>9.5813556351776949E-3</v>
      </c>
      <c r="AW111" s="36">
        <f t="shared" si="68"/>
        <v>9.6444772292364582E-3</v>
      </c>
      <c r="AX111" s="36">
        <f t="shared" si="69"/>
        <v>4.0230249200800064E-4</v>
      </c>
      <c r="AY111" s="37">
        <f t="shared" si="70"/>
        <v>4.1713250230759318</v>
      </c>
      <c r="AZ111" s="38">
        <v>181</v>
      </c>
      <c r="BA111" s="39">
        <f t="shared" si="96"/>
        <v>-51904</v>
      </c>
      <c r="BB111" s="39">
        <f t="shared" si="96"/>
        <v>-45822</v>
      </c>
      <c r="BC111" s="39">
        <f t="shared" si="96"/>
        <v>-58815</v>
      </c>
      <c r="BD111" s="39">
        <f t="shared" si="96"/>
        <v>-40602</v>
      </c>
      <c r="BE111" s="39">
        <f t="shared" si="53"/>
        <v>-26692</v>
      </c>
      <c r="BF111" s="39">
        <f t="shared" si="71"/>
        <v>-44767</v>
      </c>
      <c r="BG111" s="39">
        <f t="shared" si="72"/>
        <v>10894.48436595326</v>
      </c>
      <c r="BH111" s="40">
        <f t="shared" si="73"/>
        <v>-24.335971510159847</v>
      </c>
      <c r="BI111" s="41">
        <v>108</v>
      </c>
      <c r="BJ111" s="42">
        <f t="shared" si="97"/>
        <v>-23.16956673124481</v>
      </c>
      <c r="BK111" s="42">
        <f t="shared" si="97"/>
        <v>-19.790613905517116</v>
      </c>
      <c r="BL111" s="42">
        <f t="shared" si="97"/>
        <v>-35.416641576240771</v>
      </c>
      <c r="BM111" s="42">
        <f t="shared" si="97"/>
        <v>-21.142580413353539</v>
      </c>
      <c r="BN111" s="42">
        <f t="shared" si="97"/>
        <v>-13.61413029618333</v>
      </c>
      <c r="BO111" s="42">
        <f t="shared" si="74"/>
        <v>-22.626706584507914</v>
      </c>
      <c r="BP111" s="43">
        <f t="shared" si="75"/>
        <v>7.9898328793578184</v>
      </c>
      <c r="BR111" s="7" t="s">
        <v>631</v>
      </c>
      <c r="BS111" s="81">
        <v>992362</v>
      </c>
      <c r="BT111" s="81">
        <v>964665</v>
      </c>
      <c r="BU111" s="81">
        <v>742992</v>
      </c>
      <c r="BV111" s="82">
        <f t="shared" si="76"/>
        <v>900006.33333333337</v>
      </c>
      <c r="BW111" s="82">
        <f t="shared" si="77"/>
        <v>136681.77130229637</v>
      </c>
      <c r="BX111" s="83">
        <v>829437</v>
      </c>
      <c r="BY111" s="83">
        <v>815499</v>
      </c>
      <c r="BZ111" s="83">
        <v>700560</v>
      </c>
      <c r="CA111" s="84">
        <f t="shared" si="78"/>
        <v>781832</v>
      </c>
      <c r="CB111" s="84">
        <f t="shared" si="79"/>
        <v>70727.791206851645</v>
      </c>
      <c r="CC111" s="84">
        <v>55</v>
      </c>
      <c r="CD111" s="85">
        <v>76763496</v>
      </c>
      <c r="CE111" s="85">
        <v>67676304</v>
      </c>
      <c r="CF111" s="85">
        <v>69308064</v>
      </c>
      <c r="CG111" s="86">
        <f t="shared" si="80"/>
        <v>71249288</v>
      </c>
      <c r="CH111" s="86">
        <f t="shared" si="81"/>
        <v>4844639.0551668555</v>
      </c>
      <c r="CI111" s="87">
        <f t="shared" si="82"/>
        <v>-162925</v>
      </c>
      <c r="CJ111" s="87">
        <f t="shared" si="83"/>
        <v>-149166</v>
      </c>
      <c r="CK111" s="87">
        <f t="shared" si="84"/>
        <v>-42432</v>
      </c>
      <c r="CL111" s="87">
        <f t="shared" si="85"/>
        <v>-118174.33333333333</v>
      </c>
      <c r="CM111" s="87">
        <f t="shared" si="86"/>
        <v>65954.554917255955</v>
      </c>
      <c r="CN111" s="88">
        <f t="shared" si="87"/>
        <v>-19.642842072393684</v>
      </c>
      <c r="CO111" s="88">
        <f t="shared" si="88"/>
        <v>-18.291377426581761</v>
      </c>
      <c r="CP111" s="88">
        <f t="shared" si="89"/>
        <v>-6.0568687906817402</v>
      </c>
      <c r="CQ111" s="88">
        <f t="shared" si="90"/>
        <v>-14.663696096552394</v>
      </c>
      <c r="CR111" s="88">
        <f t="shared" si="91"/>
        <v>7.4842983222898329</v>
      </c>
      <c r="CS111" s="75">
        <f t="shared" si="95"/>
        <v>0.54025483675209374</v>
      </c>
      <c r="CT111" s="75">
        <f t="shared" si="95"/>
        <v>0.60249965778272996</v>
      </c>
      <c r="CU111" s="75">
        <f t="shared" si="95"/>
        <v>0.50539573576892871</v>
      </c>
      <c r="CV111" s="76">
        <f t="shared" si="92"/>
        <v>0.5493834101012508</v>
      </c>
      <c r="CW111" s="76">
        <f t="shared" si="93"/>
        <v>4.9191371765369626E-2</v>
      </c>
      <c r="CX111" s="79">
        <v>108</v>
      </c>
    </row>
    <row r="112" spans="1:102">
      <c r="A112" s="7" t="s">
        <v>180</v>
      </c>
      <c r="B112" s="25">
        <v>65827124</v>
      </c>
      <c r="C112" s="25">
        <v>96719384</v>
      </c>
      <c r="D112" s="25">
        <v>85801520</v>
      </c>
      <c r="E112" s="25">
        <v>90902704</v>
      </c>
      <c r="F112" s="25">
        <v>110486200</v>
      </c>
      <c r="G112" s="25">
        <f t="shared" si="54"/>
        <v>89947386.400000006</v>
      </c>
      <c r="H112" s="25">
        <f t="shared" si="55"/>
        <v>14612260.015194912</v>
      </c>
      <c r="I112" s="26">
        <f t="shared" si="56"/>
        <v>16.245341415717789</v>
      </c>
      <c r="J112" s="27">
        <v>3686850</v>
      </c>
      <c r="K112" s="27">
        <v>2533157</v>
      </c>
      <c r="L112" s="27">
        <v>4374506</v>
      </c>
      <c r="M112" s="27">
        <v>4351442</v>
      </c>
      <c r="N112" s="27">
        <v>2461941</v>
      </c>
      <c r="O112" s="27">
        <f t="shared" si="57"/>
        <v>3481579.2</v>
      </c>
      <c r="P112" s="27">
        <f t="shared" si="58"/>
        <v>840866.50434736814</v>
      </c>
      <c r="Q112" s="28">
        <f t="shared" si="59"/>
        <v>24.151870632366144</v>
      </c>
      <c r="R112" s="30">
        <v>35006</v>
      </c>
      <c r="S112" s="30">
        <v>32777</v>
      </c>
      <c r="T112" s="30">
        <v>41366</v>
      </c>
      <c r="U112" s="30">
        <v>39370</v>
      </c>
      <c r="V112" s="30">
        <v>35405</v>
      </c>
      <c r="W112" s="30">
        <f t="shared" si="60"/>
        <v>36784.800000000003</v>
      </c>
      <c r="X112" s="30">
        <f t="shared" si="61"/>
        <v>3124.1347858247091</v>
      </c>
      <c r="Y112" s="31">
        <f t="shared" si="62"/>
        <v>8.4930046808048676</v>
      </c>
      <c r="Z112" s="97">
        <v>28426</v>
      </c>
      <c r="AA112" s="97">
        <v>25380</v>
      </c>
      <c r="AB112" s="97">
        <v>35003</v>
      </c>
      <c r="AC112" s="97">
        <v>36312</v>
      </c>
      <c r="AD112" s="97">
        <v>25908</v>
      </c>
      <c r="AE112" s="97">
        <f t="shared" si="63"/>
        <v>30205.8</v>
      </c>
      <c r="AF112" s="97">
        <f t="shared" si="64"/>
        <v>4587.5031291542709</v>
      </c>
      <c r="AG112" s="32">
        <f t="shared" si="94"/>
        <v>15.187490909541449</v>
      </c>
      <c r="AH112" s="33">
        <v>223</v>
      </c>
      <c r="AI112" s="34">
        <f t="shared" si="100"/>
        <v>4.3182807135854817E-2</v>
      </c>
      <c r="AJ112" s="34">
        <f t="shared" si="98"/>
        <v>2.6240861914505163E-2</v>
      </c>
      <c r="AK112" s="34">
        <f t="shared" si="98"/>
        <v>4.0795314581839576E-2</v>
      </c>
      <c r="AL112" s="34">
        <f t="shared" si="98"/>
        <v>3.9946006446628914E-2</v>
      </c>
      <c r="AM112" s="34">
        <f t="shared" si="98"/>
        <v>2.3449082328833824E-2</v>
      </c>
      <c r="AN112" s="34">
        <f t="shared" si="65"/>
        <v>3.4722814481532457E-2</v>
      </c>
      <c r="AO112" s="34">
        <f t="shared" si="66"/>
        <v>8.1825304580399553E-3</v>
      </c>
      <c r="AP112" s="34">
        <f t="shared" si="67"/>
        <v>23.565285764470172</v>
      </c>
      <c r="AQ112" s="35">
        <v>246</v>
      </c>
      <c r="AR112" s="36">
        <f t="shared" si="99"/>
        <v>7.7101048320381898E-3</v>
      </c>
      <c r="AS112" s="36">
        <f t="shared" si="99"/>
        <v>1.0019118436006927E-2</v>
      </c>
      <c r="AT112" s="36">
        <f t="shared" si="99"/>
        <v>8.0015892080157157E-3</v>
      </c>
      <c r="AU112" s="36">
        <f t="shared" si="99"/>
        <v>8.3448199470428416E-3</v>
      </c>
      <c r="AV112" s="36">
        <f t="shared" si="99"/>
        <v>1.0523404094574159E-2</v>
      </c>
      <c r="AW112" s="36">
        <f t="shared" si="68"/>
        <v>8.9198073035355666E-3</v>
      </c>
      <c r="AX112" s="36">
        <f t="shared" si="69"/>
        <v>1.1328832803795979E-3</v>
      </c>
      <c r="AY112" s="37">
        <f t="shared" si="70"/>
        <v>12.700759577289904</v>
      </c>
      <c r="AZ112" s="38">
        <v>184</v>
      </c>
      <c r="BA112" s="39">
        <f t="shared" si="96"/>
        <v>-6580</v>
      </c>
      <c r="BB112" s="39">
        <f t="shared" si="96"/>
        <v>-7397</v>
      </c>
      <c r="BC112" s="39">
        <f t="shared" si="96"/>
        <v>-6363</v>
      </c>
      <c r="BD112" s="39">
        <f t="shared" si="96"/>
        <v>-3058</v>
      </c>
      <c r="BE112" s="39">
        <f t="shared" si="53"/>
        <v>-9497</v>
      </c>
      <c r="BF112" s="39">
        <f t="shared" si="71"/>
        <v>-6579</v>
      </c>
      <c r="BG112" s="39">
        <f t="shared" si="72"/>
        <v>2079.8050870213779</v>
      </c>
      <c r="BH112" s="40">
        <f t="shared" si="73"/>
        <v>-31.612784420449579</v>
      </c>
      <c r="BI112" s="41">
        <v>53</v>
      </c>
      <c r="BJ112" s="42">
        <f t="shared" si="97"/>
        <v>-23.147822416097938</v>
      </c>
      <c r="BK112" s="42">
        <f t="shared" si="97"/>
        <v>-29.144996059889678</v>
      </c>
      <c r="BL112" s="42">
        <f t="shared" si="97"/>
        <v>-18.178441847841615</v>
      </c>
      <c r="BM112" s="42">
        <f t="shared" si="97"/>
        <v>-8.4214584710288616</v>
      </c>
      <c r="BN112" s="42">
        <f t="shared" si="97"/>
        <v>-36.65663115639957</v>
      </c>
      <c r="BO112" s="42">
        <f t="shared" si="74"/>
        <v>-23.109869990251532</v>
      </c>
      <c r="BP112" s="43">
        <f t="shared" si="75"/>
        <v>10.723890870825484</v>
      </c>
      <c r="BR112" s="7" t="s">
        <v>421</v>
      </c>
      <c r="BS112" s="81">
        <v>1602262</v>
      </c>
      <c r="BT112" s="81">
        <v>1662566</v>
      </c>
      <c r="BU112" s="81">
        <v>1211843</v>
      </c>
      <c r="BV112" s="82">
        <f t="shared" si="76"/>
        <v>1492223.6666666667</v>
      </c>
      <c r="BW112" s="82">
        <f t="shared" si="77"/>
        <v>244681.69482888069</v>
      </c>
      <c r="BX112" s="83">
        <v>1328683</v>
      </c>
      <c r="BY112" s="83">
        <v>1340730</v>
      </c>
      <c r="BZ112" s="83">
        <v>1247338</v>
      </c>
      <c r="CA112" s="84">
        <f t="shared" si="78"/>
        <v>1305583.6666666667</v>
      </c>
      <c r="CB112" s="84">
        <f t="shared" si="79"/>
        <v>50800.598582431419</v>
      </c>
      <c r="CC112" s="84">
        <v>29</v>
      </c>
      <c r="CD112" s="85">
        <v>223953968</v>
      </c>
      <c r="CE112" s="85">
        <v>135857600</v>
      </c>
      <c r="CF112" s="85">
        <v>74119200</v>
      </c>
      <c r="CG112" s="86">
        <f t="shared" si="80"/>
        <v>144643589.33333334</v>
      </c>
      <c r="CH112" s="86">
        <f t="shared" si="81"/>
        <v>75302786.348365217</v>
      </c>
      <c r="CI112" s="87">
        <f t="shared" si="82"/>
        <v>-273579</v>
      </c>
      <c r="CJ112" s="87">
        <f t="shared" si="83"/>
        <v>-321836</v>
      </c>
      <c r="CK112" s="87">
        <f t="shared" si="84"/>
        <v>35495</v>
      </c>
      <c r="CL112" s="87">
        <f t="shared" si="85"/>
        <v>-186640</v>
      </c>
      <c r="CM112" s="87">
        <f t="shared" si="86"/>
        <v>193881.80208828265</v>
      </c>
      <c r="CN112" s="88">
        <f t="shared" si="87"/>
        <v>-20.590238604693521</v>
      </c>
      <c r="CO112" s="88">
        <f t="shared" si="88"/>
        <v>-24.004534842958687</v>
      </c>
      <c r="CP112" s="88">
        <f t="shared" si="89"/>
        <v>2.845660117786839</v>
      </c>
      <c r="CQ112" s="88">
        <f t="shared" si="90"/>
        <v>-13.916371109955122</v>
      </c>
      <c r="CR112" s="88">
        <f t="shared" si="91"/>
        <v>14.616382003098629</v>
      </c>
      <c r="CS112" s="75">
        <f t="shared" si="95"/>
        <v>0.29664198671398401</v>
      </c>
      <c r="CT112" s="75">
        <f t="shared" si="95"/>
        <v>0.49343209360389112</v>
      </c>
      <c r="CU112" s="75">
        <f t="shared" si="95"/>
        <v>0.84144054442033911</v>
      </c>
      <c r="CV112" s="76">
        <f t="shared" si="92"/>
        <v>0.54383820824607143</v>
      </c>
      <c r="CW112" s="76">
        <f t="shared" si="93"/>
        <v>0.27587487999946947</v>
      </c>
      <c r="CX112" s="79">
        <v>109</v>
      </c>
    </row>
    <row r="113" spans="1:102">
      <c r="A113" s="7" t="s">
        <v>400</v>
      </c>
      <c r="B113" s="25">
        <v>176476496</v>
      </c>
      <c r="C113" s="25">
        <v>183641664</v>
      </c>
      <c r="D113" s="25">
        <v>157385712</v>
      </c>
      <c r="E113" s="25">
        <v>170508336</v>
      </c>
      <c r="F113" s="25">
        <v>158041232</v>
      </c>
      <c r="G113" s="25">
        <f t="shared" si="54"/>
        <v>169210688</v>
      </c>
      <c r="H113" s="25">
        <f t="shared" si="55"/>
        <v>10269525.103663323</v>
      </c>
      <c r="I113" s="26">
        <f t="shared" si="56"/>
        <v>6.0690759106560233</v>
      </c>
      <c r="J113" s="27">
        <v>16873878</v>
      </c>
      <c r="K113" s="27">
        <v>15763251</v>
      </c>
      <c r="L113" s="27">
        <v>22592068</v>
      </c>
      <c r="M113" s="27">
        <v>18687896</v>
      </c>
      <c r="N113" s="27">
        <v>15490565</v>
      </c>
      <c r="O113" s="27">
        <f t="shared" si="57"/>
        <v>17881531.600000001</v>
      </c>
      <c r="P113" s="27">
        <f t="shared" si="58"/>
        <v>2609926.3009348558</v>
      </c>
      <c r="Q113" s="28">
        <f t="shared" si="59"/>
        <v>14.595652986094635</v>
      </c>
      <c r="R113" s="30">
        <v>2742603</v>
      </c>
      <c r="S113" s="30">
        <v>2520078</v>
      </c>
      <c r="T113" s="30">
        <v>4233410</v>
      </c>
      <c r="U113" s="30">
        <v>3179620</v>
      </c>
      <c r="V113" s="30">
        <v>3690193</v>
      </c>
      <c r="W113" s="30">
        <f t="shared" si="60"/>
        <v>3273180.8</v>
      </c>
      <c r="X113" s="30">
        <f t="shared" si="61"/>
        <v>625039.12581514404</v>
      </c>
      <c r="Y113" s="31">
        <f t="shared" si="62"/>
        <v>19.095771483663356</v>
      </c>
      <c r="Z113" s="97">
        <v>2500919</v>
      </c>
      <c r="AA113" s="97">
        <v>2187075</v>
      </c>
      <c r="AB113" s="97">
        <v>3472230</v>
      </c>
      <c r="AC113" s="97">
        <v>2541044</v>
      </c>
      <c r="AD113" s="97">
        <v>2534436</v>
      </c>
      <c r="AE113" s="97">
        <f t="shared" si="63"/>
        <v>2647140.7999999998</v>
      </c>
      <c r="AF113" s="97">
        <f t="shared" si="64"/>
        <v>433075.61602907104</v>
      </c>
      <c r="AG113" s="32">
        <f t="shared" si="94"/>
        <v>16.360127728342636</v>
      </c>
      <c r="AH113" s="33">
        <v>37</v>
      </c>
      <c r="AI113" s="34">
        <f t="shared" si="100"/>
        <v>1.4171399912654659</v>
      </c>
      <c r="AJ113" s="34">
        <f t="shared" si="98"/>
        <v>1.1909470609022581</v>
      </c>
      <c r="AK113" s="34">
        <f t="shared" si="98"/>
        <v>2.2061913726958897</v>
      </c>
      <c r="AL113" s="34">
        <f t="shared" si="98"/>
        <v>1.4902755252974846</v>
      </c>
      <c r="AM113" s="34">
        <f t="shared" si="98"/>
        <v>1.6036549246844647</v>
      </c>
      <c r="AN113" s="34">
        <f t="shared" si="65"/>
        <v>1.5816417749691127</v>
      </c>
      <c r="AO113" s="34">
        <f t="shared" si="66"/>
        <v>0.34017576833207608</v>
      </c>
      <c r="AP113" s="34">
        <f t="shared" si="67"/>
        <v>21.507763244222559</v>
      </c>
      <c r="AQ113" s="35">
        <v>37</v>
      </c>
      <c r="AR113" s="36">
        <f t="shared" si="99"/>
        <v>0.14821246188931791</v>
      </c>
      <c r="AS113" s="36">
        <f t="shared" si="99"/>
        <v>0.1387451738223289</v>
      </c>
      <c r="AT113" s="36">
        <f t="shared" si="99"/>
        <v>0.15369243754046774</v>
      </c>
      <c r="AU113" s="36">
        <f t="shared" si="99"/>
        <v>0.13597271731392341</v>
      </c>
      <c r="AV113" s="36">
        <f t="shared" si="99"/>
        <v>0.16361159195936364</v>
      </c>
      <c r="AW113" s="36">
        <f t="shared" si="68"/>
        <v>0.14804687650508033</v>
      </c>
      <c r="AX113" s="36">
        <f t="shared" si="69"/>
        <v>1.0064463602877879E-2</v>
      </c>
      <c r="AY113" s="37">
        <f t="shared" si="70"/>
        <v>6.7981600425946906</v>
      </c>
      <c r="AZ113" s="38">
        <v>31</v>
      </c>
      <c r="BA113" s="39">
        <f t="shared" si="96"/>
        <v>-241684</v>
      </c>
      <c r="BB113" s="39">
        <f t="shared" si="96"/>
        <v>-333003</v>
      </c>
      <c r="BC113" s="39">
        <f t="shared" si="96"/>
        <v>-761180</v>
      </c>
      <c r="BD113" s="39">
        <f t="shared" si="96"/>
        <v>-638576</v>
      </c>
      <c r="BE113" s="39">
        <f t="shared" si="53"/>
        <v>-1155757</v>
      </c>
      <c r="BF113" s="39">
        <f t="shared" si="71"/>
        <v>-626040</v>
      </c>
      <c r="BG113" s="39">
        <f t="shared" si="72"/>
        <v>326380.23502963531</v>
      </c>
      <c r="BH113" s="40">
        <f t="shared" si="73"/>
        <v>-52.134086484830888</v>
      </c>
      <c r="BI113" s="41">
        <v>214</v>
      </c>
      <c r="BJ113" s="42">
        <f t="shared" si="97"/>
        <v>-9.6638075843319999</v>
      </c>
      <c r="BK113" s="42">
        <f t="shared" si="97"/>
        <v>-15.225952470765749</v>
      </c>
      <c r="BL113" s="42">
        <f t="shared" si="97"/>
        <v>-21.921934894865835</v>
      </c>
      <c r="BM113" s="42">
        <f t="shared" si="97"/>
        <v>-25.130458189625998</v>
      </c>
      <c r="BN113" s="42">
        <f t="shared" si="97"/>
        <v>-45.602137911551132</v>
      </c>
      <c r="BO113" s="42">
        <f t="shared" si="74"/>
        <v>-23.508858210228141</v>
      </c>
      <c r="BP113" s="43">
        <f t="shared" si="75"/>
        <v>13.725458775441361</v>
      </c>
      <c r="BR113" s="7" t="s">
        <v>604</v>
      </c>
      <c r="BS113" s="81">
        <v>2421328</v>
      </c>
      <c r="BT113" s="81">
        <v>1853479</v>
      </c>
      <c r="BU113" s="81">
        <v>1916187</v>
      </c>
      <c r="BV113" s="82">
        <f t="shared" si="76"/>
        <v>2063664.6666666667</v>
      </c>
      <c r="BW113" s="82">
        <f t="shared" si="77"/>
        <v>311328.39305841189</v>
      </c>
      <c r="BX113" s="83">
        <v>1574744</v>
      </c>
      <c r="BY113" s="83">
        <v>1691212</v>
      </c>
      <c r="BZ113" s="83">
        <v>1632214</v>
      </c>
      <c r="CA113" s="84">
        <f t="shared" si="78"/>
        <v>1632723.3333333333</v>
      </c>
      <c r="CB113" s="84">
        <f t="shared" si="79"/>
        <v>58235.67052360034</v>
      </c>
      <c r="CC113" s="84">
        <v>20</v>
      </c>
      <c r="CD113" s="85">
        <v>145422464</v>
      </c>
      <c r="CE113" s="85">
        <v>168720672</v>
      </c>
      <c r="CF113" s="85">
        <v>142085152</v>
      </c>
      <c r="CG113" s="86">
        <f t="shared" si="80"/>
        <v>152076096</v>
      </c>
      <c r="CH113" s="86">
        <f t="shared" si="81"/>
        <v>14510887.137289988</v>
      </c>
      <c r="CI113" s="87">
        <f t="shared" si="82"/>
        <v>-846584</v>
      </c>
      <c r="CJ113" s="87">
        <f t="shared" si="83"/>
        <v>-162267</v>
      </c>
      <c r="CK113" s="87">
        <f t="shared" si="84"/>
        <v>-283973</v>
      </c>
      <c r="CL113" s="87">
        <f t="shared" si="85"/>
        <v>-430941.33333333331</v>
      </c>
      <c r="CM113" s="87">
        <f t="shared" si="86"/>
        <v>365064.66190845327</v>
      </c>
      <c r="CN113" s="88">
        <f t="shared" si="87"/>
        <v>-53.760103229477295</v>
      </c>
      <c r="CO113" s="88">
        <f t="shared" si="88"/>
        <v>-9.5947166883867894</v>
      </c>
      <c r="CP113" s="88">
        <f t="shared" si="89"/>
        <v>-17.398025013876854</v>
      </c>
      <c r="CQ113" s="88">
        <f t="shared" si="90"/>
        <v>-26.917614977246981</v>
      </c>
      <c r="CR113" s="88">
        <f t="shared" si="91"/>
        <v>23.571429462041699</v>
      </c>
      <c r="CS113" s="75">
        <f t="shared" si="95"/>
        <v>0.54143766949238326</v>
      </c>
      <c r="CT113" s="75">
        <f t="shared" si="95"/>
        <v>0.50118695591729268</v>
      </c>
      <c r="CU113" s="75">
        <f t="shared" si="95"/>
        <v>0.57437880630905047</v>
      </c>
      <c r="CV113" s="76">
        <f t="shared" si="92"/>
        <v>0.53900114390624221</v>
      </c>
      <c r="CW113" s="76">
        <f t="shared" si="93"/>
        <v>3.6656707894208176E-2</v>
      </c>
      <c r="CX113" s="79">
        <v>110</v>
      </c>
    </row>
    <row r="114" spans="1:102">
      <c r="A114" s="7" t="s">
        <v>643</v>
      </c>
      <c r="B114" s="25">
        <v>198594320</v>
      </c>
      <c r="C114" s="25">
        <v>198195456</v>
      </c>
      <c r="D114" s="25">
        <v>178849248</v>
      </c>
      <c r="E114" s="25">
        <v>238050016</v>
      </c>
      <c r="F114" s="25">
        <v>199552752</v>
      </c>
      <c r="G114" s="25">
        <f t="shared" si="54"/>
        <v>202648358.40000001</v>
      </c>
      <c r="H114" s="25">
        <f t="shared" si="55"/>
        <v>19315907.24131459</v>
      </c>
      <c r="I114" s="26">
        <f t="shared" si="56"/>
        <v>9.5317363505050672</v>
      </c>
      <c r="J114" s="27">
        <v>4116102</v>
      </c>
      <c r="K114" s="27">
        <v>5960059</v>
      </c>
      <c r="L114" s="27">
        <v>4994601</v>
      </c>
      <c r="M114" s="27">
        <v>6363801</v>
      </c>
      <c r="N114" s="27">
        <v>9476985</v>
      </c>
      <c r="O114" s="27">
        <f t="shared" si="57"/>
        <v>6182309.5999999996</v>
      </c>
      <c r="P114" s="27">
        <f t="shared" si="58"/>
        <v>1823024.1914824492</v>
      </c>
      <c r="Q114" s="28">
        <f t="shared" si="59"/>
        <v>29.487753112242217</v>
      </c>
      <c r="R114" s="30">
        <v>1347958</v>
      </c>
      <c r="S114" s="30">
        <v>3193765</v>
      </c>
      <c r="T114" s="30">
        <v>3409338</v>
      </c>
      <c r="U114" s="30">
        <v>3168036</v>
      </c>
      <c r="V114" s="30">
        <v>3558032</v>
      </c>
      <c r="W114" s="30">
        <f t="shared" si="60"/>
        <v>2935425.8</v>
      </c>
      <c r="X114" s="30">
        <f t="shared" si="61"/>
        <v>806614.1477837835</v>
      </c>
      <c r="Y114" s="31">
        <f t="shared" si="62"/>
        <v>27.47860796834938</v>
      </c>
      <c r="Z114" s="97">
        <v>1236882</v>
      </c>
      <c r="AA114" s="97">
        <v>2394434</v>
      </c>
      <c r="AB114" s="97">
        <v>2569834</v>
      </c>
      <c r="AC114" s="97">
        <v>2538934</v>
      </c>
      <c r="AD114" s="97">
        <v>3068132</v>
      </c>
      <c r="AE114" s="97">
        <f t="shared" si="63"/>
        <v>2361643.2000000002</v>
      </c>
      <c r="AF114" s="97">
        <f t="shared" si="64"/>
        <v>606640.72647404822</v>
      </c>
      <c r="AG114" s="32">
        <f t="shared" si="94"/>
        <v>25.687230250278624</v>
      </c>
      <c r="AH114" s="33">
        <v>42</v>
      </c>
      <c r="AI114" s="34">
        <f t="shared" si="100"/>
        <v>0.62281841696177409</v>
      </c>
      <c r="AJ114" s="34">
        <f t="shared" si="98"/>
        <v>1.2081175059835882</v>
      </c>
      <c r="AK114" s="34">
        <f t="shared" si="98"/>
        <v>1.4368715713023295</v>
      </c>
      <c r="AL114" s="34">
        <f t="shared" si="98"/>
        <v>1.0665548537497263</v>
      </c>
      <c r="AM114" s="34">
        <f t="shared" si="98"/>
        <v>1.537504228455842</v>
      </c>
      <c r="AN114" s="34">
        <f t="shared" si="65"/>
        <v>1.1743733152906519</v>
      </c>
      <c r="AO114" s="34">
        <f t="shared" si="66"/>
        <v>0.32179051926074737</v>
      </c>
      <c r="AP114" s="34">
        <f t="shared" si="67"/>
        <v>27.401041480673094</v>
      </c>
      <c r="AQ114" s="35">
        <v>63</v>
      </c>
      <c r="AR114" s="36">
        <f t="shared" si="99"/>
        <v>0.30049838415083008</v>
      </c>
      <c r="AS114" s="36">
        <f t="shared" si="99"/>
        <v>0.4017466941182965</v>
      </c>
      <c r="AT114" s="36">
        <f t="shared" si="99"/>
        <v>0.51452238126729244</v>
      </c>
      <c r="AU114" s="36">
        <f t="shared" si="99"/>
        <v>0.39896502106209797</v>
      </c>
      <c r="AV114" s="36">
        <f t="shared" si="99"/>
        <v>0.32374557942214743</v>
      </c>
      <c r="AW114" s="36">
        <f t="shared" si="68"/>
        <v>0.38789561200413286</v>
      </c>
      <c r="AX114" s="36">
        <f t="shared" si="69"/>
        <v>7.4969627321153517E-2</v>
      </c>
      <c r="AY114" s="37">
        <f t="shared" si="70"/>
        <v>19.327268729287596</v>
      </c>
      <c r="AZ114" s="38">
        <v>2</v>
      </c>
      <c r="BA114" s="39">
        <f t="shared" si="96"/>
        <v>-111076</v>
      </c>
      <c r="BB114" s="39">
        <f t="shared" si="96"/>
        <v>-799331</v>
      </c>
      <c r="BC114" s="39">
        <f t="shared" si="96"/>
        <v>-839504</v>
      </c>
      <c r="BD114" s="39">
        <f t="shared" si="96"/>
        <v>-629102</v>
      </c>
      <c r="BE114" s="39">
        <f t="shared" si="53"/>
        <v>-489900</v>
      </c>
      <c r="BF114" s="39">
        <f t="shared" si="71"/>
        <v>-573782.6</v>
      </c>
      <c r="BG114" s="39">
        <f t="shared" si="72"/>
        <v>262934.92253529181</v>
      </c>
      <c r="BH114" s="40">
        <f t="shared" si="73"/>
        <v>-45.824833749802075</v>
      </c>
      <c r="BI114" s="41">
        <v>207</v>
      </c>
      <c r="BJ114" s="42">
        <f t="shared" si="97"/>
        <v>-8.9803231027697059</v>
      </c>
      <c r="BK114" s="42">
        <f t="shared" si="97"/>
        <v>-33.38287879306759</v>
      </c>
      <c r="BL114" s="42">
        <f t="shared" si="97"/>
        <v>-32.667635341426724</v>
      </c>
      <c r="BM114" s="42">
        <f t="shared" si="97"/>
        <v>-24.778194313046342</v>
      </c>
      <c r="BN114" s="42">
        <f t="shared" si="97"/>
        <v>-15.967370373895257</v>
      </c>
      <c r="BO114" s="42">
        <f t="shared" si="74"/>
        <v>-23.155280384841127</v>
      </c>
      <c r="BP114" s="43">
        <f t="shared" si="75"/>
        <v>10.610348485233676</v>
      </c>
      <c r="BR114" s="7" t="s">
        <v>81</v>
      </c>
      <c r="BS114" s="81">
        <v>2004643</v>
      </c>
      <c r="BT114" s="81">
        <v>2284561</v>
      </c>
      <c r="BU114" s="81">
        <v>2539032</v>
      </c>
      <c r="BV114" s="82">
        <f t="shared" si="76"/>
        <v>2276078.6666666665</v>
      </c>
      <c r="BW114" s="82">
        <f t="shared" si="77"/>
        <v>267295.46070656221</v>
      </c>
      <c r="BX114" s="83">
        <v>1518381</v>
      </c>
      <c r="BY114" s="83">
        <v>2147052</v>
      </c>
      <c r="BZ114" s="83">
        <v>2085550</v>
      </c>
      <c r="CA114" s="84">
        <f t="shared" si="78"/>
        <v>1916994.3333333333</v>
      </c>
      <c r="CB114" s="84">
        <f t="shared" si="79"/>
        <v>346576.20537817222</v>
      </c>
      <c r="CC114" s="84">
        <v>15</v>
      </c>
      <c r="CD114" s="85">
        <v>182076192</v>
      </c>
      <c r="CE114" s="85">
        <v>172719040</v>
      </c>
      <c r="CF114" s="85">
        <v>189507840</v>
      </c>
      <c r="CG114" s="86">
        <f t="shared" si="80"/>
        <v>181434357.33333334</v>
      </c>
      <c r="CH114" s="86">
        <f t="shared" si="81"/>
        <v>8412782.8430609889</v>
      </c>
      <c r="CI114" s="87">
        <f t="shared" si="82"/>
        <v>-486262</v>
      </c>
      <c r="CJ114" s="87">
        <f t="shared" si="83"/>
        <v>-137509</v>
      </c>
      <c r="CK114" s="87">
        <f t="shared" si="84"/>
        <v>-453482</v>
      </c>
      <c r="CL114" s="87">
        <f t="shared" si="85"/>
        <v>-359084.33333333331</v>
      </c>
      <c r="CM114" s="87">
        <f t="shared" si="86"/>
        <v>192588.55977532346</v>
      </c>
      <c r="CN114" s="88">
        <f t="shared" si="87"/>
        <v>-32.025031925452176</v>
      </c>
      <c r="CO114" s="88">
        <f t="shared" si="88"/>
        <v>-6.404549121306796</v>
      </c>
      <c r="CP114" s="88">
        <f t="shared" si="89"/>
        <v>-21.744000383591857</v>
      </c>
      <c r="CQ114" s="88">
        <f t="shared" si="90"/>
        <v>-20.057860476783606</v>
      </c>
      <c r="CR114" s="88">
        <f t="shared" si="91"/>
        <v>12.893199200290665</v>
      </c>
      <c r="CS114" s="75">
        <f t="shared" si="95"/>
        <v>0.41696308103807439</v>
      </c>
      <c r="CT114" s="75">
        <f t="shared" si="95"/>
        <v>0.62154467741367714</v>
      </c>
      <c r="CU114" s="75">
        <f t="shared" si="95"/>
        <v>0.55025427971739849</v>
      </c>
      <c r="CV114" s="76">
        <f t="shared" si="92"/>
        <v>0.52958734605638336</v>
      </c>
      <c r="CW114" s="76">
        <f t="shared" si="93"/>
        <v>0.10384483137888499</v>
      </c>
      <c r="CX114" s="79">
        <v>111</v>
      </c>
    </row>
    <row r="115" spans="1:102">
      <c r="A115" s="7" t="s">
        <v>255</v>
      </c>
      <c r="B115" s="25">
        <v>6859896</v>
      </c>
      <c r="C115" s="25">
        <v>10083862</v>
      </c>
      <c r="D115" s="25">
        <v>9476716</v>
      </c>
      <c r="E115" s="25">
        <v>5902561</v>
      </c>
      <c r="F115" s="25">
        <v>26245978</v>
      </c>
      <c r="G115" s="25">
        <f t="shared" si="54"/>
        <v>11713802.6</v>
      </c>
      <c r="H115" s="25">
        <f t="shared" si="55"/>
        <v>7432043.0957696587</v>
      </c>
      <c r="I115" s="26">
        <f t="shared" si="56"/>
        <v>63.44688697220883</v>
      </c>
      <c r="J115" s="27">
        <v>5090494</v>
      </c>
      <c r="K115" s="27">
        <v>5285696</v>
      </c>
      <c r="L115" s="27">
        <v>8565775</v>
      </c>
      <c r="M115" s="27">
        <v>4493960</v>
      </c>
      <c r="N115" s="27">
        <v>7605495</v>
      </c>
      <c r="O115" s="27">
        <f t="shared" si="57"/>
        <v>6208284</v>
      </c>
      <c r="P115" s="27">
        <f t="shared" si="58"/>
        <v>1584265.903970795</v>
      </c>
      <c r="Q115" s="28">
        <f t="shared" si="59"/>
        <v>25.518579755223747</v>
      </c>
      <c r="R115" s="30">
        <v>24400</v>
      </c>
      <c r="S115" s="30">
        <v>22482</v>
      </c>
      <c r="T115" s="30">
        <v>46250</v>
      </c>
      <c r="U115" s="30">
        <v>26769</v>
      </c>
      <c r="V115" s="30">
        <v>50874</v>
      </c>
      <c r="W115" s="30">
        <f t="shared" si="60"/>
        <v>34155</v>
      </c>
      <c r="X115" s="30">
        <f t="shared" si="61"/>
        <v>11931.353116893322</v>
      </c>
      <c r="Y115" s="31">
        <f t="shared" si="62"/>
        <v>34.932961841292112</v>
      </c>
      <c r="Z115" s="97">
        <v>20900</v>
      </c>
      <c r="AA115" s="97">
        <v>22281</v>
      </c>
      <c r="AB115" s="97">
        <v>36198</v>
      </c>
      <c r="AC115" s="97">
        <v>18952</v>
      </c>
      <c r="AD115" s="97">
        <v>37936</v>
      </c>
      <c r="AE115" s="97">
        <f t="shared" si="63"/>
        <v>27253.4</v>
      </c>
      <c r="AF115" s="97">
        <f t="shared" si="64"/>
        <v>8100.9568224994355</v>
      </c>
      <c r="AG115" s="32">
        <f t="shared" si="94"/>
        <v>29.724573163346353</v>
      </c>
      <c r="AH115" s="33">
        <v>230</v>
      </c>
      <c r="AI115" s="34">
        <f t="shared" si="100"/>
        <v>0.30466934192588341</v>
      </c>
      <c r="AJ115" s="34">
        <f t="shared" si="98"/>
        <v>0.22095701032005399</v>
      </c>
      <c r="AK115" s="34">
        <f t="shared" si="98"/>
        <v>0.38196776182804254</v>
      </c>
      <c r="AL115" s="34">
        <f t="shared" si="98"/>
        <v>0.32108096807470521</v>
      </c>
      <c r="AM115" s="34">
        <f t="shared" si="98"/>
        <v>0.14454024155624912</v>
      </c>
      <c r="AN115" s="34">
        <f t="shared" si="65"/>
        <v>0.27464306474098688</v>
      </c>
      <c r="AO115" s="34">
        <f t="shared" si="66"/>
        <v>8.292838335861942E-2</v>
      </c>
      <c r="AP115" s="34">
        <f t="shared" si="67"/>
        <v>30.194967215658018</v>
      </c>
      <c r="AQ115" s="35">
        <v>197</v>
      </c>
      <c r="AR115" s="36">
        <f t="shared" si="99"/>
        <v>4.1056919033791222E-3</v>
      </c>
      <c r="AS115" s="36">
        <f t="shared" si="99"/>
        <v>4.2153389071183812E-3</v>
      </c>
      <c r="AT115" s="36">
        <f t="shared" si="99"/>
        <v>4.2258873248480142E-3</v>
      </c>
      <c r="AU115" s="36">
        <f t="shared" si="99"/>
        <v>4.2172159965820789E-3</v>
      </c>
      <c r="AV115" s="36">
        <f t="shared" si="99"/>
        <v>4.9879725119798251E-3</v>
      </c>
      <c r="AW115" s="36">
        <f t="shared" si="68"/>
        <v>4.350421328781484E-3</v>
      </c>
      <c r="AX115" s="36">
        <f t="shared" si="69"/>
        <v>3.2182717168063933E-4</v>
      </c>
      <c r="AY115" s="37">
        <f t="shared" si="70"/>
        <v>7.3976092741063395</v>
      </c>
      <c r="AZ115" s="38">
        <v>217</v>
      </c>
      <c r="BA115" s="39">
        <f t="shared" si="96"/>
        <v>-3500</v>
      </c>
      <c r="BB115" s="39">
        <f t="shared" si="96"/>
        <v>-201</v>
      </c>
      <c r="BC115" s="39">
        <f t="shared" si="96"/>
        <v>-10052</v>
      </c>
      <c r="BD115" s="39">
        <f t="shared" si="96"/>
        <v>-7817</v>
      </c>
      <c r="BE115" s="39">
        <f t="shared" si="53"/>
        <v>-12938</v>
      </c>
      <c r="BF115" s="39">
        <f t="shared" si="71"/>
        <v>-6901.6</v>
      </c>
      <c r="BG115" s="39">
        <f t="shared" si="72"/>
        <v>4553.4607761569669</v>
      </c>
      <c r="BH115" s="40">
        <f t="shared" si="73"/>
        <v>-65.976886173596938</v>
      </c>
      <c r="BI115" s="41">
        <v>59</v>
      </c>
      <c r="BJ115" s="42">
        <f t="shared" si="97"/>
        <v>-16.746411483253588</v>
      </c>
      <c r="BK115" s="42">
        <f t="shared" si="97"/>
        <v>-0.90211390871145825</v>
      </c>
      <c r="BL115" s="42">
        <f t="shared" si="97"/>
        <v>-27.769490027073317</v>
      </c>
      <c r="BM115" s="42">
        <f t="shared" si="97"/>
        <v>-41.246306458421273</v>
      </c>
      <c r="BN115" s="42">
        <f t="shared" si="97"/>
        <v>-34.104808097849009</v>
      </c>
      <c r="BO115" s="42">
        <f t="shared" si="74"/>
        <v>-24.15382599506173</v>
      </c>
      <c r="BP115" s="43">
        <f t="shared" si="75"/>
        <v>15.809489747371476</v>
      </c>
      <c r="BR115" s="7" t="s">
        <v>336</v>
      </c>
      <c r="BS115" s="81">
        <v>53761</v>
      </c>
      <c r="BT115" s="81">
        <v>43313</v>
      </c>
      <c r="BU115" s="81">
        <v>33531</v>
      </c>
      <c r="BV115" s="82">
        <f t="shared" si="76"/>
        <v>43535</v>
      </c>
      <c r="BW115" s="82">
        <f t="shared" si="77"/>
        <v>10116.826972919918</v>
      </c>
      <c r="BX115" s="83">
        <v>33008</v>
      </c>
      <c r="BY115" s="83">
        <v>36751</v>
      </c>
      <c r="BZ115" s="83">
        <v>27512</v>
      </c>
      <c r="CA115" s="84">
        <f t="shared" si="78"/>
        <v>32423.666666666668</v>
      </c>
      <c r="CB115" s="84">
        <f t="shared" si="79"/>
        <v>4647.1350672573799</v>
      </c>
      <c r="CC115" s="84">
        <v>201</v>
      </c>
      <c r="CD115" s="85">
        <v>2899658</v>
      </c>
      <c r="CE115" s="85">
        <v>2580641</v>
      </c>
      <c r="CF115" s="85">
        <v>4613921</v>
      </c>
      <c r="CG115" s="86">
        <f t="shared" si="80"/>
        <v>3364740</v>
      </c>
      <c r="CH115" s="86">
        <f t="shared" si="81"/>
        <v>1093518.5593500459</v>
      </c>
      <c r="CI115" s="87">
        <f t="shared" si="82"/>
        <v>-20753</v>
      </c>
      <c r="CJ115" s="87">
        <f t="shared" si="83"/>
        <v>-6562</v>
      </c>
      <c r="CK115" s="87">
        <f t="shared" si="84"/>
        <v>-6019</v>
      </c>
      <c r="CL115" s="87">
        <f t="shared" si="85"/>
        <v>-11111.333333333334</v>
      </c>
      <c r="CM115" s="87">
        <f t="shared" si="86"/>
        <v>8354.3410472240921</v>
      </c>
      <c r="CN115" s="88">
        <f t="shared" si="87"/>
        <v>-62.872636936500236</v>
      </c>
      <c r="CO115" s="88">
        <f t="shared" si="88"/>
        <v>-17.855296454518243</v>
      </c>
      <c r="CP115" s="88">
        <f t="shared" si="89"/>
        <v>-21.877726083163708</v>
      </c>
      <c r="CQ115" s="88">
        <f t="shared" si="90"/>
        <v>-34.201886491394063</v>
      </c>
      <c r="CR115" s="88">
        <f t="shared" si="91"/>
        <v>24.910919961806265</v>
      </c>
      <c r="CS115" s="75">
        <f t="shared" si="95"/>
        <v>0.56917057115011493</v>
      </c>
      <c r="CT115" s="75">
        <f t="shared" si="95"/>
        <v>0.71205177318348423</v>
      </c>
      <c r="CU115" s="75">
        <f t="shared" si="95"/>
        <v>0.29814121221407991</v>
      </c>
      <c r="CV115" s="76">
        <f t="shared" si="92"/>
        <v>0.52645451884922634</v>
      </c>
      <c r="CW115" s="76">
        <f t="shared" si="93"/>
        <v>0.21023554400631458</v>
      </c>
      <c r="CX115" s="79">
        <v>112</v>
      </c>
    </row>
    <row r="116" spans="1:102">
      <c r="A116" s="7" t="s">
        <v>273</v>
      </c>
      <c r="B116" s="25">
        <v>35415668</v>
      </c>
      <c r="C116" s="25">
        <v>28635126</v>
      </c>
      <c r="D116" s="25">
        <v>57366984</v>
      </c>
      <c r="E116" s="25">
        <v>47987628</v>
      </c>
      <c r="F116" s="25">
        <v>26200362</v>
      </c>
      <c r="G116" s="25">
        <f t="shared" si="54"/>
        <v>39121153.600000001</v>
      </c>
      <c r="H116" s="25">
        <f t="shared" si="55"/>
        <v>11850391.969903933</v>
      </c>
      <c r="I116" s="26">
        <f t="shared" si="56"/>
        <v>30.291519751871359</v>
      </c>
      <c r="J116" s="27">
        <v>21585860</v>
      </c>
      <c r="K116" s="27">
        <v>22010190</v>
      </c>
      <c r="L116" s="27">
        <v>18122482</v>
      </c>
      <c r="M116" s="27">
        <v>19964836</v>
      </c>
      <c r="N116" s="27">
        <v>44143652</v>
      </c>
      <c r="O116" s="27">
        <f t="shared" si="57"/>
        <v>25165404</v>
      </c>
      <c r="P116" s="27">
        <f t="shared" si="58"/>
        <v>9587398.6628693398</v>
      </c>
      <c r="Q116" s="28">
        <f t="shared" si="59"/>
        <v>38.097535262574524</v>
      </c>
      <c r="R116" s="30">
        <v>143902</v>
      </c>
      <c r="S116" s="30">
        <v>118086</v>
      </c>
      <c r="T116" s="30">
        <v>103117</v>
      </c>
      <c r="U116" s="30">
        <v>91384</v>
      </c>
      <c r="V116" s="30">
        <v>115460</v>
      </c>
      <c r="W116" s="30">
        <f t="shared" si="60"/>
        <v>114389.8</v>
      </c>
      <c r="X116" s="30">
        <f t="shared" si="61"/>
        <v>17562.00458262099</v>
      </c>
      <c r="Y116" s="31">
        <f t="shared" si="62"/>
        <v>15.352771473174172</v>
      </c>
      <c r="Z116" s="97">
        <v>117670</v>
      </c>
      <c r="AA116" s="97">
        <v>95535</v>
      </c>
      <c r="AB116" s="97">
        <v>77262</v>
      </c>
      <c r="AC116" s="97">
        <v>75952</v>
      </c>
      <c r="AD116" s="97">
        <v>100206</v>
      </c>
      <c r="AE116" s="97">
        <f t="shared" si="63"/>
        <v>93325</v>
      </c>
      <c r="AF116" s="97">
        <f t="shared" si="64"/>
        <v>15522.579579438465</v>
      </c>
      <c r="AG116" s="32">
        <f t="shared" si="94"/>
        <v>16.63282033692844</v>
      </c>
      <c r="AH116" s="33">
        <v>197</v>
      </c>
      <c r="AI116" s="34">
        <f t="shared" si="100"/>
        <v>0.33225407466548423</v>
      </c>
      <c r="AJ116" s="34">
        <f t="shared" si="98"/>
        <v>0.33362870482916684</v>
      </c>
      <c r="AK116" s="34">
        <f t="shared" si="98"/>
        <v>0.13468025441253806</v>
      </c>
      <c r="AL116" s="34">
        <f t="shared" si="98"/>
        <v>0.15827412848995162</v>
      </c>
      <c r="AM116" s="34">
        <f t="shared" si="98"/>
        <v>0.38246036447893356</v>
      </c>
      <c r="AN116" s="34">
        <f t="shared" si="65"/>
        <v>0.26825950537521487</v>
      </c>
      <c r="AO116" s="34">
        <f t="shared" si="66"/>
        <v>0.10134147499643795</v>
      </c>
      <c r="AP116" s="34">
        <f t="shared" si="67"/>
        <v>37.77740321063051</v>
      </c>
      <c r="AQ116" s="35">
        <v>200</v>
      </c>
      <c r="AR116" s="36">
        <f t="shared" si="99"/>
        <v>5.4512537374003167E-3</v>
      </c>
      <c r="AS116" s="36">
        <f t="shared" si="99"/>
        <v>4.3404895641518766E-3</v>
      </c>
      <c r="AT116" s="36">
        <f t="shared" si="99"/>
        <v>4.2633233129987383E-3</v>
      </c>
      <c r="AU116" s="36">
        <f t="shared" si="99"/>
        <v>3.8042887003930312E-3</v>
      </c>
      <c r="AV116" s="36">
        <f t="shared" si="99"/>
        <v>2.2699979602956275E-3</v>
      </c>
      <c r="AW116" s="36">
        <f t="shared" si="68"/>
        <v>4.0258706550479178E-3</v>
      </c>
      <c r="AX116" s="36">
        <f t="shared" si="69"/>
        <v>1.0314332976005234E-3</v>
      </c>
      <c r="AY116" s="37">
        <f t="shared" si="70"/>
        <v>25.620130053290218</v>
      </c>
      <c r="AZ116" s="38">
        <v>220</v>
      </c>
      <c r="BA116" s="39">
        <f t="shared" si="96"/>
        <v>-26232</v>
      </c>
      <c r="BB116" s="39">
        <f t="shared" si="96"/>
        <v>-22551</v>
      </c>
      <c r="BC116" s="39">
        <f t="shared" si="96"/>
        <v>-25855</v>
      </c>
      <c r="BD116" s="39">
        <f t="shared" si="96"/>
        <v>-15432</v>
      </c>
      <c r="BE116" s="39">
        <f t="shared" si="53"/>
        <v>-15254</v>
      </c>
      <c r="BF116" s="39">
        <f t="shared" si="71"/>
        <v>-21064.799999999999</v>
      </c>
      <c r="BG116" s="39">
        <f t="shared" si="72"/>
        <v>4844.5555998460723</v>
      </c>
      <c r="BH116" s="40">
        <f t="shared" si="73"/>
        <v>-22.998346055248913</v>
      </c>
      <c r="BI116" s="41">
        <v>84</v>
      </c>
      <c r="BJ116" s="42">
        <f t="shared" si="97"/>
        <v>-22.29285289368573</v>
      </c>
      <c r="BK116" s="42">
        <f t="shared" si="97"/>
        <v>-23.604961532422671</v>
      </c>
      <c r="BL116" s="42">
        <f t="shared" si="97"/>
        <v>-33.464057363257488</v>
      </c>
      <c r="BM116" s="42">
        <f t="shared" si="97"/>
        <v>-20.318095639351171</v>
      </c>
      <c r="BN116" s="42">
        <f t="shared" si="97"/>
        <v>-15.222641358800871</v>
      </c>
      <c r="BO116" s="42">
        <f t="shared" si="74"/>
        <v>-22.980521757503588</v>
      </c>
      <c r="BP116" s="43">
        <f t="shared" si="75"/>
        <v>6.6715918904537128</v>
      </c>
      <c r="BR116" s="7" t="s">
        <v>637</v>
      </c>
      <c r="BS116" s="81">
        <v>2211851</v>
      </c>
      <c r="BT116" s="81">
        <v>1567902</v>
      </c>
      <c r="BU116" s="81">
        <v>1394021</v>
      </c>
      <c r="BV116" s="82">
        <f t="shared" si="76"/>
        <v>1724591.3333333333</v>
      </c>
      <c r="BW116" s="82">
        <f t="shared" si="77"/>
        <v>430842.35818955058</v>
      </c>
      <c r="BX116" s="83">
        <v>1632556</v>
      </c>
      <c r="BY116" s="83">
        <v>1788992</v>
      </c>
      <c r="BZ116" s="83">
        <v>1004215</v>
      </c>
      <c r="CA116" s="84">
        <f t="shared" si="78"/>
        <v>1475254.3333333333</v>
      </c>
      <c r="CB116" s="84">
        <f t="shared" si="79"/>
        <v>415363.20935337245</v>
      </c>
      <c r="CC116" s="84">
        <v>23</v>
      </c>
      <c r="CD116" s="85">
        <v>185606448</v>
      </c>
      <c r="CE116" s="85">
        <v>122637112</v>
      </c>
      <c r="CF116" s="85">
        <v>122866848</v>
      </c>
      <c r="CG116" s="86">
        <f t="shared" si="80"/>
        <v>143703469.33333334</v>
      </c>
      <c r="CH116" s="86">
        <f t="shared" si="81"/>
        <v>36289225.818578221</v>
      </c>
      <c r="CI116" s="87">
        <f t="shared" si="82"/>
        <v>-579295</v>
      </c>
      <c r="CJ116" s="87">
        <f t="shared" si="83"/>
        <v>221090</v>
      </c>
      <c r="CK116" s="87">
        <f t="shared" si="84"/>
        <v>-389806</v>
      </c>
      <c r="CL116" s="87">
        <f t="shared" si="85"/>
        <v>-249337</v>
      </c>
      <c r="CM116" s="87">
        <f t="shared" si="86"/>
        <v>418273.46560234966</v>
      </c>
      <c r="CN116" s="88">
        <f t="shared" si="87"/>
        <v>-35.483928269535625</v>
      </c>
      <c r="CO116" s="88">
        <f t="shared" si="88"/>
        <v>12.358355990412479</v>
      </c>
      <c r="CP116" s="88">
        <f t="shared" si="89"/>
        <v>-38.816986402314249</v>
      </c>
      <c r="CQ116" s="88">
        <f t="shared" si="90"/>
        <v>-20.647519560479132</v>
      </c>
      <c r="CR116" s="88">
        <f t="shared" si="91"/>
        <v>28.632467319283343</v>
      </c>
      <c r="CS116" s="75">
        <f t="shared" si="95"/>
        <v>0.43978967799653162</v>
      </c>
      <c r="CT116" s="75">
        <f t="shared" si="95"/>
        <v>0.72938442973118933</v>
      </c>
      <c r="CU116" s="75">
        <f t="shared" si="95"/>
        <v>0.4086598689338885</v>
      </c>
      <c r="CV116" s="76">
        <f t="shared" si="92"/>
        <v>0.5259446588872031</v>
      </c>
      <c r="CW116" s="76">
        <f t="shared" si="93"/>
        <v>0.17687021095667693</v>
      </c>
      <c r="CX116" s="79">
        <v>113</v>
      </c>
    </row>
    <row r="117" spans="1:102">
      <c r="A117" s="7" t="s">
        <v>652</v>
      </c>
      <c r="B117" s="25">
        <v>10397384</v>
      </c>
      <c r="C117" s="25">
        <v>6897716</v>
      </c>
      <c r="D117" s="25">
        <v>4345191</v>
      </c>
      <c r="E117" s="25">
        <v>6187811</v>
      </c>
      <c r="F117" s="25">
        <v>4134464</v>
      </c>
      <c r="G117" s="25">
        <f t="shared" si="54"/>
        <v>6392513.2000000002</v>
      </c>
      <c r="H117" s="25">
        <f t="shared" si="55"/>
        <v>2263909.7757966761</v>
      </c>
      <c r="I117" s="26">
        <f t="shared" si="56"/>
        <v>35.415019178946331</v>
      </c>
      <c r="J117" s="27">
        <v>17988118</v>
      </c>
      <c r="K117" s="27">
        <v>9893306</v>
      </c>
      <c r="L117" s="27">
        <v>13340126</v>
      </c>
      <c r="M117" s="27">
        <v>7583422</v>
      </c>
      <c r="N117" s="27">
        <v>9178830</v>
      </c>
      <c r="O117" s="27">
        <f t="shared" si="57"/>
        <v>11596760.4</v>
      </c>
      <c r="P117" s="27">
        <f t="shared" si="58"/>
        <v>3707932.1733650686</v>
      </c>
      <c r="Q117" s="28">
        <f t="shared" si="59"/>
        <v>31.973862056898827</v>
      </c>
      <c r="R117" s="30">
        <v>244556</v>
      </c>
      <c r="S117" s="30">
        <v>148831</v>
      </c>
      <c r="T117" s="30">
        <v>199767</v>
      </c>
      <c r="U117" s="30">
        <v>149655</v>
      </c>
      <c r="V117" s="30">
        <v>167553</v>
      </c>
      <c r="W117" s="30">
        <f t="shared" si="60"/>
        <v>182072.4</v>
      </c>
      <c r="X117" s="30">
        <f t="shared" si="61"/>
        <v>36287.713102922433</v>
      </c>
      <c r="Y117" s="31">
        <f t="shared" si="62"/>
        <v>19.930375555505631</v>
      </c>
      <c r="Z117" s="97">
        <v>203164</v>
      </c>
      <c r="AA117" s="97">
        <v>105199</v>
      </c>
      <c r="AB117" s="97">
        <v>146082</v>
      </c>
      <c r="AC117" s="97">
        <v>143566</v>
      </c>
      <c r="AD117" s="97">
        <v>141347</v>
      </c>
      <c r="AE117" s="97">
        <f t="shared" si="63"/>
        <v>147871.6</v>
      </c>
      <c r="AF117" s="97">
        <f t="shared" si="64"/>
        <v>31440.456590832178</v>
      </c>
      <c r="AG117" s="32">
        <f t="shared" si="94"/>
        <v>21.261997970423106</v>
      </c>
      <c r="AH117" s="33">
        <v>180</v>
      </c>
      <c r="AI117" s="34">
        <f t="shared" si="100"/>
        <v>1.9539915040167797</v>
      </c>
      <c r="AJ117" s="34">
        <f t="shared" si="98"/>
        <v>1.5251280278863322</v>
      </c>
      <c r="AK117" s="34">
        <f t="shared" si="98"/>
        <v>3.361923561012623</v>
      </c>
      <c r="AL117" s="34">
        <f t="shared" si="98"/>
        <v>2.3201419694298999</v>
      </c>
      <c r="AM117" s="34">
        <f t="shared" si="98"/>
        <v>3.4187502902431852</v>
      </c>
      <c r="AN117" s="34">
        <f t="shared" si="65"/>
        <v>2.515987070517764</v>
      </c>
      <c r="AO117" s="34">
        <f t="shared" si="66"/>
        <v>0.75717711793095444</v>
      </c>
      <c r="AP117" s="34">
        <f t="shared" si="67"/>
        <v>30.094634698386397</v>
      </c>
      <c r="AQ117" s="35">
        <v>15</v>
      </c>
      <c r="AR117" s="36">
        <f t="shared" si="99"/>
        <v>1.129434441112739E-2</v>
      </c>
      <c r="AS117" s="36">
        <f t="shared" si="99"/>
        <v>1.0633351480283739E-2</v>
      </c>
      <c r="AT117" s="36">
        <f t="shared" si="99"/>
        <v>1.0950571231486119E-2</v>
      </c>
      <c r="AU117" s="36">
        <f t="shared" si="99"/>
        <v>1.893155886616886E-2</v>
      </c>
      <c r="AV117" s="36">
        <f t="shared" si="99"/>
        <v>1.5399239336603903E-2</v>
      </c>
      <c r="AW117" s="36">
        <f t="shared" si="68"/>
        <v>1.3441813065134003E-2</v>
      </c>
      <c r="AX117" s="36">
        <f t="shared" si="69"/>
        <v>3.245741534240159E-3</v>
      </c>
      <c r="AY117" s="37">
        <f t="shared" si="70"/>
        <v>24.146605212500045</v>
      </c>
      <c r="AZ117" s="38">
        <v>166</v>
      </c>
      <c r="BA117" s="39">
        <f t="shared" si="96"/>
        <v>-41392</v>
      </c>
      <c r="BB117" s="39">
        <f t="shared" si="96"/>
        <v>-43632</v>
      </c>
      <c r="BC117" s="39">
        <f t="shared" si="96"/>
        <v>-53685</v>
      </c>
      <c r="BD117" s="39">
        <f t="shared" si="96"/>
        <v>-6089</v>
      </c>
      <c r="BE117" s="39">
        <f t="shared" si="53"/>
        <v>-26206</v>
      </c>
      <c r="BF117" s="39">
        <f t="shared" si="71"/>
        <v>-34200.800000000003</v>
      </c>
      <c r="BG117" s="39">
        <f t="shared" si="72"/>
        <v>16580.018496974008</v>
      </c>
      <c r="BH117" s="40">
        <f t="shared" si="73"/>
        <v>-48.478452249578972</v>
      </c>
      <c r="BI117" s="41">
        <v>97</v>
      </c>
      <c r="BJ117" s="42">
        <f t="shared" si="97"/>
        <v>-20.373688251855643</v>
      </c>
      <c r="BK117" s="42">
        <f t="shared" si="97"/>
        <v>-41.475679426610519</v>
      </c>
      <c r="BL117" s="42">
        <f t="shared" si="97"/>
        <v>-36.749907586150243</v>
      </c>
      <c r="BM117" s="42">
        <f t="shared" si="97"/>
        <v>-4.2412548932198435</v>
      </c>
      <c r="BN117" s="42">
        <f t="shared" si="97"/>
        <v>-18.540188330845368</v>
      </c>
      <c r="BO117" s="42">
        <f t="shared" si="74"/>
        <v>-24.276143697736323</v>
      </c>
      <c r="BP117" s="43">
        <f t="shared" si="75"/>
        <v>15.007880652511428</v>
      </c>
      <c r="BR117" s="7" t="s">
        <v>379</v>
      </c>
      <c r="BS117" s="81">
        <v>138491</v>
      </c>
      <c r="BT117" s="81">
        <v>244797</v>
      </c>
      <c r="BU117" s="81">
        <v>187423</v>
      </c>
      <c r="BV117" s="82">
        <f t="shared" si="76"/>
        <v>190237</v>
      </c>
      <c r="BW117" s="82">
        <f t="shared" si="77"/>
        <v>53208.837198345165</v>
      </c>
      <c r="BX117" s="83">
        <v>1086219</v>
      </c>
      <c r="BY117" s="83">
        <v>402126</v>
      </c>
      <c r="BZ117" s="83">
        <v>307059</v>
      </c>
      <c r="CA117" s="84">
        <f t="shared" si="78"/>
        <v>598468</v>
      </c>
      <c r="CB117" s="84">
        <f t="shared" si="79"/>
        <v>425070.83188922761</v>
      </c>
      <c r="CC117" s="84">
        <v>74</v>
      </c>
      <c r="CD117" s="85">
        <v>51602212</v>
      </c>
      <c r="CE117" s="85">
        <v>66935768</v>
      </c>
      <c r="CF117" s="85">
        <v>70780296</v>
      </c>
      <c r="CG117" s="86">
        <f t="shared" si="80"/>
        <v>63106092</v>
      </c>
      <c r="CH117" s="86">
        <f t="shared" si="81"/>
        <v>10146405.283473354</v>
      </c>
      <c r="CI117" s="87">
        <f t="shared" si="82"/>
        <v>947728</v>
      </c>
      <c r="CJ117" s="87">
        <f t="shared" si="83"/>
        <v>157329</v>
      </c>
      <c r="CK117" s="87">
        <f t="shared" si="84"/>
        <v>119636</v>
      </c>
      <c r="CL117" s="87">
        <f t="shared" si="85"/>
        <v>408231</v>
      </c>
      <c r="CM117" s="87">
        <f t="shared" si="86"/>
        <v>467598.06492221501</v>
      </c>
      <c r="CN117" s="88">
        <f t="shared" si="87"/>
        <v>87.250176990091319</v>
      </c>
      <c r="CO117" s="88">
        <f t="shared" si="88"/>
        <v>39.124304322525774</v>
      </c>
      <c r="CP117" s="88">
        <f t="shared" si="89"/>
        <v>38.96189331691955</v>
      </c>
      <c r="CQ117" s="88">
        <f t="shared" si="90"/>
        <v>55.112124876512212</v>
      </c>
      <c r="CR117" s="88">
        <f t="shared" si="91"/>
        <v>27.832488023441805</v>
      </c>
      <c r="CS117" s="75">
        <f t="shared" si="95"/>
        <v>1.0524926722133539</v>
      </c>
      <c r="CT117" s="75">
        <f t="shared" si="95"/>
        <v>0.30038200204112098</v>
      </c>
      <c r="CU117" s="75">
        <f t="shared" si="95"/>
        <v>0.21690994341136977</v>
      </c>
      <c r="CV117" s="76">
        <f t="shared" si="92"/>
        <v>0.52326153922194818</v>
      </c>
      <c r="CW117" s="76">
        <f t="shared" si="93"/>
        <v>0.46022395661079762</v>
      </c>
      <c r="CX117" s="79">
        <v>114</v>
      </c>
    </row>
    <row r="118" spans="1:102">
      <c r="A118" s="7" t="s">
        <v>303</v>
      </c>
      <c r="B118" s="25">
        <v>11910207</v>
      </c>
      <c r="C118" s="25">
        <v>9443675</v>
      </c>
      <c r="D118" s="25">
        <v>22425096</v>
      </c>
      <c r="E118" s="25">
        <v>7923073</v>
      </c>
      <c r="F118" s="25">
        <v>15212987</v>
      </c>
      <c r="G118" s="25">
        <f t="shared" si="54"/>
        <v>13383007.6</v>
      </c>
      <c r="H118" s="25">
        <f t="shared" si="55"/>
        <v>5149884.581520238</v>
      </c>
      <c r="I118" s="26">
        <f t="shared" si="56"/>
        <v>38.480771553325859</v>
      </c>
      <c r="J118" s="27">
        <v>11538155</v>
      </c>
      <c r="K118" s="27">
        <v>9003197</v>
      </c>
      <c r="L118" s="27">
        <v>12610892</v>
      </c>
      <c r="M118" s="27">
        <v>13762503</v>
      </c>
      <c r="N118" s="27">
        <v>8525123</v>
      </c>
      <c r="O118" s="27">
        <f t="shared" si="57"/>
        <v>11087974</v>
      </c>
      <c r="P118" s="27">
        <f t="shared" si="58"/>
        <v>2029263.311019839</v>
      </c>
      <c r="Q118" s="28">
        <f t="shared" si="59"/>
        <v>18.301479702422093</v>
      </c>
      <c r="R118" s="30">
        <v>299236</v>
      </c>
      <c r="S118" s="30">
        <v>343102</v>
      </c>
      <c r="T118" s="30">
        <v>332905</v>
      </c>
      <c r="U118" s="30">
        <v>464057</v>
      </c>
      <c r="V118" s="30">
        <v>408854</v>
      </c>
      <c r="W118" s="30">
        <f t="shared" si="60"/>
        <v>369630.8</v>
      </c>
      <c r="X118" s="30">
        <f t="shared" si="61"/>
        <v>59097.810698536319</v>
      </c>
      <c r="Y118" s="31">
        <f t="shared" si="62"/>
        <v>15.988335035537169</v>
      </c>
      <c r="Z118" s="97">
        <v>239332</v>
      </c>
      <c r="AA118" s="97">
        <v>296301</v>
      </c>
      <c r="AB118" s="97">
        <v>297274</v>
      </c>
      <c r="AC118" s="97">
        <v>357370</v>
      </c>
      <c r="AD118" s="97">
        <v>304601</v>
      </c>
      <c r="AE118" s="97">
        <f t="shared" si="63"/>
        <v>298975.59999999998</v>
      </c>
      <c r="AF118" s="97">
        <f t="shared" si="64"/>
        <v>37440.510213403584</v>
      </c>
      <c r="AG118" s="32">
        <f t="shared" si="94"/>
        <v>12.522931708608859</v>
      </c>
      <c r="AH118" s="33">
        <v>145</v>
      </c>
      <c r="AI118" s="34">
        <f t="shared" si="100"/>
        <v>2.0094696926762063</v>
      </c>
      <c r="AJ118" s="34">
        <f t="shared" si="98"/>
        <v>3.1375603247676356</v>
      </c>
      <c r="AK118" s="34">
        <f t="shared" si="98"/>
        <v>1.3256308913906099</v>
      </c>
      <c r="AL118" s="34">
        <f t="shared" si="98"/>
        <v>4.5104973789841392</v>
      </c>
      <c r="AM118" s="34">
        <f t="shared" si="98"/>
        <v>2.0022432149583773</v>
      </c>
      <c r="AN118" s="34">
        <f t="shared" si="65"/>
        <v>2.5970803005553931</v>
      </c>
      <c r="AO118" s="34">
        <f t="shared" si="66"/>
        <v>1.1197307316988712</v>
      </c>
      <c r="AP118" s="34">
        <f t="shared" si="67"/>
        <v>43.11498306230321</v>
      </c>
      <c r="AQ118" s="35">
        <v>14</v>
      </c>
      <c r="AR118" s="36">
        <f t="shared" si="99"/>
        <v>2.0742657729940359E-2</v>
      </c>
      <c r="AS118" s="36">
        <f t="shared" si="99"/>
        <v>3.2910642741683871E-2</v>
      </c>
      <c r="AT118" s="36">
        <f t="shared" si="99"/>
        <v>2.3572797229569488E-2</v>
      </c>
      <c r="AU118" s="36">
        <f t="shared" si="99"/>
        <v>2.5966933485863725E-2</v>
      </c>
      <c r="AV118" s="36">
        <f t="shared" si="99"/>
        <v>3.5729807065540284E-2</v>
      </c>
      <c r="AW118" s="36">
        <f t="shared" si="68"/>
        <v>2.7784567650519544E-2</v>
      </c>
      <c r="AX118" s="36">
        <f t="shared" si="69"/>
        <v>5.6574689493999212E-3</v>
      </c>
      <c r="AY118" s="37">
        <f t="shared" si="70"/>
        <v>20.361911045587682</v>
      </c>
      <c r="AZ118" s="38">
        <v>129</v>
      </c>
      <c r="BA118" s="39">
        <f t="shared" si="96"/>
        <v>-59904</v>
      </c>
      <c r="BB118" s="39">
        <f t="shared" si="96"/>
        <v>-46801</v>
      </c>
      <c r="BC118" s="39">
        <f t="shared" si="96"/>
        <v>-35631</v>
      </c>
      <c r="BD118" s="39">
        <f t="shared" si="96"/>
        <v>-106687</v>
      </c>
      <c r="BE118" s="39">
        <f t="shared" si="53"/>
        <v>-104253</v>
      </c>
      <c r="BF118" s="39">
        <f t="shared" si="71"/>
        <v>-70655.199999999997</v>
      </c>
      <c r="BG118" s="39">
        <f t="shared" si="72"/>
        <v>29456.43739762159</v>
      </c>
      <c r="BH118" s="40">
        <f t="shared" si="73"/>
        <v>-41.690402684617119</v>
      </c>
      <c r="BI118" s="41">
        <v>125</v>
      </c>
      <c r="BJ118" s="42">
        <f t="shared" si="97"/>
        <v>-25.029665903431216</v>
      </c>
      <c r="BK118" s="42">
        <f t="shared" si="97"/>
        <v>-15.795086752997797</v>
      </c>
      <c r="BL118" s="42">
        <f t="shared" si="97"/>
        <v>-11.985911986921156</v>
      </c>
      <c r="BM118" s="42">
        <f t="shared" si="97"/>
        <v>-29.853373254610066</v>
      </c>
      <c r="BN118" s="42">
        <f t="shared" si="97"/>
        <v>-34.226085928805219</v>
      </c>
      <c r="BO118" s="42">
        <f t="shared" si="74"/>
        <v>-23.378024765353089</v>
      </c>
      <c r="BP118" s="43">
        <f t="shared" si="75"/>
        <v>9.349059711650801</v>
      </c>
      <c r="BR118" s="7" t="s">
        <v>493</v>
      </c>
      <c r="BS118" s="81">
        <v>73074</v>
      </c>
      <c r="BT118" s="81">
        <v>98232</v>
      </c>
      <c r="BU118" s="81">
        <v>69499</v>
      </c>
      <c r="BV118" s="82">
        <f t="shared" si="76"/>
        <v>80268.333333333328</v>
      </c>
      <c r="BW118" s="82">
        <f t="shared" si="77"/>
        <v>15659.346931891316</v>
      </c>
      <c r="BX118" s="83">
        <v>65137</v>
      </c>
      <c r="BY118" s="83">
        <v>99345</v>
      </c>
      <c r="BZ118" s="83">
        <v>68757</v>
      </c>
      <c r="CA118" s="84">
        <f t="shared" si="78"/>
        <v>77746.333333333328</v>
      </c>
      <c r="CB118" s="84">
        <f t="shared" si="79"/>
        <v>18792.362845936485</v>
      </c>
      <c r="CC118" s="84">
        <v>175</v>
      </c>
      <c r="CD118" s="85">
        <v>4996418</v>
      </c>
      <c r="CE118" s="85">
        <v>12280329</v>
      </c>
      <c r="CF118" s="85">
        <v>6807356</v>
      </c>
      <c r="CG118" s="86">
        <f t="shared" si="80"/>
        <v>8028034.333333333</v>
      </c>
      <c r="CH118" s="86">
        <f t="shared" si="81"/>
        <v>3792279.2037351797</v>
      </c>
      <c r="CI118" s="87">
        <f t="shared" si="82"/>
        <v>-7937</v>
      </c>
      <c r="CJ118" s="87">
        <f t="shared" si="83"/>
        <v>1113</v>
      </c>
      <c r="CK118" s="87">
        <f t="shared" si="84"/>
        <v>-742</v>
      </c>
      <c r="CL118" s="87">
        <f t="shared" si="85"/>
        <v>-2522</v>
      </c>
      <c r="CM118" s="87">
        <f t="shared" si="86"/>
        <v>4780.3687096289968</v>
      </c>
      <c r="CN118" s="88">
        <f t="shared" si="87"/>
        <v>-12.185086817016442</v>
      </c>
      <c r="CO118" s="88">
        <f t="shared" si="88"/>
        <v>1.1203382153102823</v>
      </c>
      <c r="CP118" s="88">
        <f t="shared" si="89"/>
        <v>-1.0791628488735692</v>
      </c>
      <c r="CQ118" s="88">
        <f t="shared" si="90"/>
        <v>-4.0479704835265764</v>
      </c>
      <c r="CR118" s="88">
        <f t="shared" si="91"/>
        <v>7.132247044333023</v>
      </c>
      <c r="CS118" s="75">
        <f t="shared" si="95"/>
        <v>0.65183697600961332</v>
      </c>
      <c r="CT118" s="75">
        <f t="shared" si="95"/>
        <v>0.40448834880563872</v>
      </c>
      <c r="CU118" s="75">
        <f t="shared" si="95"/>
        <v>0.50501986380615316</v>
      </c>
      <c r="CV118" s="76">
        <f t="shared" si="92"/>
        <v>0.52044839620713501</v>
      </c>
      <c r="CW118" s="76">
        <f t="shared" si="93"/>
        <v>0.12439399323905818</v>
      </c>
      <c r="CX118" s="79">
        <v>115</v>
      </c>
    </row>
    <row r="119" spans="1:102">
      <c r="A119" s="7" t="s">
        <v>723</v>
      </c>
      <c r="B119" s="25">
        <v>236165968</v>
      </c>
      <c r="C119" s="25">
        <v>257933600</v>
      </c>
      <c r="D119" s="25">
        <v>251612336</v>
      </c>
      <c r="E119" s="25">
        <v>197296032</v>
      </c>
      <c r="F119" s="25">
        <v>206612464</v>
      </c>
      <c r="G119" s="25">
        <f t="shared" si="54"/>
        <v>229924080</v>
      </c>
      <c r="H119" s="25">
        <f t="shared" si="55"/>
        <v>24091059.6760634</v>
      </c>
      <c r="I119" s="26">
        <f t="shared" si="56"/>
        <v>10.477832367998776</v>
      </c>
      <c r="J119" s="27">
        <v>21958684</v>
      </c>
      <c r="K119" s="27">
        <v>20878778</v>
      </c>
      <c r="L119" s="27">
        <v>20882394</v>
      </c>
      <c r="M119" s="27">
        <v>17203066</v>
      </c>
      <c r="N119" s="27">
        <v>20743822</v>
      </c>
      <c r="O119" s="27">
        <f t="shared" si="57"/>
        <v>20333348.800000001</v>
      </c>
      <c r="P119" s="27">
        <f t="shared" si="58"/>
        <v>1625288.7012533373</v>
      </c>
      <c r="Q119" s="28">
        <f t="shared" si="59"/>
        <v>7.9932170408316479</v>
      </c>
      <c r="R119" s="29">
        <v>1184923</v>
      </c>
      <c r="S119" s="30">
        <v>833405</v>
      </c>
      <c r="T119" s="30">
        <v>1312722</v>
      </c>
      <c r="U119" s="30">
        <v>887226</v>
      </c>
      <c r="V119" s="30">
        <v>933799</v>
      </c>
      <c r="W119" s="30">
        <f t="shared" si="60"/>
        <v>1030415</v>
      </c>
      <c r="X119" s="30">
        <f t="shared" si="61"/>
        <v>185591.29591120378</v>
      </c>
      <c r="Y119" s="31">
        <f t="shared" si="62"/>
        <v>18.011315432248541</v>
      </c>
      <c r="Z119" s="97">
        <v>947133</v>
      </c>
      <c r="AA119" s="98">
        <v>672793</v>
      </c>
      <c r="AB119" s="97">
        <v>1109338</v>
      </c>
      <c r="AC119" s="97">
        <v>723677</v>
      </c>
      <c r="AD119" s="97">
        <v>746741</v>
      </c>
      <c r="AE119" s="97">
        <f t="shared" si="63"/>
        <v>839936.4</v>
      </c>
      <c r="AF119" s="97">
        <f t="shared" si="64"/>
        <v>163833.37875243841</v>
      </c>
      <c r="AG119" s="32">
        <f t="shared" si="94"/>
        <v>19.505450502256885</v>
      </c>
      <c r="AH119" s="33">
        <v>103</v>
      </c>
      <c r="AI119" s="34">
        <f t="shared" si="100"/>
        <v>0.40104550542184808</v>
      </c>
      <c r="AJ119" s="34">
        <f t="shared" si="98"/>
        <v>0.26083961143488094</v>
      </c>
      <c r="AK119" s="34">
        <f t="shared" si="98"/>
        <v>0.44089173751798882</v>
      </c>
      <c r="AL119" s="34">
        <f t="shared" si="98"/>
        <v>0.36679754410874316</v>
      </c>
      <c r="AM119" s="34">
        <f t="shared" si="98"/>
        <v>0.36142108057914651</v>
      </c>
      <c r="AN119" s="34">
        <f t="shared" si="65"/>
        <v>0.36619909581252152</v>
      </c>
      <c r="AO119" s="34">
        <f t="shared" si="66"/>
        <v>5.9861626282382785E-2</v>
      </c>
      <c r="AP119" s="34">
        <f t="shared" si="67"/>
        <v>16.346743333585241</v>
      </c>
      <c r="AQ119" s="35">
        <v>180</v>
      </c>
      <c r="AR119" s="36">
        <f t="shared" si="99"/>
        <v>4.3132502840334146E-2</v>
      </c>
      <c r="AS119" s="36">
        <f t="shared" si="99"/>
        <v>3.2223772866400512E-2</v>
      </c>
      <c r="AT119" s="36">
        <f t="shared" si="99"/>
        <v>5.3123123718477869E-2</v>
      </c>
      <c r="AU119" s="36">
        <f t="shared" si="99"/>
        <v>4.206674554407918E-2</v>
      </c>
      <c r="AV119" s="36">
        <f t="shared" si="99"/>
        <v>3.5998236004917514E-2</v>
      </c>
      <c r="AW119" s="36">
        <f t="shared" si="68"/>
        <v>4.1308876194841845E-2</v>
      </c>
      <c r="AX119" s="36">
        <f t="shared" si="69"/>
        <v>7.1304758096173981E-3</v>
      </c>
      <c r="AY119" s="37">
        <f t="shared" si="70"/>
        <v>17.261364787521781</v>
      </c>
      <c r="AZ119" s="38">
        <v>107</v>
      </c>
      <c r="BA119" s="39">
        <f t="shared" si="96"/>
        <v>-237790</v>
      </c>
      <c r="BB119" s="39">
        <f t="shared" si="96"/>
        <v>-160612</v>
      </c>
      <c r="BC119" s="39">
        <f t="shared" si="96"/>
        <v>-203384</v>
      </c>
      <c r="BD119" s="39">
        <f t="shared" si="96"/>
        <v>-163549</v>
      </c>
      <c r="BE119" s="39">
        <f t="shared" si="53"/>
        <v>-187058</v>
      </c>
      <c r="BF119" s="39">
        <f t="shared" si="71"/>
        <v>-190478.6</v>
      </c>
      <c r="BG119" s="39">
        <f t="shared" si="72"/>
        <v>28403.64615749165</v>
      </c>
      <c r="BH119" s="40">
        <f t="shared" si="73"/>
        <v>-14.911725599354284</v>
      </c>
      <c r="BI119" s="41">
        <v>158</v>
      </c>
      <c r="BJ119" s="42">
        <f t="shared" si="97"/>
        <v>-25.106294469731282</v>
      </c>
      <c r="BK119" s="42">
        <f t="shared" si="97"/>
        <v>-23.872424356377074</v>
      </c>
      <c r="BL119" s="42">
        <f t="shared" si="97"/>
        <v>-18.333817105336696</v>
      </c>
      <c r="BM119" s="42">
        <f t="shared" si="97"/>
        <v>-22.599723357243633</v>
      </c>
      <c r="BN119" s="42">
        <f t="shared" si="97"/>
        <v>-25.049916905593772</v>
      </c>
      <c r="BO119" s="42">
        <f t="shared" si="74"/>
        <v>-22.992435238856494</v>
      </c>
      <c r="BP119" s="43">
        <f t="shared" si="75"/>
        <v>2.798792509270227</v>
      </c>
      <c r="BR119" s="7" t="s">
        <v>664</v>
      </c>
      <c r="BS119" s="81">
        <v>333230</v>
      </c>
      <c r="BT119" s="81">
        <v>176095</v>
      </c>
      <c r="BU119" s="81">
        <v>220960</v>
      </c>
      <c r="BV119" s="82">
        <f t="shared" si="76"/>
        <v>243428.33333333334</v>
      </c>
      <c r="BW119" s="82">
        <f t="shared" si="77"/>
        <v>80941.161088369176</v>
      </c>
      <c r="BX119" s="83">
        <v>263188</v>
      </c>
      <c r="BY119" s="83">
        <v>153441</v>
      </c>
      <c r="BZ119" s="83">
        <v>147973</v>
      </c>
      <c r="CA119" s="84">
        <f t="shared" si="78"/>
        <v>188200.66666666666</v>
      </c>
      <c r="CB119" s="84">
        <f t="shared" si="79"/>
        <v>64998.460568949908</v>
      </c>
      <c r="CC119" s="84">
        <v>127</v>
      </c>
      <c r="CD119" s="85">
        <v>17421802</v>
      </c>
      <c r="CE119" s="85">
        <v>15964219</v>
      </c>
      <c r="CF119" s="85">
        <v>25626608</v>
      </c>
      <c r="CG119" s="86">
        <f t="shared" si="80"/>
        <v>19670876.333333332</v>
      </c>
      <c r="CH119" s="86">
        <f t="shared" si="81"/>
        <v>5209049.0316826906</v>
      </c>
      <c r="CI119" s="87">
        <f t="shared" si="82"/>
        <v>-70042</v>
      </c>
      <c r="CJ119" s="87">
        <f t="shared" si="83"/>
        <v>-22654</v>
      </c>
      <c r="CK119" s="87">
        <f t="shared" si="84"/>
        <v>-72987</v>
      </c>
      <c r="CL119" s="87">
        <f t="shared" si="85"/>
        <v>-55227.666666666664</v>
      </c>
      <c r="CM119" s="87">
        <f t="shared" si="86"/>
        <v>28248.027830865165</v>
      </c>
      <c r="CN119" s="88">
        <f t="shared" si="87"/>
        <v>-26.612915482468807</v>
      </c>
      <c r="CO119" s="88">
        <f t="shared" si="88"/>
        <v>-14.763980943815538</v>
      </c>
      <c r="CP119" s="88">
        <f t="shared" si="89"/>
        <v>-49.324538936157268</v>
      </c>
      <c r="CQ119" s="88">
        <f t="shared" si="90"/>
        <v>-30.233811787480537</v>
      </c>
      <c r="CR119" s="88">
        <f t="shared" si="91"/>
        <v>17.562494404959672</v>
      </c>
      <c r="CS119" s="75">
        <f t="shared" si="95"/>
        <v>0.75534092282761567</v>
      </c>
      <c r="CT119" s="75">
        <f t="shared" si="95"/>
        <v>0.48057784724702157</v>
      </c>
      <c r="CU119" s="75">
        <f t="shared" si="95"/>
        <v>0.28870968799304225</v>
      </c>
      <c r="CV119" s="76">
        <f t="shared" si="92"/>
        <v>0.50820948602255978</v>
      </c>
      <c r="CW119" s="76">
        <f t="shared" si="93"/>
        <v>0.23453956580260837</v>
      </c>
      <c r="CX119" s="79">
        <v>116</v>
      </c>
    </row>
    <row r="120" spans="1:102">
      <c r="A120" s="7" t="s">
        <v>385</v>
      </c>
      <c r="B120" s="25">
        <v>300173664</v>
      </c>
      <c r="C120" s="25">
        <v>282795872</v>
      </c>
      <c r="D120" s="25">
        <v>271928896</v>
      </c>
      <c r="E120" s="25">
        <v>318012960</v>
      </c>
      <c r="F120" s="25">
        <v>324915168</v>
      </c>
      <c r="G120" s="25">
        <f t="shared" si="54"/>
        <v>299565312</v>
      </c>
      <c r="H120" s="25">
        <f t="shared" si="55"/>
        <v>20140936.49931502</v>
      </c>
      <c r="I120" s="26">
        <f t="shared" si="56"/>
        <v>6.723387419206607</v>
      </c>
      <c r="J120" s="27">
        <v>22698020</v>
      </c>
      <c r="K120" s="27">
        <v>18466786</v>
      </c>
      <c r="L120" s="27">
        <v>27995614</v>
      </c>
      <c r="M120" s="27">
        <v>23066510</v>
      </c>
      <c r="N120" s="27">
        <v>30431600</v>
      </c>
      <c r="O120" s="27">
        <f t="shared" si="57"/>
        <v>24531706</v>
      </c>
      <c r="P120" s="27">
        <f t="shared" si="58"/>
        <v>4221371.0122450022</v>
      </c>
      <c r="Q120" s="28">
        <f t="shared" si="59"/>
        <v>17.20781674232115</v>
      </c>
      <c r="R120" s="30">
        <v>2897165</v>
      </c>
      <c r="S120" s="30">
        <v>2307561</v>
      </c>
      <c r="T120" s="30">
        <v>3101943</v>
      </c>
      <c r="U120" s="30">
        <v>3168219</v>
      </c>
      <c r="V120" s="30">
        <v>3745310</v>
      </c>
      <c r="W120" s="30">
        <f t="shared" si="60"/>
        <v>3044039.6</v>
      </c>
      <c r="X120" s="30">
        <f t="shared" si="61"/>
        <v>463578.76944812463</v>
      </c>
      <c r="Y120" s="31">
        <f t="shared" si="62"/>
        <v>15.229065004546086</v>
      </c>
      <c r="Z120" s="97">
        <v>2373565</v>
      </c>
      <c r="AA120" s="97">
        <v>2016772</v>
      </c>
      <c r="AB120" s="97">
        <v>2439424</v>
      </c>
      <c r="AC120" s="97">
        <v>2616228</v>
      </c>
      <c r="AD120" s="97">
        <v>2839542</v>
      </c>
      <c r="AE120" s="97">
        <f t="shared" si="63"/>
        <v>2457106.2000000002</v>
      </c>
      <c r="AF120" s="97">
        <f t="shared" si="64"/>
        <v>273043.1791276994</v>
      </c>
      <c r="AG120" s="32">
        <f t="shared" si="94"/>
        <v>11.11238818768596</v>
      </c>
      <c r="AH120" s="33">
        <v>41</v>
      </c>
      <c r="AI120" s="34">
        <f t="shared" si="100"/>
        <v>0.79073059520638023</v>
      </c>
      <c r="AJ120" s="34">
        <f t="shared" si="98"/>
        <v>0.71315468140921101</v>
      </c>
      <c r="AK120" s="34">
        <f t="shared" si="98"/>
        <v>0.89708156649891302</v>
      </c>
      <c r="AL120" s="34">
        <f t="shared" si="98"/>
        <v>0.82267967946966691</v>
      </c>
      <c r="AM120" s="34">
        <f t="shared" si="98"/>
        <v>0.87393334619576768</v>
      </c>
      <c r="AN120" s="34">
        <f t="shared" si="65"/>
        <v>0.81951597375598761</v>
      </c>
      <c r="AO120" s="34">
        <f t="shared" si="66"/>
        <v>6.500615841991364E-2</v>
      </c>
      <c r="AP120" s="34">
        <f t="shared" si="67"/>
        <v>7.9322625185667643</v>
      </c>
      <c r="AQ120" s="35">
        <v>110</v>
      </c>
      <c r="AR120" s="36">
        <f t="shared" si="99"/>
        <v>0.10457145601246276</v>
      </c>
      <c r="AS120" s="36">
        <f t="shared" si="99"/>
        <v>0.10921077441412924</v>
      </c>
      <c r="AT120" s="36">
        <f t="shared" si="99"/>
        <v>8.7135934936093923E-2</v>
      </c>
      <c r="AU120" s="36">
        <f t="shared" si="99"/>
        <v>0.11342105936268643</v>
      </c>
      <c r="AV120" s="36">
        <f t="shared" si="99"/>
        <v>9.3308994597720796E-2</v>
      </c>
      <c r="AW120" s="36">
        <f t="shared" si="68"/>
        <v>0.10152964386461863</v>
      </c>
      <c r="AX120" s="36">
        <f t="shared" si="69"/>
        <v>9.8429272200654221E-3</v>
      </c>
      <c r="AY120" s="37">
        <f t="shared" si="70"/>
        <v>9.6946338482090511</v>
      </c>
      <c r="AZ120" s="38">
        <v>57</v>
      </c>
      <c r="BA120" s="39">
        <f t="shared" si="96"/>
        <v>-523600</v>
      </c>
      <c r="BB120" s="39">
        <f t="shared" si="96"/>
        <v>-290789</v>
      </c>
      <c r="BC120" s="39">
        <f t="shared" si="96"/>
        <v>-662519</v>
      </c>
      <c r="BD120" s="39">
        <f t="shared" si="96"/>
        <v>-551991</v>
      </c>
      <c r="BE120" s="39">
        <f t="shared" si="53"/>
        <v>-905768</v>
      </c>
      <c r="BF120" s="39">
        <f t="shared" si="71"/>
        <v>-586933.4</v>
      </c>
      <c r="BG120" s="39">
        <f t="shared" si="72"/>
        <v>200151.0837388596</v>
      </c>
      <c r="BH120" s="40">
        <f t="shared" si="73"/>
        <v>-34.101157599628777</v>
      </c>
      <c r="BI120" s="41">
        <v>208</v>
      </c>
      <c r="BJ120" s="42">
        <f t="shared" si="97"/>
        <v>-22.059644458862511</v>
      </c>
      <c r="BK120" s="42">
        <f t="shared" si="97"/>
        <v>-14.418536155797481</v>
      </c>
      <c r="BL120" s="42">
        <f t="shared" si="97"/>
        <v>-27.158829297407909</v>
      </c>
      <c r="BM120" s="42">
        <f t="shared" si="97"/>
        <v>-21.098734513964381</v>
      </c>
      <c r="BN120" s="42">
        <f t="shared" si="97"/>
        <v>-31.898383612568505</v>
      </c>
      <c r="BO120" s="42">
        <f t="shared" si="74"/>
        <v>-23.32682560772016</v>
      </c>
      <c r="BP120" s="43">
        <f t="shared" si="75"/>
        <v>6.5970375520681825</v>
      </c>
      <c r="BR120" s="7" t="s">
        <v>702</v>
      </c>
      <c r="BS120" s="81">
        <v>300513</v>
      </c>
      <c r="BT120" s="81">
        <v>238616</v>
      </c>
      <c r="BU120" s="81">
        <v>346591</v>
      </c>
      <c r="BV120" s="82">
        <f t="shared" si="76"/>
        <v>295240</v>
      </c>
      <c r="BW120" s="82">
        <f t="shared" si="77"/>
        <v>54180.287494622986</v>
      </c>
      <c r="BX120" s="83">
        <v>277271</v>
      </c>
      <c r="BY120" s="83">
        <v>241692</v>
      </c>
      <c r="BZ120" s="83">
        <v>301965</v>
      </c>
      <c r="CA120" s="84">
        <f t="shared" si="78"/>
        <v>273642.66666666669</v>
      </c>
      <c r="CB120" s="84">
        <f t="shared" si="79"/>
        <v>30299.871853414388</v>
      </c>
      <c r="CC120" s="84">
        <v>112</v>
      </c>
      <c r="CD120" s="85">
        <v>26378670</v>
      </c>
      <c r="CE120" s="85">
        <v>23320770</v>
      </c>
      <c r="CF120" s="85">
        <v>31753618</v>
      </c>
      <c r="CG120" s="86">
        <f t="shared" si="80"/>
        <v>27151019.333333332</v>
      </c>
      <c r="CH120" s="86">
        <f t="shared" si="81"/>
        <v>4269147.9205224756</v>
      </c>
      <c r="CI120" s="87">
        <f t="shared" si="82"/>
        <v>-23242</v>
      </c>
      <c r="CJ120" s="87">
        <f t="shared" si="83"/>
        <v>3076</v>
      </c>
      <c r="CK120" s="87">
        <f t="shared" si="84"/>
        <v>-44626</v>
      </c>
      <c r="CL120" s="87">
        <f t="shared" si="85"/>
        <v>-21597.333333333332</v>
      </c>
      <c r="CM120" s="87">
        <f t="shared" si="86"/>
        <v>23893.490689586011</v>
      </c>
      <c r="CN120" s="88">
        <f t="shared" si="87"/>
        <v>-8.3824128740474126</v>
      </c>
      <c r="CO120" s="88">
        <f t="shared" si="88"/>
        <v>1.2726941727487877</v>
      </c>
      <c r="CP120" s="88">
        <f t="shared" si="89"/>
        <v>-14.77853393605219</v>
      </c>
      <c r="CQ120" s="88">
        <f t="shared" si="90"/>
        <v>-7.2960842124502721</v>
      </c>
      <c r="CR120" s="88">
        <f t="shared" si="91"/>
        <v>8.080567023479615</v>
      </c>
      <c r="CS120" s="75">
        <f t="shared" si="95"/>
        <v>0.5255590975587473</v>
      </c>
      <c r="CT120" s="75">
        <f t="shared" si="95"/>
        <v>0.51819043710820867</v>
      </c>
      <c r="CU120" s="75">
        <f t="shared" si="95"/>
        <v>0.47548125067197067</v>
      </c>
      <c r="CV120" s="76">
        <f t="shared" si="92"/>
        <v>0.50641026177964221</v>
      </c>
      <c r="CW120" s="76">
        <f t="shared" si="93"/>
        <v>2.7037512557235834E-2</v>
      </c>
      <c r="CX120" s="79">
        <v>117</v>
      </c>
    </row>
    <row r="121" spans="1:102">
      <c r="A121" s="7" t="s">
        <v>658</v>
      </c>
      <c r="B121" s="25">
        <v>144326832</v>
      </c>
      <c r="C121" s="25">
        <v>151749024</v>
      </c>
      <c r="D121" s="25">
        <v>134906592</v>
      </c>
      <c r="E121" s="25">
        <v>122761904</v>
      </c>
      <c r="F121" s="25">
        <v>529902</v>
      </c>
      <c r="G121" s="25">
        <f t="shared" si="54"/>
        <v>110854850.8</v>
      </c>
      <c r="H121" s="25">
        <f t="shared" si="55"/>
        <v>56008151.952277064</v>
      </c>
      <c r="I121" s="26">
        <f t="shared" si="56"/>
        <v>50.52386210263797</v>
      </c>
      <c r="J121" s="27">
        <v>19276608</v>
      </c>
      <c r="K121" s="27">
        <v>15109227</v>
      </c>
      <c r="L121" s="27">
        <v>28537346</v>
      </c>
      <c r="M121" s="27">
        <v>22342918</v>
      </c>
      <c r="N121" s="27">
        <v>172417</v>
      </c>
      <c r="O121" s="27">
        <f t="shared" si="57"/>
        <v>17087703.199999999</v>
      </c>
      <c r="P121" s="27">
        <f t="shared" si="58"/>
        <v>9524118.6717414483</v>
      </c>
      <c r="Q121" s="28">
        <f t="shared" si="59"/>
        <v>55.736681286350112</v>
      </c>
      <c r="R121" s="29">
        <v>1750308</v>
      </c>
      <c r="S121" s="30">
        <v>1378212</v>
      </c>
      <c r="T121" s="30">
        <v>2244299</v>
      </c>
      <c r="U121" s="30">
        <v>1445562</v>
      </c>
      <c r="V121" s="30">
        <v>15365</v>
      </c>
      <c r="W121" s="30">
        <f t="shared" si="60"/>
        <v>1366749.2</v>
      </c>
      <c r="X121" s="30">
        <f t="shared" si="61"/>
        <v>741591.95165195782</v>
      </c>
      <c r="Y121" s="31">
        <f t="shared" si="62"/>
        <v>54.259548983233927</v>
      </c>
      <c r="Z121" s="97">
        <v>1213178</v>
      </c>
      <c r="AA121" s="97">
        <v>1075451</v>
      </c>
      <c r="AB121" s="97">
        <v>1664703</v>
      </c>
      <c r="AC121" s="97">
        <v>1131514</v>
      </c>
      <c r="AD121" s="97">
        <v>16363</v>
      </c>
      <c r="AE121" s="97">
        <f t="shared" si="63"/>
        <v>1020241.8</v>
      </c>
      <c r="AF121" s="97">
        <f t="shared" si="64"/>
        <v>543278.34834876307</v>
      </c>
      <c r="AG121" s="32">
        <f t="shared" si="94"/>
        <v>53.249959798624502</v>
      </c>
      <c r="AH121" s="33">
        <v>91</v>
      </c>
      <c r="AI121" s="34">
        <f t="shared" si="100"/>
        <v>0.8405768928677102</v>
      </c>
      <c r="AJ121" s="34">
        <f t="shared" si="98"/>
        <v>0.7087037343976591</v>
      </c>
      <c r="AK121" s="34">
        <f t="shared" si="98"/>
        <v>1.2339671289005654</v>
      </c>
      <c r="AL121" s="34">
        <f t="shared" si="98"/>
        <v>0.92171428035198943</v>
      </c>
      <c r="AM121" s="34">
        <f t="shared" si="98"/>
        <v>3.0879294662031849</v>
      </c>
      <c r="AN121" s="34">
        <f t="shared" si="65"/>
        <v>1.3585783005442216</v>
      </c>
      <c r="AO121" s="34">
        <f t="shared" si="66"/>
        <v>0.88178183021447754</v>
      </c>
      <c r="AP121" s="34">
        <f t="shared" si="67"/>
        <v>64.904748578808594</v>
      </c>
      <c r="AQ121" s="35">
        <v>46</v>
      </c>
      <c r="AR121" s="36">
        <f t="shared" si="99"/>
        <v>6.2935242548896569E-2</v>
      </c>
      <c r="AS121" s="36">
        <f t="shared" si="99"/>
        <v>7.1178426268928258E-2</v>
      </c>
      <c r="AT121" s="36">
        <f t="shared" si="99"/>
        <v>5.8334191273428163E-2</v>
      </c>
      <c r="AU121" s="36">
        <f t="shared" si="99"/>
        <v>5.0643071777822395E-2</v>
      </c>
      <c r="AV121" s="36">
        <f t="shared" si="99"/>
        <v>9.490363479239286E-2</v>
      </c>
      <c r="AW121" s="36">
        <f t="shared" si="68"/>
        <v>6.7598913332293648E-2</v>
      </c>
      <c r="AX121" s="36">
        <f t="shared" si="69"/>
        <v>1.5188457391726258E-2</v>
      </c>
      <c r="AY121" s="37">
        <f t="shared" si="70"/>
        <v>22.468493416550768</v>
      </c>
      <c r="AZ121" s="38">
        <v>78</v>
      </c>
      <c r="BA121" s="39">
        <f t="shared" si="96"/>
        <v>-537130</v>
      </c>
      <c r="BB121" s="39">
        <f t="shared" si="96"/>
        <v>-302761</v>
      </c>
      <c r="BC121" s="39">
        <f t="shared" si="96"/>
        <v>-579596</v>
      </c>
      <c r="BD121" s="39">
        <f t="shared" si="96"/>
        <v>-314048</v>
      </c>
      <c r="BE121" s="39">
        <f t="shared" si="53"/>
        <v>998</v>
      </c>
      <c r="BF121" s="39">
        <f t="shared" si="71"/>
        <v>-346507.4</v>
      </c>
      <c r="BG121" s="39">
        <f t="shared" si="72"/>
        <v>207072.2744701473</v>
      </c>
      <c r="BH121" s="40">
        <f t="shared" si="73"/>
        <v>-59.759841916838511</v>
      </c>
      <c r="BI121" s="41">
        <v>181</v>
      </c>
      <c r="BJ121" s="42">
        <f t="shared" si="97"/>
        <v>-44.274624168918329</v>
      </c>
      <c r="BK121" s="42">
        <f t="shared" si="97"/>
        <v>-28.152003206096794</v>
      </c>
      <c r="BL121" s="42">
        <f t="shared" si="97"/>
        <v>-34.816781131529169</v>
      </c>
      <c r="BM121" s="42">
        <f t="shared" si="97"/>
        <v>-27.754672058852119</v>
      </c>
      <c r="BN121" s="42">
        <f t="shared" si="97"/>
        <v>6.0991260771252209</v>
      </c>
      <c r="BO121" s="42">
        <f t="shared" si="74"/>
        <v>-25.779790897654237</v>
      </c>
      <c r="BP121" s="43">
        <f t="shared" si="75"/>
        <v>19.03627421885038</v>
      </c>
      <c r="BR121" s="7" t="s">
        <v>466</v>
      </c>
      <c r="BS121" s="81">
        <v>16620</v>
      </c>
      <c r="BT121" s="81">
        <v>15954</v>
      </c>
      <c r="BU121" s="81">
        <v>16655</v>
      </c>
      <c r="BV121" s="82">
        <f t="shared" si="76"/>
        <v>16409.666666666668</v>
      </c>
      <c r="BW121" s="82">
        <f t="shared" si="77"/>
        <v>395.00675099716125</v>
      </c>
      <c r="BX121" s="83">
        <v>12728</v>
      </c>
      <c r="BY121" s="83">
        <v>14326</v>
      </c>
      <c r="BZ121" s="83">
        <v>14200</v>
      </c>
      <c r="CA121" s="84">
        <f t="shared" si="78"/>
        <v>13751.333333333334</v>
      </c>
      <c r="CB121" s="84">
        <f t="shared" si="79"/>
        <v>888.46909531695781</v>
      </c>
      <c r="CC121" s="84">
        <v>221</v>
      </c>
      <c r="CD121" s="85">
        <v>1452561</v>
      </c>
      <c r="CE121" s="85">
        <v>1631571</v>
      </c>
      <c r="CF121" s="85">
        <v>1120026</v>
      </c>
      <c r="CG121" s="86">
        <f t="shared" si="80"/>
        <v>1401386</v>
      </c>
      <c r="CH121" s="86">
        <f t="shared" si="81"/>
        <v>259583.76726020448</v>
      </c>
      <c r="CI121" s="87">
        <f t="shared" si="82"/>
        <v>-3892</v>
      </c>
      <c r="CJ121" s="87">
        <f t="shared" si="83"/>
        <v>-1628</v>
      </c>
      <c r="CK121" s="87">
        <f t="shared" si="84"/>
        <v>-2455</v>
      </c>
      <c r="CL121" s="87">
        <f t="shared" si="85"/>
        <v>-2658.3333333333335</v>
      </c>
      <c r="CM121" s="87">
        <f t="shared" si="86"/>
        <v>1145.6143912038351</v>
      </c>
      <c r="CN121" s="88">
        <f t="shared" si="87"/>
        <v>-30.57825267127593</v>
      </c>
      <c r="CO121" s="88">
        <f t="shared" si="88"/>
        <v>-11.363953650705012</v>
      </c>
      <c r="CP121" s="88">
        <f t="shared" si="89"/>
        <v>-17.288732394366196</v>
      </c>
      <c r="CQ121" s="88">
        <f t="shared" si="90"/>
        <v>-19.743646238782379</v>
      </c>
      <c r="CR121" s="88">
        <f t="shared" si="91"/>
        <v>9.8395768811777575</v>
      </c>
      <c r="CS121" s="75">
        <f t="shared" si="95"/>
        <v>0.43812273632570337</v>
      </c>
      <c r="CT121" s="75">
        <f t="shared" si="95"/>
        <v>0.43902471912040603</v>
      </c>
      <c r="CU121" s="75">
        <f t="shared" si="95"/>
        <v>0.63391385557120994</v>
      </c>
      <c r="CV121" s="76">
        <f t="shared" si="92"/>
        <v>0.50368710367243974</v>
      </c>
      <c r="CW121" s="76">
        <f t="shared" si="93"/>
        <v>0.11278057712132178</v>
      </c>
      <c r="CX121" s="79">
        <v>118</v>
      </c>
    </row>
    <row r="122" spans="1:102">
      <c r="A122" s="7" t="s">
        <v>394</v>
      </c>
      <c r="B122" s="25">
        <v>43257976</v>
      </c>
      <c r="C122" s="25">
        <v>61165008</v>
      </c>
      <c r="D122" s="25">
        <v>46892588</v>
      </c>
      <c r="E122" s="25">
        <v>60445756</v>
      </c>
      <c r="F122" s="25">
        <v>57087736</v>
      </c>
      <c r="G122" s="25">
        <f t="shared" si="54"/>
        <v>53769812.799999997</v>
      </c>
      <c r="H122" s="25">
        <f t="shared" si="55"/>
        <v>7322030.8368156441</v>
      </c>
      <c r="I122" s="26">
        <f t="shared" si="56"/>
        <v>13.617363452706021</v>
      </c>
      <c r="J122" s="27">
        <v>18462290</v>
      </c>
      <c r="K122" s="27">
        <v>11497168</v>
      </c>
      <c r="L122" s="27">
        <v>16211995</v>
      </c>
      <c r="M122" s="27">
        <v>23586878</v>
      </c>
      <c r="N122" s="27">
        <v>16876000</v>
      </c>
      <c r="O122" s="27">
        <f t="shared" si="57"/>
        <v>17326866.199999999</v>
      </c>
      <c r="P122" s="27">
        <f t="shared" si="58"/>
        <v>3896370.9825354349</v>
      </c>
      <c r="Q122" s="28">
        <f t="shared" si="59"/>
        <v>22.487453516178448</v>
      </c>
      <c r="R122" s="30">
        <v>774997</v>
      </c>
      <c r="S122" s="30">
        <v>415614</v>
      </c>
      <c r="T122" s="30">
        <v>717331</v>
      </c>
      <c r="U122" s="30">
        <v>920265</v>
      </c>
      <c r="V122" s="30">
        <v>758183</v>
      </c>
      <c r="W122" s="30">
        <f t="shared" si="60"/>
        <v>717278</v>
      </c>
      <c r="X122" s="30">
        <f t="shared" si="61"/>
        <v>165656.02666972307</v>
      </c>
      <c r="Y122" s="31">
        <f t="shared" si="62"/>
        <v>23.095093766952711</v>
      </c>
      <c r="Z122" s="97">
        <v>640212</v>
      </c>
      <c r="AA122" s="97">
        <v>380116</v>
      </c>
      <c r="AB122" s="97">
        <v>558296</v>
      </c>
      <c r="AC122" s="97">
        <v>757311</v>
      </c>
      <c r="AD122" s="97">
        <v>546468</v>
      </c>
      <c r="AE122" s="97">
        <f t="shared" si="63"/>
        <v>576480.6</v>
      </c>
      <c r="AF122" s="97">
        <f t="shared" si="64"/>
        <v>123735.05314113677</v>
      </c>
      <c r="AG122" s="32">
        <f t="shared" si="94"/>
        <v>21.463871141741244</v>
      </c>
      <c r="AH122" s="33">
        <v>119</v>
      </c>
      <c r="AI122" s="34">
        <f t="shared" si="100"/>
        <v>1.4799860261608171</v>
      </c>
      <c r="AJ122" s="34">
        <f t="shared" si="98"/>
        <v>0.62145990400262852</v>
      </c>
      <c r="AK122" s="34">
        <f t="shared" si="98"/>
        <v>1.1905847465701829</v>
      </c>
      <c r="AL122" s="34">
        <f t="shared" si="98"/>
        <v>1.2528770423518236</v>
      </c>
      <c r="AM122" s="34">
        <f t="shared" si="98"/>
        <v>0.95724237513990751</v>
      </c>
      <c r="AN122" s="34">
        <f t="shared" si="65"/>
        <v>1.100430018845072</v>
      </c>
      <c r="AO122" s="34">
        <f t="shared" si="66"/>
        <v>0.29166618069935568</v>
      </c>
      <c r="AP122" s="34">
        <f t="shared" si="67"/>
        <v>26.504745936090185</v>
      </c>
      <c r="AQ122" s="35">
        <v>71</v>
      </c>
      <c r="AR122" s="36">
        <f t="shared" si="99"/>
        <v>3.4676738367775614E-2</v>
      </c>
      <c r="AS122" s="36">
        <f t="shared" si="99"/>
        <v>3.3061707022111878E-2</v>
      </c>
      <c r="AT122" s="36">
        <f t="shared" si="99"/>
        <v>3.4437217628058729E-2</v>
      </c>
      <c r="AU122" s="36">
        <f t="shared" si="99"/>
        <v>3.2107301356288018E-2</v>
      </c>
      <c r="AV122" s="36">
        <f t="shared" si="99"/>
        <v>3.2381369992889313E-2</v>
      </c>
      <c r="AW122" s="36">
        <f t="shared" si="68"/>
        <v>3.3332866873424717E-2</v>
      </c>
      <c r="AX122" s="36">
        <f t="shared" si="69"/>
        <v>1.0494251758002356E-3</v>
      </c>
      <c r="AY122" s="37">
        <f t="shared" si="70"/>
        <v>3.1483195843466754</v>
      </c>
      <c r="AZ122" s="38">
        <v>116</v>
      </c>
      <c r="BA122" s="39">
        <f t="shared" si="96"/>
        <v>-134785</v>
      </c>
      <c r="BB122" s="39">
        <f t="shared" si="96"/>
        <v>-35498</v>
      </c>
      <c r="BC122" s="39">
        <f t="shared" si="96"/>
        <v>-159035</v>
      </c>
      <c r="BD122" s="39">
        <f t="shared" si="96"/>
        <v>-162954</v>
      </c>
      <c r="BE122" s="39">
        <f t="shared" si="53"/>
        <v>-211715</v>
      </c>
      <c r="BF122" s="39">
        <f t="shared" si="71"/>
        <v>-140797.4</v>
      </c>
      <c r="BG122" s="39">
        <f t="shared" si="72"/>
        <v>58269.964065889035</v>
      </c>
      <c r="BH122" s="40">
        <f t="shared" si="73"/>
        <v>-41.385681884671904</v>
      </c>
      <c r="BI122" s="41">
        <v>148</v>
      </c>
      <c r="BJ122" s="42">
        <f t="shared" si="97"/>
        <v>-21.053182383335521</v>
      </c>
      <c r="BK122" s="42">
        <f t="shared" si="97"/>
        <v>-9.338728177714172</v>
      </c>
      <c r="BL122" s="42">
        <f t="shared" si="97"/>
        <v>-28.485785318182472</v>
      </c>
      <c r="BM122" s="42">
        <f t="shared" si="97"/>
        <v>-21.517447917698277</v>
      </c>
      <c r="BN122" s="42">
        <f t="shared" si="97"/>
        <v>-38.742433225733251</v>
      </c>
      <c r="BO122" s="42">
        <f t="shared" si="74"/>
        <v>-23.82751540453274</v>
      </c>
      <c r="BP122" s="43">
        <f t="shared" si="75"/>
        <v>10.806393281431072</v>
      </c>
      <c r="BR122" s="7" t="s">
        <v>687</v>
      </c>
      <c r="BS122" s="81">
        <v>925362</v>
      </c>
      <c r="BT122" s="81">
        <v>651958</v>
      </c>
      <c r="BU122" s="81">
        <v>643429</v>
      </c>
      <c r="BV122" s="82">
        <f t="shared" si="76"/>
        <v>740249.66666666663</v>
      </c>
      <c r="BW122" s="82">
        <f t="shared" si="77"/>
        <v>160368.69371648997</v>
      </c>
      <c r="BX122" s="83">
        <v>699359</v>
      </c>
      <c r="BY122" s="83">
        <v>773077</v>
      </c>
      <c r="BZ122" s="83">
        <v>575816</v>
      </c>
      <c r="CA122" s="84">
        <f t="shared" si="78"/>
        <v>682750.66666666663</v>
      </c>
      <c r="CB122" s="84">
        <f t="shared" si="79"/>
        <v>99673.733161417069</v>
      </c>
      <c r="CC122" s="84">
        <v>67</v>
      </c>
      <c r="CD122" s="85">
        <v>72536392</v>
      </c>
      <c r="CE122" s="85">
        <v>68402760</v>
      </c>
      <c r="CF122" s="85">
        <v>67540976</v>
      </c>
      <c r="CG122" s="86">
        <f t="shared" si="80"/>
        <v>69493376</v>
      </c>
      <c r="CH122" s="86">
        <f t="shared" si="81"/>
        <v>2670323.5193242035</v>
      </c>
      <c r="CI122" s="87">
        <f t="shared" si="82"/>
        <v>-226003</v>
      </c>
      <c r="CJ122" s="87">
        <f t="shared" si="83"/>
        <v>121119</v>
      </c>
      <c r="CK122" s="87">
        <f t="shared" si="84"/>
        <v>-67613</v>
      </c>
      <c r="CL122" s="87">
        <f t="shared" si="85"/>
        <v>-57499</v>
      </c>
      <c r="CM122" s="87">
        <f t="shared" si="86"/>
        <v>173781.87612061275</v>
      </c>
      <c r="CN122" s="88">
        <f t="shared" si="87"/>
        <v>-32.315734837186625</v>
      </c>
      <c r="CO122" s="88">
        <f t="shared" si="88"/>
        <v>15.667132769439526</v>
      </c>
      <c r="CP122" s="88">
        <f t="shared" si="89"/>
        <v>-11.742119010239382</v>
      </c>
      <c r="CQ122" s="88">
        <f t="shared" si="90"/>
        <v>-9.4635736926621608</v>
      </c>
      <c r="CR122" s="88">
        <f t="shared" si="91"/>
        <v>24.07244737271105</v>
      </c>
      <c r="CS122" s="75">
        <f t="shared" si="95"/>
        <v>0.48207457023779182</v>
      </c>
      <c r="CT122" s="75">
        <f t="shared" si="95"/>
        <v>0.56509196412542417</v>
      </c>
      <c r="CU122" s="75">
        <f t="shared" si="95"/>
        <v>0.42627160140534542</v>
      </c>
      <c r="CV122" s="76">
        <f t="shared" si="92"/>
        <v>0.4911460452561871</v>
      </c>
      <c r="CW122" s="76">
        <f t="shared" si="93"/>
        <v>6.9853360840339357E-2</v>
      </c>
      <c r="CX122" s="79">
        <v>119</v>
      </c>
    </row>
    <row r="123" spans="1:102">
      <c r="A123" s="7" t="s">
        <v>714</v>
      </c>
      <c r="B123" s="25">
        <v>28248712</v>
      </c>
      <c r="C123" s="25">
        <v>26488976</v>
      </c>
      <c r="D123" s="25">
        <v>28625394</v>
      </c>
      <c r="E123" s="25">
        <v>35751968</v>
      </c>
      <c r="F123" s="25">
        <v>27681068</v>
      </c>
      <c r="G123" s="25">
        <f t="shared" si="54"/>
        <v>29359223.600000001</v>
      </c>
      <c r="H123" s="25">
        <f t="shared" si="55"/>
        <v>3276994.0604895824</v>
      </c>
      <c r="I123" s="26">
        <f t="shared" si="56"/>
        <v>11.161719073829945</v>
      </c>
      <c r="J123" s="27">
        <v>11837781</v>
      </c>
      <c r="K123" s="27">
        <v>9599533</v>
      </c>
      <c r="L123" s="27">
        <v>20767530</v>
      </c>
      <c r="M123" s="27">
        <v>15410460</v>
      </c>
      <c r="N123" s="27">
        <v>15068731</v>
      </c>
      <c r="O123" s="27">
        <f t="shared" si="57"/>
        <v>14536807</v>
      </c>
      <c r="P123" s="27">
        <f t="shared" si="58"/>
        <v>3782315.1034430224</v>
      </c>
      <c r="Q123" s="28">
        <f t="shared" si="59"/>
        <v>26.018885051187805</v>
      </c>
      <c r="R123" s="30">
        <v>84303</v>
      </c>
      <c r="S123" s="30">
        <v>87364</v>
      </c>
      <c r="T123" s="30">
        <v>90405</v>
      </c>
      <c r="U123" s="30">
        <v>98887</v>
      </c>
      <c r="V123" s="30">
        <v>97663</v>
      </c>
      <c r="W123" s="30">
        <f t="shared" si="60"/>
        <v>91724.4</v>
      </c>
      <c r="X123" s="30">
        <f t="shared" si="61"/>
        <v>5699.1383769829627</v>
      </c>
      <c r="Y123" s="31">
        <f t="shared" si="62"/>
        <v>6.2133285984786628</v>
      </c>
      <c r="Z123" s="97">
        <v>70145</v>
      </c>
      <c r="AA123" s="97">
        <v>63641</v>
      </c>
      <c r="AB123" s="97">
        <v>74194</v>
      </c>
      <c r="AC123" s="97">
        <v>91521</v>
      </c>
      <c r="AD123" s="97">
        <v>73750</v>
      </c>
      <c r="AE123" s="97">
        <f t="shared" si="63"/>
        <v>74650.2</v>
      </c>
      <c r="AF123" s="97">
        <f t="shared" si="64"/>
        <v>9242.7450770861287</v>
      </c>
      <c r="AG123" s="32">
        <f t="shared" si="94"/>
        <v>12.381406984959357</v>
      </c>
      <c r="AH123" s="33">
        <v>206</v>
      </c>
      <c r="AI123" s="34">
        <f t="shared" si="100"/>
        <v>0.24831220623439398</v>
      </c>
      <c r="AJ123" s="34">
        <f t="shared" si="98"/>
        <v>0.24025466292090716</v>
      </c>
      <c r="AK123" s="34">
        <f t="shared" si="98"/>
        <v>0.25918944556710727</v>
      </c>
      <c r="AL123" s="34">
        <f t="shared" si="98"/>
        <v>0.25598870529309042</v>
      </c>
      <c r="AM123" s="34">
        <f t="shared" si="98"/>
        <v>0.26642758147915391</v>
      </c>
      <c r="AN123" s="34">
        <f t="shared" si="65"/>
        <v>0.25403452029893059</v>
      </c>
      <c r="AO123" s="34">
        <f t="shared" si="66"/>
        <v>9.0178645647459588E-3</v>
      </c>
      <c r="AP123" s="34">
        <f t="shared" si="67"/>
        <v>3.5498579303845581</v>
      </c>
      <c r="AQ123" s="35">
        <v>202</v>
      </c>
      <c r="AR123" s="36">
        <f t="shared" si="99"/>
        <v>5.9255193181897859E-3</v>
      </c>
      <c r="AS123" s="36">
        <f t="shared" si="99"/>
        <v>6.6295933354257961E-3</v>
      </c>
      <c r="AT123" s="36">
        <f t="shared" si="99"/>
        <v>3.5725962596418544E-3</v>
      </c>
      <c r="AU123" s="36">
        <f t="shared" si="99"/>
        <v>5.9388882616093226E-3</v>
      </c>
      <c r="AV123" s="36">
        <f t="shared" si="99"/>
        <v>4.8942409284497808E-3</v>
      </c>
      <c r="AW123" s="36">
        <f t="shared" si="68"/>
        <v>5.3921676206633079E-3</v>
      </c>
      <c r="AX123" s="36">
        <f t="shared" si="69"/>
        <v>1.0652099155297439E-3</v>
      </c>
      <c r="AY123" s="37">
        <f t="shared" si="70"/>
        <v>19.754762657001919</v>
      </c>
      <c r="AZ123" s="38">
        <v>209</v>
      </c>
      <c r="BA123" s="39">
        <f t="shared" si="96"/>
        <v>-14158</v>
      </c>
      <c r="BB123" s="39">
        <f t="shared" si="96"/>
        <v>-23723</v>
      </c>
      <c r="BC123" s="39">
        <f t="shared" si="96"/>
        <v>-16211</v>
      </c>
      <c r="BD123" s="39">
        <f t="shared" si="96"/>
        <v>-7366</v>
      </c>
      <c r="BE123" s="39">
        <f t="shared" si="96"/>
        <v>-23913</v>
      </c>
      <c r="BF123" s="39">
        <f t="shared" si="71"/>
        <v>-17074.2</v>
      </c>
      <c r="BG123" s="39">
        <f t="shared" si="72"/>
        <v>6236.5729499461513</v>
      </c>
      <c r="BH123" s="40">
        <f t="shared" si="73"/>
        <v>-36.526296692941109</v>
      </c>
      <c r="BI123" s="41">
        <v>79</v>
      </c>
      <c r="BJ123" s="42">
        <f t="shared" si="97"/>
        <v>-20.18390476869342</v>
      </c>
      <c r="BK123" s="42">
        <f t="shared" si="97"/>
        <v>-37.276284156440035</v>
      </c>
      <c r="BL123" s="42">
        <f t="shared" si="97"/>
        <v>-21.849475698843573</v>
      </c>
      <c r="BM123" s="42">
        <f t="shared" si="97"/>
        <v>-8.0484260442958444</v>
      </c>
      <c r="BN123" s="42">
        <f t="shared" si="97"/>
        <v>-32.42440677966102</v>
      </c>
      <c r="BO123" s="42">
        <f t="shared" si="74"/>
        <v>-23.956499489586776</v>
      </c>
      <c r="BP123" s="43">
        <f t="shared" si="75"/>
        <v>11.41118900869091</v>
      </c>
      <c r="BR123" s="7" t="s">
        <v>755</v>
      </c>
      <c r="BS123" s="81">
        <v>539957</v>
      </c>
      <c r="BT123" s="81">
        <v>558027</v>
      </c>
      <c r="BU123" s="81">
        <v>498717</v>
      </c>
      <c r="BV123" s="82">
        <f t="shared" si="76"/>
        <v>532233.66666666663</v>
      </c>
      <c r="BW123" s="82">
        <f t="shared" si="77"/>
        <v>30399.941337662698</v>
      </c>
      <c r="BX123" s="83">
        <v>445375</v>
      </c>
      <c r="BY123" s="83">
        <v>473869</v>
      </c>
      <c r="BZ123" s="83">
        <v>411913</v>
      </c>
      <c r="CA123" s="84">
        <f t="shared" si="78"/>
        <v>443719</v>
      </c>
      <c r="CB123" s="84">
        <f t="shared" si="79"/>
        <v>31011.179210084869</v>
      </c>
      <c r="CC123" s="84">
        <v>89</v>
      </c>
      <c r="CD123" s="85">
        <v>49019876</v>
      </c>
      <c r="CE123" s="85">
        <v>42960800</v>
      </c>
      <c r="CF123" s="85">
        <v>45599208</v>
      </c>
      <c r="CG123" s="86">
        <f t="shared" si="80"/>
        <v>45859961.333333336</v>
      </c>
      <c r="CH123" s="86">
        <f t="shared" si="81"/>
        <v>3037942.5141166402</v>
      </c>
      <c r="CI123" s="87">
        <f t="shared" si="82"/>
        <v>-94582</v>
      </c>
      <c r="CJ123" s="87">
        <f t="shared" si="83"/>
        <v>-84158</v>
      </c>
      <c r="CK123" s="87">
        <f t="shared" si="84"/>
        <v>-86804</v>
      </c>
      <c r="CL123" s="87">
        <f t="shared" si="85"/>
        <v>-88514.666666666672</v>
      </c>
      <c r="CM123" s="87">
        <f t="shared" si="86"/>
        <v>5418.4618973776433</v>
      </c>
      <c r="CN123" s="88">
        <f t="shared" si="87"/>
        <v>-21.236486107213022</v>
      </c>
      <c r="CO123" s="88">
        <f t="shared" si="88"/>
        <v>-17.759760608944667</v>
      </c>
      <c r="CP123" s="88">
        <f t="shared" si="89"/>
        <v>-21.073382000568081</v>
      </c>
      <c r="CQ123" s="88">
        <f t="shared" si="90"/>
        <v>-20.023209572241921</v>
      </c>
      <c r="CR123" s="88">
        <f t="shared" si="91"/>
        <v>1.9619000087898668</v>
      </c>
      <c r="CS123" s="75">
        <f t="shared" si="95"/>
        <v>0.45428001490660647</v>
      </c>
      <c r="CT123" s="75">
        <f t="shared" si="95"/>
        <v>0.55151323997690915</v>
      </c>
      <c r="CU123" s="75">
        <f t="shared" si="95"/>
        <v>0.45166683596785279</v>
      </c>
      <c r="CV123" s="76">
        <f t="shared" si="92"/>
        <v>0.48582003028378945</v>
      </c>
      <c r="CW123" s="76">
        <f t="shared" si="93"/>
        <v>5.6906990131965617E-2</v>
      </c>
      <c r="CX123" s="79">
        <v>120</v>
      </c>
    </row>
    <row r="124" spans="1:102">
      <c r="A124" s="7" t="s">
        <v>183</v>
      </c>
      <c r="B124" s="25">
        <v>88145200</v>
      </c>
      <c r="C124" s="25">
        <v>102773864</v>
      </c>
      <c r="D124" s="25">
        <v>65567600</v>
      </c>
      <c r="E124" s="25">
        <v>99413280</v>
      </c>
      <c r="F124" s="25">
        <v>111523608</v>
      </c>
      <c r="G124" s="25">
        <f t="shared" si="54"/>
        <v>93484710.400000006</v>
      </c>
      <c r="H124" s="25">
        <f t="shared" si="55"/>
        <v>15841171.441072356</v>
      </c>
      <c r="I124" s="26">
        <f t="shared" si="56"/>
        <v>16.94520031488738</v>
      </c>
      <c r="J124" s="27">
        <v>30777070</v>
      </c>
      <c r="K124" s="27">
        <v>28514138</v>
      </c>
      <c r="L124" s="27">
        <v>25408286</v>
      </c>
      <c r="M124" s="27">
        <v>41123256</v>
      </c>
      <c r="N124" s="27">
        <v>56090928</v>
      </c>
      <c r="O124" s="27">
        <f t="shared" si="57"/>
        <v>36382735.600000001</v>
      </c>
      <c r="P124" s="27">
        <f t="shared" si="58"/>
        <v>11177318.465275327</v>
      </c>
      <c r="Q124" s="28">
        <f t="shared" si="59"/>
        <v>30.721489962055866</v>
      </c>
      <c r="R124" s="30">
        <v>337550</v>
      </c>
      <c r="S124" s="30">
        <v>263679</v>
      </c>
      <c r="T124" s="30">
        <v>107950</v>
      </c>
      <c r="U124" s="30">
        <v>337226</v>
      </c>
      <c r="V124" s="30">
        <v>231559</v>
      </c>
      <c r="W124" s="30">
        <f t="shared" si="60"/>
        <v>255592.8</v>
      </c>
      <c r="X124" s="30">
        <f t="shared" si="61"/>
        <v>84643.214186135359</v>
      </c>
      <c r="Y124" s="31">
        <f t="shared" si="62"/>
        <v>33.116431365099238</v>
      </c>
      <c r="Z124" s="97">
        <v>257015</v>
      </c>
      <c r="AA124" s="97">
        <v>183725</v>
      </c>
      <c r="AB124" s="97">
        <v>117144</v>
      </c>
      <c r="AC124" s="97">
        <v>240054</v>
      </c>
      <c r="AD124" s="97">
        <v>186263</v>
      </c>
      <c r="AE124" s="97">
        <f t="shared" si="63"/>
        <v>196840.2</v>
      </c>
      <c r="AF124" s="97">
        <f t="shared" si="64"/>
        <v>49241.870376337291</v>
      </c>
      <c r="AG124" s="32">
        <f t="shared" si="94"/>
        <v>25.016165588298168</v>
      </c>
      <c r="AH124" s="33">
        <v>168</v>
      </c>
      <c r="AI124" s="34">
        <f t="shared" si="100"/>
        <v>0.29158139070533617</v>
      </c>
      <c r="AJ124" s="34">
        <f t="shared" si="98"/>
        <v>0.17876626687890221</v>
      </c>
      <c r="AK124" s="34">
        <f t="shared" si="98"/>
        <v>0.17866141203887287</v>
      </c>
      <c r="AL124" s="34">
        <f t="shared" si="98"/>
        <v>0.24147075722680111</v>
      </c>
      <c r="AM124" s="34">
        <f t="shared" si="98"/>
        <v>0.1670166553435036</v>
      </c>
      <c r="AN124" s="34">
        <f t="shared" si="65"/>
        <v>0.21149929643868318</v>
      </c>
      <c r="AO124" s="34">
        <f t="shared" si="66"/>
        <v>4.7832862173878318E-2</v>
      </c>
      <c r="AP124" s="34">
        <f t="shared" si="67"/>
        <v>22.616085717214567</v>
      </c>
      <c r="AQ124" s="35">
        <v>207</v>
      </c>
      <c r="AR124" s="36">
        <f t="shared" si="99"/>
        <v>8.3508599096665144E-3</v>
      </c>
      <c r="AS124" s="36">
        <f t="shared" si="99"/>
        <v>6.4432949016379176E-3</v>
      </c>
      <c r="AT124" s="36">
        <f t="shared" si="99"/>
        <v>4.6104644760374628E-3</v>
      </c>
      <c r="AU124" s="36">
        <f t="shared" si="99"/>
        <v>5.8374268807897898E-3</v>
      </c>
      <c r="AV124" s="36">
        <f t="shared" si="99"/>
        <v>3.3207330782617822E-3</v>
      </c>
      <c r="AW124" s="36">
        <f t="shared" si="68"/>
        <v>5.7125558492786936E-3</v>
      </c>
      <c r="AX124" s="36">
        <f t="shared" si="69"/>
        <v>1.6997436403846389E-3</v>
      </c>
      <c r="AY124" s="37">
        <f t="shared" si="70"/>
        <v>29.754521185105965</v>
      </c>
      <c r="AZ124" s="38">
        <v>205</v>
      </c>
      <c r="BA124" s="39">
        <f t="shared" si="96"/>
        <v>-80535</v>
      </c>
      <c r="BB124" s="39">
        <f t="shared" si="96"/>
        <v>-79954</v>
      </c>
      <c r="BC124" s="39">
        <f t="shared" si="96"/>
        <v>9194</v>
      </c>
      <c r="BD124" s="39">
        <f t="shared" si="96"/>
        <v>-97172</v>
      </c>
      <c r="BE124" s="39">
        <f t="shared" si="96"/>
        <v>-45296</v>
      </c>
      <c r="BF124" s="39">
        <f t="shared" si="71"/>
        <v>-58752.6</v>
      </c>
      <c r="BG124" s="39">
        <f t="shared" si="72"/>
        <v>37941.647679561836</v>
      </c>
      <c r="BH124" s="40">
        <f t="shared" si="73"/>
        <v>-64.578670015559879</v>
      </c>
      <c r="BI124" s="41">
        <v>120</v>
      </c>
      <c r="BJ124" s="42">
        <f t="shared" si="97"/>
        <v>-31.33474699920238</v>
      </c>
      <c r="BK124" s="42">
        <f t="shared" si="97"/>
        <v>-43.518301809770037</v>
      </c>
      <c r="BL124" s="42">
        <f t="shared" si="97"/>
        <v>7.8484600150242434</v>
      </c>
      <c r="BM124" s="42">
        <f t="shared" si="97"/>
        <v>-40.479225507594123</v>
      </c>
      <c r="BN124" s="42">
        <f t="shared" si="97"/>
        <v>-24.318302615119482</v>
      </c>
      <c r="BO124" s="42">
        <f t="shared" si="74"/>
        <v>-26.360423383332357</v>
      </c>
      <c r="BP124" s="43">
        <f t="shared" si="75"/>
        <v>20.572403976870323</v>
      </c>
      <c r="BR124" s="7" t="s">
        <v>189</v>
      </c>
      <c r="BS124" s="81">
        <v>2576244</v>
      </c>
      <c r="BT124" s="81">
        <v>2159539</v>
      </c>
      <c r="BU124" s="81">
        <v>1587227</v>
      </c>
      <c r="BV124" s="82">
        <f t="shared" si="76"/>
        <v>2107670</v>
      </c>
      <c r="BW124" s="82">
        <f t="shared" si="77"/>
        <v>496544.51103904069</v>
      </c>
      <c r="BX124" s="83">
        <v>1997112</v>
      </c>
      <c r="BY124" s="83">
        <v>2103358</v>
      </c>
      <c r="BZ124" s="83">
        <v>1686063</v>
      </c>
      <c r="CA124" s="84">
        <f t="shared" si="78"/>
        <v>1928844.3333333333</v>
      </c>
      <c r="CB124" s="84">
        <f t="shared" si="79"/>
        <v>216862.01832117428</v>
      </c>
      <c r="CC124" s="84">
        <v>13</v>
      </c>
      <c r="CD124" s="85">
        <v>188769760</v>
      </c>
      <c r="CE124" s="85">
        <v>232842624</v>
      </c>
      <c r="CF124" s="85">
        <v>190780240</v>
      </c>
      <c r="CG124" s="86">
        <f t="shared" si="80"/>
        <v>204130874.66666666</v>
      </c>
      <c r="CH124" s="86">
        <f t="shared" si="81"/>
        <v>24885415.805100087</v>
      </c>
      <c r="CI124" s="87">
        <f t="shared" si="82"/>
        <v>-579132</v>
      </c>
      <c r="CJ124" s="87">
        <f t="shared" si="83"/>
        <v>-56181</v>
      </c>
      <c r="CK124" s="87">
        <f t="shared" si="84"/>
        <v>98836</v>
      </c>
      <c r="CL124" s="87">
        <f t="shared" si="85"/>
        <v>-178825.66666666666</v>
      </c>
      <c r="CM124" s="87">
        <f t="shared" si="86"/>
        <v>355234.3423042504</v>
      </c>
      <c r="CN124" s="88">
        <f t="shared" si="87"/>
        <v>-28.998473796161655</v>
      </c>
      <c r="CO124" s="88">
        <f t="shared" si="88"/>
        <v>-2.6710146346936661</v>
      </c>
      <c r="CP124" s="88">
        <f t="shared" si="89"/>
        <v>5.8619399156496526</v>
      </c>
      <c r="CQ124" s="88">
        <f t="shared" si="90"/>
        <v>-8.602516171735223</v>
      </c>
      <c r="CR124" s="88">
        <f t="shared" si="91"/>
        <v>18.171382553416379</v>
      </c>
      <c r="CS124" s="75">
        <f t="shared" si="95"/>
        <v>0.52898091304454697</v>
      </c>
      <c r="CT124" s="75">
        <f t="shared" si="95"/>
        <v>0.45166945034943434</v>
      </c>
      <c r="CU124" s="75">
        <f t="shared" si="95"/>
        <v>0.44188617227863852</v>
      </c>
      <c r="CV124" s="76">
        <f t="shared" si="92"/>
        <v>0.47417884522420661</v>
      </c>
      <c r="CW124" s="76">
        <f t="shared" si="93"/>
        <v>4.7711404407033725E-2</v>
      </c>
      <c r="CX124" s="79">
        <v>121</v>
      </c>
    </row>
    <row r="125" spans="1:102">
      <c r="A125" s="7" t="s">
        <v>210</v>
      </c>
      <c r="B125" s="25">
        <v>197191712</v>
      </c>
      <c r="C125" s="25">
        <v>185049712</v>
      </c>
      <c r="D125" s="25">
        <v>1000445</v>
      </c>
      <c r="E125" s="25">
        <v>166615184</v>
      </c>
      <c r="F125" s="25">
        <v>179828656</v>
      </c>
      <c r="G125" s="25">
        <f t="shared" si="54"/>
        <v>145937141.80000001</v>
      </c>
      <c r="H125" s="25">
        <f t="shared" si="55"/>
        <v>73129592.31026195</v>
      </c>
      <c r="I125" s="26">
        <f t="shared" si="56"/>
        <v>50.110336140804115</v>
      </c>
      <c r="J125" s="27">
        <v>16793328</v>
      </c>
      <c r="K125" s="27">
        <v>22747788</v>
      </c>
      <c r="L125" s="27">
        <v>292233</v>
      </c>
      <c r="M125" s="27">
        <v>31522134</v>
      </c>
      <c r="N125" s="27">
        <v>18944900</v>
      </c>
      <c r="O125" s="27">
        <f t="shared" si="57"/>
        <v>18060076.600000001</v>
      </c>
      <c r="P125" s="27">
        <f t="shared" si="58"/>
        <v>10210636.202210275</v>
      </c>
      <c r="Q125" s="28">
        <f t="shared" si="59"/>
        <v>56.537059218288555</v>
      </c>
      <c r="R125" s="30">
        <v>3020521</v>
      </c>
      <c r="S125" s="30">
        <v>2028580</v>
      </c>
      <c r="T125" s="30">
        <v>55755</v>
      </c>
      <c r="U125" s="30">
        <v>5111772</v>
      </c>
      <c r="V125" s="30">
        <v>3381385</v>
      </c>
      <c r="W125" s="30">
        <f t="shared" si="60"/>
        <v>2719602.6</v>
      </c>
      <c r="X125" s="30">
        <f t="shared" si="61"/>
        <v>1662803.5684614826</v>
      </c>
      <c r="Y125" s="31">
        <f t="shared" si="62"/>
        <v>61.141417075475758</v>
      </c>
      <c r="Z125" s="97">
        <v>2312226</v>
      </c>
      <c r="AA125" s="97">
        <v>2572209</v>
      </c>
      <c r="AB125" s="97">
        <v>33578</v>
      </c>
      <c r="AC125" s="97">
        <v>3841558</v>
      </c>
      <c r="AD125" s="97">
        <v>2253258</v>
      </c>
      <c r="AE125" s="97">
        <f t="shared" si="63"/>
        <v>2202565.7999999998</v>
      </c>
      <c r="AF125" s="97">
        <f t="shared" si="64"/>
        <v>1228172.1916832996</v>
      </c>
      <c r="AG125" s="32">
        <f t="shared" si="94"/>
        <v>55.760976207080837</v>
      </c>
      <c r="AH125" s="33">
        <v>45</v>
      </c>
      <c r="AI125" s="34">
        <f t="shared" si="100"/>
        <v>1.1725776791267981</v>
      </c>
      <c r="AJ125" s="34">
        <f t="shared" si="98"/>
        <v>1.3900097288451874</v>
      </c>
      <c r="AK125" s="34">
        <f t="shared" si="98"/>
        <v>3.3563064436325831</v>
      </c>
      <c r="AL125" s="34">
        <f t="shared" si="98"/>
        <v>2.305647005137299</v>
      </c>
      <c r="AM125" s="34">
        <f t="shared" si="98"/>
        <v>1.2530027472373479</v>
      </c>
      <c r="AN125" s="34">
        <f t="shared" si="65"/>
        <v>1.8955087207958432</v>
      </c>
      <c r="AO125" s="34">
        <f t="shared" si="66"/>
        <v>0.83583680790662951</v>
      </c>
      <c r="AP125" s="34">
        <f t="shared" si="67"/>
        <v>44.09564560355583</v>
      </c>
      <c r="AQ125" s="35">
        <v>21</v>
      </c>
      <c r="AR125" s="36">
        <f t="shared" si="99"/>
        <v>0.13768718148064518</v>
      </c>
      <c r="AS125" s="36">
        <f t="shared" si="99"/>
        <v>0.11307512624963799</v>
      </c>
      <c r="AT125" s="36">
        <f t="shared" si="99"/>
        <v>0.11490146561134437</v>
      </c>
      <c r="AU125" s="36">
        <f t="shared" si="99"/>
        <v>0.12186858922685882</v>
      </c>
      <c r="AV125" s="36">
        <f t="shared" si="99"/>
        <v>0.11893744490601692</v>
      </c>
      <c r="AW125" s="36">
        <f t="shared" si="68"/>
        <v>0.12129396149490065</v>
      </c>
      <c r="AX125" s="36">
        <f t="shared" si="69"/>
        <v>8.7525343229842793E-3</v>
      </c>
      <c r="AY125" s="37">
        <f t="shared" si="70"/>
        <v>7.215968721866048</v>
      </c>
      <c r="AZ125" s="38">
        <v>41</v>
      </c>
      <c r="BA125" s="39">
        <f t="shared" si="96"/>
        <v>-708295</v>
      </c>
      <c r="BB125" s="39">
        <f t="shared" si="96"/>
        <v>543629</v>
      </c>
      <c r="BC125" s="39">
        <f t="shared" si="96"/>
        <v>-22177</v>
      </c>
      <c r="BD125" s="39">
        <f t="shared" si="96"/>
        <v>-1270214</v>
      </c>
      <c r="BE125" s="39">
        <f t="shared" si="96"/>
        <v>-1128127</v>
      </c>
      <c r="BF125" s="39">
        <f t="shared" si="71"/>
        <v>-517036.79999999999</v>
      </c>
      <c r="BG125" s="39">
        <f t="shared" si="72"/>
        <v>685154.72517509514</v>
      </c>
      <c r="BH125" s="40">
        <f t="shared" si="73"/>
        <v>-132.51565946081502</v>
      </c>
      <c r="BI125" s="41">
        <v>202</v>
      </c>
      <c r="BJ125" s="42">
        <f t="shared" si="97"/>
        <v>-30.632602522417791</v>
      </c>
      <c r="BK125" s="42">
        <f t="shared" si="97"/>
        <v>21.134713392263226</v>
      </c>
      <c r="BL125" s="42">
        <f t="shared" si="97"/>
        <v>-66.046220739770092</v>
      </c>
      <c r="BM125" s="42">
        <f t="shared" si="97"/>
        <v>-33.065074118365516</v>
      </c>
      <c r="BN125" s="42">
        <f t="shared" si="97"/>
        <v>-50.066481512547611</v>
      </c>
      <c r="BO125" s="42">
        <f t="shared" si="74"/>
        <v>-31.735133100167559</v>
      </c>
      <c r="BP125" s="43">
        <f t="shared" si="75"/>
        <v>32.830984049174141</v>
      </c>
      <c r="BR125" s="7" t="s">
        <v>735</v>
      </c>
      <c r="BS125" s="81">
        <v>24682</v>
      </c>
      <c r="BT125" s="81">
        <v>24470</v>
      </c>
      <c r="BU125" s="81">
        <v>15787</v>
      </c>
      <c r="BV125" s="82">
        <f t="shared" si="76"/>
        <v>21646.333333333332</v>
      </c>
      <c r="BW125" s="82">
        <f t="shared" si="77"/>
        <v>5075.438536061034</v>
      </c>
      <c r="BX125" s="83">
        <v>19323</v>
      </c>
      <c r="BY125" s="83">
        <v>21726</v>
      </c>
      <c r="BZ125" s="83">
        <v>12593</v>
      </c>
      <c r="CA125" s="84">
        <f t="shared" si="78"/>
        <v>17880.666666666668</v>
      </c>
      <c r="CB125" s="84">
        <f t="shared" si="79"/>
        <v>4734.2545699754373</v>
      </c>
      <c r="CC125" s="84">
        <v>219</v>
      </c>
      <c r="CD125" s="85">
        <v>3028977</v>
      </c>
      <c r="CE125" s="85">
        <v>1659515</v>
      </c>
      <c r="CF125" s="85">
        <v>1453929</v>
      </c>
      <c r="CG125" s="86">
        <f t="shared" si="80"/>
        <v>2047473.6666666667</v>
      </c>
      <c r="CH125" s="86">
        <f t="shared" si="81"/>
        <v>856199.74063143297</v>
      </c>
      <c r="CI125" s="87">
        <f t="shared" si="82"/>
        <v>-5359</v>
      </c>
      <c r="CJ125" s="87">
        <f t="shared" si="83"/>
        <v>-2744</v>
      </c>
      <c r="CK125" s="87">
        <f t="shared" si="84"/>
        <v>-3194</v>
      </c>
      <c r="CL125" s="87">
        <f t="shared" si="85"/>
        <v>-3765.6666666666665</v>
      </c>
      <c r="CM125" s="87">
        <f t="shared" si="86"/>
        <v>1398.0909603217281</v>
      </c>
      <c r="CN125" s="88">
        <f t="shared" si="87"/>
        <v>-27.733788749159032</v>
      </c>
      <c r="CO125" s="88">
        <f t="shared" si="88"/>
        <v>-12.630028537236489</v>
      </c>
      <c r="CP125" s="88">
        <f t="shared" si="89"/>
        <v>-25.363297069800684</v>
      </c>
      <c r="CQ125" s="88">
        <f t="shared" si="90"/>
        <v>-21.90903811873207</v>
      </c>
      <c r="CR125" s="88">
        <f t="shared" si="91"/>
        <v>8.1227964279915152</v>
      </c>
      <c r="CS125" s="75">
        <f t="shared" si="95"/>
        <v>0.31896907767870142</v>
      </c>
      <c r="CT125" s="75">
        <f t="shared" si="95"/>
        <v>0.65458884071551027</v>
      </c>
      <c r="CU125" s="75">
        <f t="shared" si="95"/>
        <v>0.43306791459555449</v>
      </c>
      <c r="CV125" s="76">
        <f t="shared" si="92"/>
        <v>0.46887527766325537</v>
      </c>
      <c r="CW125" s="76">
        <f t="shared" si="93"/>
        <v>0.17065105265604913</v>
      </c>
      <c r="CX125" s="79">
        <v>122</v>
      </c>
    </row>
    <row r="126" spans="1:102">
      <c r="A126" s="7" t="s">
        <v>478</v>
      </c>
      <c r="B126" s="25">
        <v>3696116</v>
      </c>
      <c r="C126" s="25">
        <v>4171003</v>
      </c>
      <c r="D126" s="25">
        <v>3697731</v>
      </c>
      <c r="E126" s="25">
        <v>5072587</v>
      </c>
      <c r="F126" s="25">
        <v>3881947</v>
      </c>
      <c r="G126" s="25">
        <f t="shared" si="54"/>
        <v>4103876.8</v>
      </c>
      <c r="H126" s="25">
        <f t="shared" si="55"/>
        <v>514467.00483370107</v>
      </c>
      <c r="I126" s="26">
        <f t="shared" si="56"/>
        <v>12.536122059845974</v>
      </c>
      <c r="J126" s="27">
        <v>4981553</v>
      </c>
      <c r="K126" s="27">
        <v>5335880</v>
      </c>
      <c r="L126" s="27">
        <v>6272000</v>
      </c>
      <c r="M126" s="27">
        <v>5139187</v>
      </c>
      <c r="N126" s="27">
        <v>4374965</v>
      </c>
      <c r="O126" s="27">
        <f t="shared" si="57"/>
        <v>5220717</v>
      </c>
      <c r="P126" s="27">
        <f t="shared" si="58"/>
        <v>616052.18414644059</v>
      </c>
      <c r="Q126" s="28">
        <f t="shared" si="59"/>
        <v>11.800145155281173</v>
      </c>
      <c r="R126" s="30">
        <v>110473</v>
      </c>
      <c r="S126" s="30">
        <v>100940</v>
      </c>
      <c r="T126" s="30">
        <v>96802</v>
      </c>
      <c r="U126" s="30">
        <v>84822</v>
      </c>
      <c r="V126" s="30">
        <v>100504</v>
      </c>
      <c r="W126" s="30">
        <f t="shared" si="60"/>
        <v>98708.2</v>
      </c>
      <c r="X126" s="30">
        <f t="shared" si="61"/>
        <v>8283.4352390780477</v>
      </c>
      <c r="Y126" s="31">
        <f t="shared" si="62"/>
        <v>8.3918410416541356</v>
      </c>
      <c r="Z126" s="97">
        <v>85995</v>
      </c>
      <c r="AA126" s="97">
        <v>84307</v>
      </c>
      <c r="AB126" s="97">
        <v>87099</v>
      </c>
      <c r="AC126" s="97">
        <v>67671</v>
      </c>
      <c r="AD126" s="97">
        <v>74156</v>
      </c>
      <c r="AE126" s="97">
        <f t="shared" si="63"/>
        <v>79845.600000000006</v>
      </c>
      <c r="AF126" s="97">
        <f t="shared" si="64"/>
        <v>7627.8890290826857</v>
      </c>
      <c r="AG126" s="32">
        <f t="shared" si="94"/>
        <v>9.5532991537200367</v>
      </c>
      <c r="AH126" s="33">
        <v>202</v>
      </c>
      <c r="AI126" s="34">
        <f t="shared" si="100"/>
        <v>2.3266315234695014</v>
      </c>
      <c r="AJ126" s="34">
        <f t="shared" si="98"/>
        <v>2.0212644296827404</v>
      </c>
      <c r="AK126" s="34">
        <f t="shared" si="98"/>
        <v>2.355471504011514</v>
      </c>
      <c r="AL126" s="34">
        <f t="shared" si="98"/>
        <v>1.3340530187062341</v>
      </c>
      <c r="AM126" s="34">
        <f t="shared" si="98"/>
        <v>1.9102785277593948</v>
      </c>
      <c r="AN126" s="34">
        <f t="shared" si="65"/>
        <v>1.9895398007258769</v>
      </c>
      <c r="AO126" s="34">
        <f t="shared" si="66"/>
        <v>0.36999690914627187</v>
      </c>
      <c r="AP126" s="34">
        <f t="shared" si="67"/>
        <v>18.597110196603243</v>
      </c>
      <c r="AQ126" s="35">
        <v>20</v>
      </c>
      <c r="AR126" s="36">
        <f t="shared" si="99"/>
        <v>1.7262688964666241E-2</v>
      </c>
      <c r="AS126" s="36">
        <f t="shared" si="99"/>
        <v>1.5800017991409104E-2</v>
      </c>
      <c r="AT126" s="36">
        <f t="shared" si="99"/>
        <v>1.3886957908163265E-2</v>
      </c>
      <c r="AU126" s="36">
        <f t="shared" si="99"/>
        <v>1.3167646944935064E-2</v>
      </c>
      <c r="AV126" s="36">
        <f t="shared" si="99"/>
        <v>1.695007845777052E-2</v>
      </c>
      <c r="AW126" s="36">
        <f t="shared" si="68"/>
        <v>1.5413478053388838E-2</v>
      </c>
      <c r="AX126" s="36">
        <f t="shared" si="69"/>
        <v>1.6312054464288838E-3</v>
      </c>
      <c r="AY126" s="37">
        <f t="shared" si="70"/>
        <v>10.582980951987302</v>
      </c>
      <c r="AZ126" s="38">
        <v>160</v>
      </c>
      <c r="BA126" s="39">
        <f t="shared" si="96"/>
        <v>-24478</v>
      </c>
      <c r="BB126" s="39">
        <f t="shared" si="96"/>
        <v>-16633</v>
      </c>
      <c r="BC126" s="39">
        <f t="shared" si="96"/>
        <v>-9703</v>
      </c>
      <c r="BD126" s="39">
        <f t="shared" si="96"/>
        <v>-17151</v>
      </c>
      <c r="BE126" s="39">
        <f t="shared" si="96"/>
        <v>-26348</v>
      </c>
      <c r="BF126" s="39">
        <f t="shared" si="71"/>
        <v>-18862.599999999999</v>
      </c>
      <c r="BG126" s="39">
        <f t="shared" si="72"/>
        <v>5989.3721407172479</v>
      </c>
      <c r="BH126" s="40">
        <f t="shared" si="73"/>
        <v>-31.752632938816749</v>
      </c>
      <c r="BI126" s="41">
        <v>82</v>
      </c>
      <c r="BJ126" s="42">
        <f t="shared" si="97"/>
        <v>-28.464445607302753</v>
      </c>
      <c r="BK126" s="42">
        <f t="shared" si="97"/>
        <v>-19.729085366576914</v>
      </c>
      <c r="BL126" s="42">
        <f t="shared" si="97"/>
        <v>-11.140196787563578</v>
      </c>
      <c r="BM126" s="42">
        <f t="shared" si="97"/>
        <v>-25.344682360242942</v>
      </c>
      <c r="BN126" s="42">
        <f t="shared" si="97"/>
        <v>-35.530503263390692</v>
      </c>
      <c r="BO126" s="42">
        <f t="shared" si="74"/>
        <v>-24.041782677015373</v>
      </c>
      <c r="BP126" s="43">
        <f t="shared" si="75"/>
        <v>9.196445947289396</v>
      </c>
      <c r="BR126" s="7" t="s">
        <v>433</v>
      </c>
      <c r="BS126" s="81">
        <v>492204</v>
      </c>
      <c r="BT126" s="81">
        <v>476767</v>
      </c>
      <c r="BU126" s="81">
        <v>349654</v>
      </c>
      <c r="BV126" s="82">
        <f t="shared" si="76"/>
        <v>439541.66666666669</v>
      </c>
      <c r="BW126" s="82">
        <f t="shared" si="77"/>
        <v>78226.719900129479</v>
      </c>
      <c r="BX126" s="83">
        <v>383628</v>
      </c>
      <c r="BY126" s="83">
        <v>340890</v>
      </c>
      <c r="BZ126" s="83">
        <v>308507</v>
      </c>
      <c r="CA126" s="84">
        <f t="shared" si="78"/>
        <v>344341.66666666669</v>
      </c>
      <c r="CB126" s="84">
        <f t="shared" si="79"/>
        <v>37679.260374021855</v>
      </c>
      <c r="CC126" s="84">
        <v>99</v>
      </c>
      <c r="CD126" s="85">
        <v>33644000</v>
      </c>
      <c r="CE126" s="85">
        <v>40776596</v>
      </c>
      <c r="CF126" s="85">
        <v>37374100</v>
      </c>
      <c r="CG126" s="86">
        <f t="shared" si="80"/>
        <v>37264898.666666664</v>
      </c>
      <c r="CH126" s="86">
        <f t="shared" si="81"/>
        <v>3567551.6987431776</v>
      </c>
      <c r="CI126" s="87">
        <f t="shared" si="82"/>
        <v>-108576</v>
      </c>
      <c r="CJ126" s="87">
        <f t="shared" si="83"/>
        <v>-135877</v>
      </c>
      <c r="CK126" s="87">
        <f t="shared" si="84"/>
        <v>-41147</v>
      </c>
      <c r="CL126" s="87">
        <f t="shared" si="85"/>
        <v>-95200</v>
      </c>
      <c r="CM126" s="87">
        <f t="shared" si="86"/>
        <v>48760.960378154981</v>
      </c>
      <c r="CN126" s="88">
        <f t="shared" si="87"/>
        <v>-28.302417967405923</v>
      </c>
      <c r="CO126" s="88">
        <f t="shared" si="88"/>
        <v>-39.859485464519345</v>
      </c>
      <c r="CP126" s="88">
        <f t="shared" si="89"/>
        <v>-13.337460738330087</v>
      </c>
      <c r="CQ126" s="88">
        <f t="shared" si="90"/>
        <v>-27.16645472341845</v>
      </c>
      <c r="CR126" s="88">
        <f t="shared" si="91"/>
        <v>13.297453074288958</v>
      </c>
      <c r="CS126" s="75">
        <f t="shared" si="95"/>
        <v>0.57012840328141712</v>
      </c>
      <c r="CT126" s="75">
        <f t="shared" si="95"/>
        <v>0.41799712756798041</v>
      </c>
      <c r="CU126" s="75">
        <f t="shared" si="95"/>
        <v>0.41272833325752328</v>
      </c>
      <c r="CV126" s="76">
        <f t="shared" si="92"/>
        <v>0.46695128803564029</v>
      </c>
      <c r="CW126" s="76">
        <f t="shared" si="93"/>
        <v>8.9392829025608536E-2</v>
      </c>
      <c r="CX126" s="79">
        <v>123</v>
      </c>
    </row>
    <row r="127" spans="1:102">
      <c r="A127" s="7" t="s">
        <v>24</v>
      </c>
      <c r="B127" s="25">
        <v>25841220</v>
      </c>
      <c r="C127" s="25">
        <v>31181270</v>
      </c>
      <c r="D127" s="25">
        <v>25128908</v>
      </c>
      <c r="E127" s="25">
        <v>30026092</v>
      </c>
      <c r="F127" s="25">
        <v>26573030</v>
      </c>
      <c r="G127" s="25">
        <f t="shared" si="54"/>
        <v>27750104</v>
      </c>
      <c r="H127" s="25">
        <f t="shared" si="55"/>
        <v>2402208.6209589709</v>
      </c>
      <c r="I127" s="26">
        <f t="shared" si="56"/>
        <v>8.6565752004351797</v>
      </c>
      <c r="J127" s="27">
        <v>12101389</v>
      </c>
      <c r="K127" s="27">
        <v>9606565</v>
      </c>
      <c r="L127" s="27">
        <v>5611164</v>
      </c>
      <c r="M127" s="27">
        <v>9218452</v>
      </c>
      <c r="N127" s="27">
        <v>12196820</v>
      </c>
      <c r="O127" s="27">
        <f t="shared" si="57"/>
        <v>9746878</v>
      </c>
      <c r="P127" s="27">
        <f t="shared" si="58"/>
        <v>2406199.9051502766</v>
      </c>
      <c r="Q127" s="28">
        <f t="shared" si="59"/>
        <v>24.686878251172082</v>
      </c>
      <c r="R127" s="30">
        <v>28950</v>
      </c>
      <c r="S127" s="30">
        <v>33508</v>
      </c>
      <c r="T127" s="30">
        <v>21694</v>
      </c>
      <c r="U127" s="30">
        <v>32139</v>
      </c>
      <c r="V127" s="30">
        <v>20913</v>
      </c>
      <c r="W127" s="30">
        <f t="shared" si="60"/>
        <v>27440.799999999999</v>
      </c>
      <c r="X127" s="30">
        <f t="shared" si="61"/>
        <v>5230.6704503342808</v>
      </c>
      <c r="Y127" s="31">
        <f t="shared" si="62"/>
        <v>19.061654362607069</v>
      </c>
      <c r="Z127" s="97">
        <v>24327</v>
      </c>
      <c r="AA127" s="97">
        <v>27804</v>
      </c>
      <c r="AB127" s="97">
        <v>17447</v>
      </c>
      <c r="AC127" s="97">
        <v>24118</v>
      </c>
      <c r="AD127" s="97">
        <v>17173</v>
      </c>
      <c r="AE127" s="97">
        <f t="shared" si="63"/>
        <v>22173.8</v>
      </c>
      <c r="AF127" s="97">
        <f t="shared" si="64"/>
        <v>4182.4866957349832</v>
      </c>
      <c r="AG127" s="32">
        <f t="shared" si="94"/>
        <v>18.862291063033776</v>
      </c>
      <c r="AH127" s="33">
        <v>240</v>
      </c>
      <c r="AI127" s="34">
        <f t="shared" si="100"/>
        <v>9.4140292137909892E-2</v>
      </c>
      <c r="AJ127" s="34">
        <f t="shared" si="98"/>
        <v>8.9168914543891253E-2</v>
      </c>
      <c r="AK127" s="34">
        <f t="shared" si="98"/>
        <v>6.9429996719316253E-2</v>
      </c>
      <c r="AL127" s="34">
        <f t="shared" si="98"/>
        <v>8.0323473331128131E-2</v>
      </c>
      <c r="AM127" s="34">
        <f t="shared" si="98"/>
        <v>6.4625674979481074E-2</v>
      </c>
      <c r="AN127" s="34">
        <f t="shared" si="65"/>
        <v>7.9537670342345324E-2</v>
      </c>
      <c r="AO127" s="34">
        <f t="shared" si="66"/>
        <v>1.1235191020032152E-2</v>
      </c>
      <c r="AP127" s="34">
        <f t="shared" si="67"/>
        <v>14.125622452447681</v>
      </c>
      <c r="AQ127" s="35">
        <v>235</v>
      </c>
      <c r="AR127" s="36">
        <f t="shared" si="99"/>
        <v>2.0102651026258226E-3</v>
      </c>
      <c r="AS127" s="36">
        <f t="shared" si="99"/>
        <v>2.894270740894378E-3</v>
      </c>
      <c r="AT127" s="36">
        <f t="shared" si="99"/>
        <v>3.109337028823253E-3</v>
      </c>
      <c r="AU127" s="36">
        <f t="shared" si="99"/>
        <v>2.6162744026871324E-3</v>
      </c>
      <c r="AV127" s="36">
        <f t="shared" si="99"/>
        <v>1.407989951479156E-3</v>
      </c>
      <c r="AW127" s="36">
        <f t="shared" si="68"/>
        <v>2.407627445301948E-3</v>
      </c>
      <c r="AX127" s="36">
        <f t="shared" si="69"/>
        <v>6.2127667588767095E-4</v>
      </c>
      <c r="AY127" s="37">
        <f t="shared" si="70"/>
        <v>25.804518763896827</v>
      </c>
      <c r="AZ127" s="38">
        <v>236</v>
      </c>
      <c r="BA127" s="39">
        <f t="shared" si="96"/>
        <v>-4623</v>
      </c>
      <c r="BB127" s="39">
        <f t="shared" si="96"/>
        <v>-5704</v>
      </c>
      <c r="BC127" s="39">
        <f t="shared" si="96"/>
        <v>-4247</v>
      </c>
      <c r="BD127" s="39">
        <f t="shared" si="96"/>
        <v>-8021</v>
      </c>
      <c r="BE127" s="39">
        <f t="shared" si="96"/>
        <v>-3740</v>
      </c>
      <c r="BF127" s="39">
        <f t="shared" si="71"/>
        <v>-5267</v>
      </c>
      <c r="BG127" s="39">
        <f t="shared" si="72"/>
        <v>1520.6807686033253</v>
      </c>
      <c r="BH127" s="40">
        <f t="shared" si="73"/>
        <v>-28.87185814701586</v>
      </c>
      <c r="BI127" s="41">
        <v>49</v>
      </c>
      <c r="BJ127" s="42">
        <f t="shared" si="97"/>
        <v>-19.003576273276607</v>
      </c>
      <c r="BK127" s="42">
        <f t="shared" si="97"/>
        <v>-20.515033808085168</v>
      </c>
      <c r="BL127" s="42">
        <f t="shared" si="97"/>
        <v>-24.342293804092392</v>
      </c>
      <c r="BM127" s="42">
        <f t="shared" si="97"/>
        <v>-33.257318185587522</v>
      </c>
      <c r="BN127" s="42">
        <f t="shared" si="97"/>
        <v>-21.778373027426774</v>
      </c>
      <c r="BO127" s="42">
        <f t="shared" si="74"/>
        <v>-23.779319019693691</v>
      </c>
      <c r="BP127" s="43">
        <f t="shared" si="75"/>
        <v>5.6483730043085005</v>
      </c>
      <c r="BR127" s="7" t="s">
        <v>598</v>
      </c>
      <c r="BS127" s="81">
        <v>352981</v>
      </c>
      <c r="BT127" s="81">
        <v>357872</v>
      </c>
      <c r="BU127" s="81">
        <v>332574</v>
      </c>
      <c r="BV127" s="82">
        <f t="shared" si="76"/>
        <v>347809</v>
      </c>
      <c r="BW127" s="82">
        <f t="shared" si="77"/>
        <v>13418.620979817561</v>
      </c>
      <c r="BX127" s="83">
        <v>272293</v>
      </c>
      <c r="BY127" s="83">
        <v>326033</v>
      </c>
      <c r="BZ127" s="83">
        <v>234597</v>
      </c>
      <c r="CA127" s="84">
        <f t="shared" si="78"/>
        <v>277641</v>
      </c>
      <c r="CB127" s="84">
        <f t="shared" si="79"/>
        <v>45952.000522284121</v>
      </c>
      <c r="CC127" s="84">
        <v>110</v>
      </c>
      <c r="CD127" s="85">
        <v>42820588</v>
      </c>
      <c r="CE127" s="85">
        <v>37128332</v>
      </c>
      <c r="CF127" s="85">
        <v>18631884</v>
      </c>
      <c r="CG127" s="86">
        <f t="shared" si="80"/>
        <v>32860268</v>
      </c>
      <c r="CH127" s="86">
        <f t="shared" si="81"/>
        <v>12646565.859195769</v>
      </c>
      <c r="CI127" s="87">
        <f t="shared" si="82"/>
        <v>-80688</v>
      </c>
      <c r="CJ127" s="87">
        <f t="shared" si="83"/>
        <v>-31839</v>
      </c>
      <c r="CK127" s="87">
        <f t="shared" si="84"/>
        <v>-97977</v>
      </c>
      <c r="CL127" s="87">
        <f t="shared" si="85"/>
        <v>-70168</v>
      </c>
      <c r="CM127" s="87">
        <f t="shared" si="86"/>
        <v>34301.043147402968</v>
      </c>
      <c r="CN127" s="88">
        <f t="shared" si="87"/>
        <v>-29.632785271747714</v>
      </c>
      <c r="CO127" s="88">
        <f t="shared" si="88"/>
        <v>-9.7655758772884962</v>
      </c>
      <c r="CP127" s="88">
        <f t="shared" si="89"/>
        <v>-41.763961175974117</v>
      </c>
      <c r="CQ127" s="88">
        <f t="shared" si="90"/>
        <v>-27.054107441670112</v>
      </c>
      <c r="CR127" s="88">
        <f t="shared" si="91"/>
        <v>16.154298187921537</v>
      </c>
      <c r="CS127" s="75">
        <f t="shared" si="95"/>
        <v>0.31794635795286136</v>
      </c>
      <c r="CT127" s="75">
        <f t="shared" si="95"/>
        <v>0.43906227729271541</v>
      </c>
      <c r="CU127" s="75">
        <f t="shared" si="95"/>
        <v>0.62955791266197236</v>
      </c>
      <c r="CV127" s="76">
        <f t="shared" si="92"/>
        <v>0.46218884930251636</v>
      </c>
      <c r="CW127" s="76">
        <f t="shared" si="93"/>
        <v>0.15708777484817427</v>
      </c>
      <c r="CX127" s="79">
        <v>124</v>
      </c>
    </row>
    <row r="128" spans="1:102">
      <c r="A128" s="7" t="s">
        <v>309</v>
      </c>
      <c r="B128" s="25">
        <v>67844376</v>
      </c>
      <c r="C128" s="25">
        <v>81221184</v>
      </c>
      <c r="D128" s="25">
        <v>99152568</v>
      </c>
      <c r="E128" s="25">
        <v>56208576</v>
      </c>
      <c r="F128" s="25">
        <v>76998968</v>
      </c>
      <c r="G128" s="25">
        <f t="shared" si="54"/>
        <v>76285134.400000006</v>
      </c>
      <c r="H128" s="25">
        <f t="shared" si="55"/>
        <v>14297610.031528626</v>
      </c>
      <c r="I128" s="26">
        <f t="shared" si="56"/>
        <v>18.742327904358554</v>
      </c>
      <c r="J128" s="27">
        <v>4483358</v>
      </c>
      <c r="K128" s="27">
        <v>7459574</v>
      </c>
      <c r="L128" s="27">
        <v>8273079</v>
      </c>
      <c r="M128" s="27">
        <v>5718717</v>
      </c>
      <c r="N128" s="27">
        <v>12919523</v>
      </c>
      <c r="O128" s="27">
        <f t="shared" si="57"/>
        <v>7770850.2000000002</v>
      </c>
      <c r="P128" s="27">
        <f t="shared" si="58"/>
        <v>2894021.9030718738</v>
      </c>
      <c r="Q128" s="28">
        <f t="shared" si="59"/>
        <v>37.242024084724648</v>
      </c>
      <c r="R128" s="29">
        <v>164844</v>
      </c>
      <c r="S128" s="30">
        <v>319944</v>
      </c>
      <c r="T128" s="30">
        <v>257307</v>
      </c>
      <c r="U128" s="30">
        <v>135377</v>
      </c>
      <c r="V128" s="30">
        <v>130307</v>
      </c>
      <c r="W128" s="30">
        <f t="shared" si="60"/>
        <v>201555.8</v>
      </c>
      <c r="X128" s="30">
        <f t="shared" si="61"/>
        <v>74736.528593185256</v>
      </c>
      <c r="Y128" s="31">
        <f t="shared" si="62"/>
        <v>37.079820373904035</v>
      </c>
      <c r="Z128" s="97">
        <v>126337</v>
      </c>
      <c r="AA128" s="97">
        <v>279853</v>
      </c>
      <c r="AB128" s="97">
        <v>207284</v>
      </c>
      <c r="AC128" s="97">
        <v>110186</v>
      </c>
      <c r="AD128" s="97">
        <v>102079</v>
      </c>
      <c r="AE128" s="97">
        <f t="shared" si="63"/>
        <v>165147.79999999999</v>
      </c>
      <c r="AF128" s="97">
        <f t="shared" si="64"/>
        <v>68465.310116583845</v>
      </c>
      <c r="AG128" s="32">
        <f t="shared" si="94"/>
        <v>41.456991928795809</v>
      </c>
      <c r="AH128" s="33">
        <v>178</v>
      </c>
      <c r="AI128" s="34">
        <f t="shared" si="100"/>
        <v>0.18621587734847764</v>
      </c>
      <c r="AJ128" s="34">
        <f t="shared" si="98"/>
        <v>0.34455666147393271</v>
      </c>
      <c r="AK128" s="34">
        <f t="shared" si="98"/>
        <v>0.20905560408682505</v>
      </c>
      <c r="AL128" s="34">
        <f t="shared" si="98"/>
        <v>0.19603058437203605</v>
      </c>
      <c r="AM128" s="34">
        <f t="shared" si="98"/>
        <v>0.13257190667802199</v>
      </c>
      <c r="AN128" s="34">
        <f t="shared" si="65"/>
        <v>0.21368612679185869</v>
      </c>
      <c r="AO128" s="34">
        <f t="shared" si="66"/>
        <v>7.0419298598877605E-2</v>
      </c>
      <c r="AP128" s="34">
        <f t="shared" si="67"/>
        <v>32.954548643894711</v>
      </c>
      <c r="AQ128" s="35">
        <v>206</v>
      </c>
      <c r="AR128" s="36">
        <f t="shared" si="99"/>
        <v>2.8179101468140622E-2</v>
      </c>
      <c r="AS128" s="36">
        <f t="shared" si="99"/>
        <v>3.7515949302198759E-2</v>
      </c>
      <c r="AT128" s="36">
        <f t="shared" si="99"/>
        <v>2.505524243150585E-2</v>
      </c>
      <c r="AU128" s="36">
        <f t="shared" si="99"/>
        <v>1.92676084513362E-2</v>
      </c>
      <c r="AV128" s="36">
        <f t="shared" si="99"/>
        <v>7.901143099478208E-3</v>
      </c>
      <c r="AW128" s="36">
        <f t="shared" si="68"/>
        <v>2.3583808950531925E-2</v>
      </c>
      <c r="AX128" s="36">
        <f t="shared" si="69"/>
        <v>9.8179627167241743E-3</v>
      </c>
      <c r="AY128" s="37">
        <f t="shared" si="70"/>
        <v>41.630097739164114</v>
      </c>
      <c r="AZ128" s="38">
        <v>139</v>
      </c>
      <c r="BA128" s="39">
        <f t="shared" si="96"/>
        <v>-38507</v>
      </c>
      <c r="BB128" s="39">
        <f t="shared" si="96"/>
        <v>-40091</v>
      </c>
      <c r="BC128" s="39">
        <f t="shared" si="96"/>
        <v>-50023</v>
      </c>
      <c r="BD128" s="39">
        <f t="shared" si="96"/>
        <v>-25191</v>
      </c>
      <c r="BE128" s="39">
        <f t="shared" si="96"/>
        <v>-28228</v>
      </c>
      <c r="BF128" s="39">
        <f t="shared" si="71"/>
        <v>-36408</v>
      </c>
      <c r="BG128" s="39">
        <f t="shared" si="72"/>
        <v>8900.2472325211274</v>
      </c>
      <c r="BH128" s="40">
        <f t="shared" si="73"/>
        <v>-24.445855945179982</v>
      </c>
      <c r="BI128" s="41">
        <v>100</v>
      </c>
      <c r="BJ128" s="42">
        <f t="shared" si="97"/>
        <v>-30.479590302128436</v>
      </c>
      <c r="BK128" s="42">
        <f t="shared" si="97"/>
        <v>-14.325735296745076</v>
      </c>
      <c r="BL128" s="42">
        <f t="shared" si="97"/>
        <v>-24.132591034522687</v>
      </c>
      <c r="BM128" s="42">
        <f t="shared" si="97"/>
        <v>-22.862251102680922</v>
      </c>
      <c r="BN128" s="42">
        <f t="shared" si="97"/>
        <v>-27.653092212893938</v>
      </c>
      <c r="BO128" s="42">
        <f t="shared" si="74"/>
        <v>-23.890651989794215</v>
      </c>
      <c r="BP128" s="43">
        <f t="shared" si="75"/>
        <v>6.1272717980169134</v>
      </c>
      <c r="BR128" s="7" t="s">
        <v>117</v>
      </c>
      <c r="BS128" s="81">
        <v>248396</v>
      </c>
      <c r="BT128" s="81">
        <v>152361</v>
      </c>
      <c r="BU128" s="81">
        <v>105498</v>
      </c>
      <c r="BV128" s="82">
        <f t="shared" si="76"/>
        <v>168751.66666666666</v>
      </c>
      <c r="BW128" s="82">
        <f t="shared" si="77"/>
        <v>72845.384660480282</v>
      </c>
      <c r="BX128" s="83">
        <v>215282</v>
      </c>
      <c r="BY128" s="83">
        <v>139908</v>
      </c>
      <c r="BZ128" s="83">
        <v>118958</v>
      </c>
      <c r="CA128" s="84">
        <f t="shared" si="78"/>
        <v>158049.33333333334</v>
      </c>
      <c r="CB128" s="84">
        <f t="shared" si="79"/>
        <v>50659.739688764057</v>
      </c>
      <c r="CC128" s="84">
        <v>137</v>
      </c>
      <c r="CD128" s="85">
        <v>19804424</v>
      </c>
      <c r="CE128" s="85">
        <v>13353484</v>
      </c>
      <c r="CF128" s="85">
        <v>19858112</v>
      </c>
      <c r="CG128" s="86">
        <f t="shared" si="80"/>
        <v>17672006.666666668</v>
      </c>
      <c r="CH128" s="86">
        <f t="shared" si="81"/>
        <v>3740046.6731340815</v>
      </c>
      <c r="CI128" s="87">
        <f t="shared" si="82"/>
        <v>-33114</v>
      </c>
      <c r="CJ128" s="87">
        <f t="shared" si="83"/>
        <v>-12453</v>
      </c>
      <c r="CK128" s="87">
        <f t="shared" si="84"/>
        <v>13460</v>
      </c>
      <c r="CL128" s="87">
        <f t="shared" si="85"/>
        <v>-10702.333333333334</v>
      </c>
      <c r="CM128" s="87">
        <f t="shared" si="86"/>
        <v>23336.30207066521</v>
      </c>
      <c r="CN128" s="88">
        <f t="shared" si="87"/>
        <v>-15.381685417266656</v>
      </c>
      <c r="CO128" s="88">
        <f t="shared" si="88"/>
        <v>-8.9008491294279093</v>
      </c>
      <c r="CP128" s="88">
        <f t="shared" si="89"/>
        <v>11.314917870172666</v>
      </c>
      <c r="CQ128" s="88">
        <f t="shared" si="90"/>
        <v>-4.3225388921739656</v>
      </c>
      <c r="CR128" s="88">
        <f t="shared" si="91"/>
        <v>13.924720831784644</v>
      </c>
      <c r="CS128" s="75">
        <f t="shared" si="95"/>
        <v>0.5435199731130782</v>
      </c>
      <c r="CT128" s="75">
        <f t="shared" si="95"/>
        <v>0.52386328541674965</v>
      </c>
      <c r="CU128" s="75">
        <f t="shared" si="95"/>
        <v>0.29951991407843809</v>
      </c>
      <c r="CV128" s="76">
        <f t="shared" si="92"/>
        <v>0.45563439086942198</v>
      </c>
      <c r="CW128" s="76">
        <f t="shared" si="93"/>
        <v>0.13555586944352419</v>
      </c>
      <c r="CX128" s="79">
        <v>125</v>
      </c>
    </row>
    <row r="129" spans="1:102">
      <c r="A129" s="7" t="s">
        <v>213</v>
      </c>
      <c r="B129" s="25">
        <v>17802318</v>
      </c>
      <c r="C129" s="25">
        <v>19278120</v>
      </c>
      <c r="D129" s="25">
        <v>16861344</v>
      </c>
      <c r="E129" s="25">
        <v>21416210</v>
      </c>
      <c r="F129" s="25">
        <v>26986840</v>
      </c>
      <c r="G129" s="25">
        <f t="shared" si="54"/>
        <v>20468966.399999999</v>
      </c>
      <c r="H129" s="25">
        <f t="shared" si="55"/>
        <v>3603443.2123155487</v>
      </c>
      <c r="I129" s="26">
        <f t="shared" si="56"/>
        <v>17.604421942456014</v>
      </c>
      <c r="J129" s="27">
        <v>13731302</v>
      </c>
      <c r="K129" s="27">
        <v>14658512</v>
      </c>
      <c r="L129" s="27">
        <v>17203110</v>
      </c>
      <c r="M129" s="27">
        <v>11523313</v>
      </c>
      <c r="N129" s="27">
        <v>16349885</v>
      </c>
      <c r="O129" s="27">
        <f t="shared" si="57"/>
        <v>14693224.4</v>
      </c>
      <c r="P129" s="27">
        <f t="shared" si="58"/>
        <v>2000944.1774754862</v>
      </c>
      <c r="Q129" s="28">
        <f t="shared" si="59"/>
        <v>13.618142097356698</v>
      </c>
      <c r="R129" s="30">
        <v>234041</v>
      </c>
      <c r="S129" s="30">
        <v>173293</v>
      </c>
      <c r="T129" s="30">
        <v>193697</v>
      </c>
      <c r="U129" s="30">
        <v>205601</v>
      </c>
      <c r="V129" s="30">
        <v>290372</v>
      </c>
      <c r="W129" s="30">
        <f t="shared" si="60"/>
        <v>219400.8</v>
      </c>
      <c r="X129" s="30">
        <f t="shared" si="61"/>
        <v>40566.724592453822</v>
      </c>
      <c r="Y129" s="31">
        <f t="shared" si="62"/>
        <v>18.489779705659153</v>
      </c>
      <c r="Z129" s="97">
        <v>188729</v>
      </c>
      <c r="AA129" s="97">
        <v>153703</v>
      </c>
      <c r="AB129" s="97">
        <v>161783</v>
      </c>
      <c r="AC129" s="97">
        <v>163224</v>
      </c>
      <c r="AD129" s="97">
        <v>209271</v>
      </c>
      <c r="AE129" s="97">
        <f t="shared" si="63"/>
        <v>175342</v>
      </c>
      <c r="AF129" s="97">
        <f t="shared" si="64"/>
        <v>20636.509084629601</v>
      </c>
      <c r="AG129" s="32">
        <f t="shared" si="94"/>
        <v>11.76929034950531</v>
      </c>
      <c r="AH129" s="33">
        <v>173</v>
      </c>
      <c r="AI129" s="34">
        <f t="shared" si="100"/>
        <v>1.0601372248265648</v>
      </c>
      <c r="AJ129" s="34">
        <f t="shared" si="98"/>
        <v>0.7972924745773966</v>
      </c>
      <c r="AK129" s="34">
        <f t="shared" si="98"/>
        <v>0.95949053646020144</v>
      </c>
      <c r="AL129" s="34">
        <f t="shared" si="98"/>
        <v>0.76215165988753386</v>
      </c>
      <c r="AM129" s="34">
        <f t="shared" si="98"/>
        <v>0.7754557406498872</v>
      </c>
      <c r="AN129" s="34">
        <f t="shared" si="65"/>
        <v>0.87090552728031678</v>
      </c>
      <c r="AO129" s="34">
        <f t="shared" si="66"/>
        <v>0.11833248596776709</v>
      </c>
      <c r="AP129" s="34">
        <f t="shared" si="67"/>
        <v>13.587293025605018</v>
      </c>
      <c r="AQ129" s="35">
        <v>105</v>
      </c>
      <c r="AR129" s="36">
        <f t="shared" si="99"/>
        <v>1.3744435888162682E-2</v>
      </c>
      <c r="AS129" s="36">
        <f t="shared" si="99"/>
        <v>1.0485579982470253E-2</v>
      </c>
      <c r="AT129" s="36">
        <f t="shared" si="99"/>
        <v>9.4042879456098342E-3</v>
      </c>
      <c r="AU129" s="36">
        <f t="shared" si="99"/>
        <v>1.4164676425954932E-2</v>
      </c>
      <c r="AV129" s="36">
        <f t="shared" si="99"/>
        <v>1.2799539568626936E-2</v>
      </c>
      <c r="AW129" s="36">
        <f t="shared" si="68"/>
        <v>1.2119703962164928E-2</v>
      </c>
      <c r="AX129" s="36">
        <f t="shared" si="69"/>
        <v>1.8615954439569512E-3</v>
      </c>
      <c r="AY129" s="37">
        <f t="shared" si="70"/>
        <v>15.360073560942133</v>
      </c>
      <c r="AZ129" s="38">
        <v>172</v>
      </c>
      <c r="BA129" s="39">
        <f t="shared" si="96"/>
        <v>-45312</v>
      </c>
      <c r="BB129" s="39">
        <f t="shared" si="96"/>
        <v>-19590</v>
      </c>
      <c r="BC129" s="39">
        <f t="shared" si="96"/>
        <v>-31914</v>
      </c>
      <c r="BD129" s="39">
        <f t="shared" si="96"/>
        <v>-42377</v>
      </c>
      <c r="BE129" s="39">
        <f t="shared" si="96"/>
        <v>-81101</v>
      </c>
      <c r="BF129" s="39">
        <f t="shared" si="71"/>
        <v>-44058.8</v>
      </c>
      <c r="BG129" s="39">
        <f t="shared" si="72"/>
        <v>20604.571739300973</v>
      </c>
      <c r="BH129" s="40">
        <f t="shared" si="73"/>
        <v>-46.766075651858365</v>
      </c>
      <c r="BI129" s="41">
        <v>106</v>
      </c>
      <c r="BJ129" s="42">
        <f t="shared" si="97"/>
        <v>-24.009028819100404</v>
      </c>
      <c r="BK129" s="42">
        <f t="shared" si="97"/>
        <v>-12.74535955706785</v>
      </c>
      <c r="BL129" s="42">
        <f t="shared" si="97"/>
        <v>-19.726423666269014</v>
      </c>
      <c r="BM129" s="42">
        <f t="shared" si="97"/>
        <v>-25.962481007694947</v>
      </c>
      <c r="BN129" s="42">
        <f t="shared" si="97"/>
        <v>-38.75405574589886</v>
      </c>
      <c r="BO129" s="42">
        <f t="shared" si="74"/>
        <v>-24.239469759206212</v>
      </c>
      <c r="BP129" s="43">
        <f t="shared" si="75"/>
        <v>9.5678789646695961</v>
      </c>
      <c r="BR129" s="7" t="s">
        <v>424</v>
      </c>
      <c r="BS129" s="81">
        <v>1769575</v>
      </c>
      <c r="BT129" s="81">
        <v>1417201</v>
      </c>
      <c r="BU129" s="81">
        <v>1551775</v>
      </c>
      <c r="BV129" s="82">
        <f t="shared" si="76"/>
        <v>1579517</v>
      </c>
      <c r="BW129" s="82">
        <f t="shared" si="77"/>
        <v>177817.52695389732</v>
      </c>
      <c r="BX129" s="83">
        <v>1684604</v>
      </c>
      <c r="BY129" s="83">
        <v>1288886</v>
      </c>
      <c r="BZ129" s="83">
        <v>1192752</v>
      </c>
      <c r="CA129" s="84">
        <f t="shared" si="78"/>
        <v>1388747.3333333333</v>
      </c>
      <c r="CB129" s="84">
        <f t="shared" si="79"/>
        <v>260689.10966385514</v>
      </c>
      <c r="CC129" s="84">
        <v>25</v>
      </c>
      <c r="CD129" s="85">
        <v>150500432</v>
      </c>
      <c r="CE129" s="85">
        <v>132011920</v>
      </c>
      <c r="CF129" s="85">
        <v>192169264</v>
      </c>
      <c r="CG129" s="86">
        <f t="shared" si="80"/>
        <v>158227205.33333334</v>
      </c>
      <c r="CH129" s="86">
        <f t="shared" si="81"/>
        <v>30814019.1940636</v>
      </c>
      <c r="CI129" s="87">
        <f t="shared" si="82"/>
        <v>-84971</v>
      </c>
      <c r="CJ129" s="87">
        <f t="shared" si="83"/>
        <v>-128315</v>
      </c>
      <c r="CK129" s="87">
        <f t="shared" si="84"/>
        <v>-359023</v>
      </c>
      <c r="CL129" s="87">
        <f t="shared" si="85"/>
        <v>-190769.66666666666</v>
      </c>
      <c r="CM129" s="87">
        <f t="shared" si="86"/>
        <v>147314.50613341964</v>
      </c>
      <c r="CN129" s="88">
        <f t="shared" si="87"/>
        <v>-5.043974726404544</v>
      </c>
      <c r="CO129" s="88">
        <f t="shared" si="88"/>
        <v>-9.9554964519748061</v>
      </c>
      <c r="CP129" s="88">
        <f t="shared" si="89"/>
        <v>-30.100389687043073</v>
      </c>
      <c r="CQ129" s="88">
        <f t="shared" si="90"/>
        <v>-15.033286955140808</v>
      </c>
      <c r="CR129" s="88">
        <f t="shared" si="91"/>
        <v>13.277573195635552</v>
      </c>
      <c r="CS129" s="75">
        <f t="shared" si="95"/>
        <v>0.55966749650260139</v>
      </c>
      <c r="CT129" s="75">
        <f t="shared" si="95"/>
        <v>0.4881703106810355</v>
      </c>
      <c r="CU129" s="75">
        <f t="shared" si="95"/>
        <v>0.31033891038891631</v>
      </c>
      <c r="CV129" s="76">
        <f t="shared" si="92"/>
        <v>0.45272557252418438</v>
      </c>
      <c r="CW129" s="76">
        <f t="shared" si="93"/>
        <v>0.12838782286735029</v>
      </c>
      <c r="CX129" s="79">
        <v>126</v>
      </c>
    </row>
    <row r="130" spans="1:102">
      <c r="A130" s="7" t="s">
        <v>168</v>
      </c>
      <c r="B130" s="25">
        <v>65864740</v>
      </c>
      <c r="C130" s="25">
        <v>63800760</v>
      </c>
      <c r="D130" s="25">
        <v>78544072</v>
      </c>
      <c r="E130" s="25">
        <v>67459904</v>
      </c>
      <c r="F130" s="25">
        <v>107677576</v>
      </c>
      <c r="G130" s="25">
        <f t="shared" si="54"/>
        <v>76669410.400000006</v>
      </c>
      <c r="H130" s="25">
        <f t="shared" si="55"/>
        <v>16322859.821080644</v>
      </c>
      <c r="I130" s="26">
        <f t="shared" si="56"/>
        <v>21.289924803022409</v>
      </c>
      <c r="J130" s="27">
        <v>6399064</v>
      </c>
      <c r="K130" s="27">
        <v>7015163</v>
      </c>
      <c r="L130" s="27">
        <v>9332055</v>
      </c>
      <c r="M130" s="27">
        <v>7742936</v>
      </c>
      <c r="N130" s="27">
        <v>9205731</v>
      </c>
      <c r="O130" s="27">
        <f t="shared" si="57"/>
        <v>7938989.7999999998</v>
      </c>
      <c r="P130" s="27">
        <f t="shared" si="58"/>
        <v>1166921.4573078065</v>
      </c>
      <c r="Q130" s="28">
        <f t="shared" si="59"/>
        <v>14.698613887976105</v>
      </c>
      <c r="R130" s="30">
        <v>28893</v>
      </c>
      <c r="S130" s="30">
        <v>29073</v>
      </c>
      <c r="T130" s="30">
        <v>25966</v>
      </c>
      <c r="U130" s="30">
        <v>32646</v>
      </c>
      <c r="V130" s="30">
        <v>51949</v>
      </c>
      <c r="W130" s="30">
        <f t="shared" si="60"/>
        <v>33705.4</v>
      </c>
      <c r="X130" s="30">
        <f t="shared" si="61"/>
        <v>9364.4850920912977</v>
      </c>
      <c r="Y130" s="31">
        <f t="shared" si="62"/>
        <v>27.783337661298479</v>
      </c>
      <c r="Z130" s="97">
        <v>22216</v>
      </c>
      <c r="AA130" s="97">
        <v>25230</v>
      </c>
      <c r="AB130" s="97">
        <v>21816</v>
      </c>
      <c r="AC130" s="97">
        <v>25700</v>
      </c>
      <c r="AD130" s="97">
        <v>40395</v>
      </c>
      <c r="AE130" s="97">
        <f t="shared" si="63"/>
        <v>27071.4</v>
      </c>
      <c r="AF130" s="97">
        <f t="shared" si="64"/>
        <v>6840.8178926207465</v>
      </c>
      <c r="AG130" s="32">
        <f t="shared" si="94"/>
        <v>25.269538674101621</v>
      </c>
      <c r="AH130" s="33">
        <v>231</v>
      </c>
      <c r="AI130" s="34">
        <f t="shared" si="100"/>
        <v>3.3729731568059022E-2</v>
      </c>
      <c r="AJ130" s="34">
        <f t="shared" si="98"/>
        <v>3.9544983476685856E-2</v>
      </c>
      <c r="AK130" s="34">
        <f t="shared" si="98"/>
        <v>2.777548890004073E-2</v>
      </c>
      <c r="AL130" s="34">
        <f t="shared" si="98"/>
        <v>3.8096704080693627E-2</v>
      </c>
      <c r="AM130" s="34">
        <f t="shared" si="98"/>
        <v>3.7514774663946746E-2</v>
      </c>
      <c r="AN130" s="34">
        <f t="shared" si="65"/>
        <v>3.5332336537885201E-2</v>
      </c>
      <c r="AO130" s="34">
        <f t="shared" si="66"/>
        <v>4.2385244420131253E-3</v>
      </c>
      <c r="AP130" s="34">
        <f t="shared" si="67"/>
        <v>11.996162318527547</v>
      </c>
      <c r="AQ130" s="35">
        <v>245</v>
      </c>
      <c r="AR130" s="36">
        <f t="shared" si="99"/>
        <v>3.4717577445701432E-3</v>
      </c>
      <c r="AS130" s="36">
        <f t="shared" si="99"/>
        <v>3.596495191914999E-3</v>
      </c>
      <c r="AT130" s="36">
        <f t="shared" si="99"/>
        <v>2.3377487595175983E-3</v>
      </c>
      <c r="AU130" s="36">
        <f t="shared" si="99"/>
        <v>3.3191543879479307E-3</v>
      </c>
      <c r="AV130" s="36">
        <f t="shared" si="99"/>
        <v>4.3880274146615838E-3</v>
      </c>
      <c r="AW130" s="36">
        <f t="shared" si="68"/>
        <v>3.4226366997224507E-3</v>
      </c>
      <c r="AX130" s="36">
        <f t="shared" si="69"/>
        <v>6.5609592537939332E-4</v>
      </c>
      <c r="AY130" s="37">
        <f t="shared" si="70"/>
        <v>19.169312519572927</v>
      </c>
      <c r="AZ130" s="38">
        <v>224</v>
      </c>
      <c r="BA130" s="39">
        <f t="shared" si="96"/>
        <v>-6677</v>
      </c>
      <c r="BB130" s="39">
        <f t="shared" si="96"/>
        <v>-3843</v>
      </c>
      <c r="BC130" s="39">
        <f t="shared" si="96"/>
        <v>-4150</v>
      </c>
      <c r="BD130" s="39">
        <f t="shared" si="96"/>
        <v>-6946</v>
      </c>
      <c r="BE130" s="39">
        <f t="shared" si="96"/>
        <v>-11554</v>
      </c>
      <c r="BF130" s="39">
        <f t="shared" si="71"/>
        <v>-6634</v>
      </c>
      <c r="BG130" s="39">
        <f t="shared" si="72"/>
        <v>2766.4247685415194</v>
      </c>
      <c r="BH130" s="40">
        <f t="shared" si="73"/>
        <v>-41.700704982537225</v>
      </c>
      <c r="BI130" s="41">
        <v>54</v>
      </c>
      <c r="BJ130" s="42">
        <f t="shared" si="97"/>
        <v>-30.054915376305363</v>
      </c>
      <c r="BK130" s="42">
        <f t="shared" si="97"/>
        <v>-15.231866825208085</v>
      </c>
      <c r="BL130" s="42">
        <f t="shared" si="97"/>
        <v>-19.022735606894024</v>
      </c>
      <c r="BM130" s="42">
        <f t="shared" si="97"/>
        <v>-27.027237354085603</v>
      </c>
      <c r="BN130" s="42">
        <f t="shared" si="97"/>
        <v>-28.602549820522345</v>
      </c>
      <c r="BO130" s="42">
        <f t="shared" si="74"/>
        <v>-23.987860996603082</v>
      </c>
      <c r="BP130" s="43">
        <f t="shared" si="75"/>
        <v>6.4935008757859425</v>
      </c>
      <c r="BR130" s="7" t="s">
        <v>367</v>
      </c>
      <c r="BS130" s="81">
        <v>276995</v>
      </c>
      <c r="BT130" s="81">
        <v>287260</v>
      </c>
      <c r="BU130" s="81">
        <v>258554</v>
      </c>
      <c r="BV130" s="82">
        <f t="shared" si="76"/>
        <v>274269.66666666669</v>
      </c>
      <c r="BW130" s="82">
        <f t="shared" si="77"/>
        <v>14545.761937187523</v>
      </c>
      <c r="BX130" s="83">
        <v>209153</v>
      </c>
      <c r="BY130" s="83">
        <v>244821</v>
      </c>
      <c r="BZ130" s="83">
        <v>226129</v>
      </c>
      <c r="CA130" s="84">
        <f t="shared" si="78"/>
        <v>226701</v>
      </c>
      <c r="CB130" s="84">
        <f t="shared" si="79"/>
        <v>17840.878453708494</v>
      </c>
      <c r="CC130" s="84">
        <v>126</v>
      </c>
      <c r="CD130" s="85">
        <v>18734496</v>
      </c>
      <c r="CE130" s="85">
        <v>32281716</v>
      </c>
      <c r="CF130" s="85">
        <v>28183140</v>
      </c>
      <c r="CG130" s="86">
        <f t="shared" si="80"/>
        <v>26399784</v>
      </c>
      <c r="CH130" s="86">
        <f t="shared" si="81"/>
        <v>6947449.9925621627</v>
      </c>
      <c r="CI130" s="87">
        <f t="shared" si="82"/>
        <v>-67842</v>
      </c>
      <c r="CJ130" s="87">
        <f t="shared" si="83"/>
        <v>-42439</v>
      </c>
      <c r="CK130" s="87">
        <f t="shared" si="84"/>
        <v>-32425</v>
      </c>
      <c r="CL130" s="87">
        <f t="shared" si="85"/>
        <v>-47568.666666666664</v>
      </c>
      <c r="CM130" s="87">
        <f t="shared" si="86"/>
        <v>18257.220005612395</v>
      </c>
      <c r="CN130" s="88">
        <f t="shared" si="87"/>
        <v>-32.436541670451774</v>
      </c>
      <c r="CO130" s="88">
        <f t="shared" si="88"/>
        <v>-17.334705764619866</v>
      </c>
      <c r="CP130" s="88">
        <f t="shared" si="89"/>
        <v>-14.339160390750413</v>
      </c>
      <c r="CQ130" s="88">
        <f t="shared" si="90"/>
        <v>-21.370135941940685</v>
      </c>
      <c r="CR130" s="88">
        <f t="shared" si="91"/>
        <v>9.7001198359991996</v>
      </c>
      <c r="CS130" s="75">
        <f t="shared" si="95"/>
        <v>0.55820290014740725</v>
      </c>
      <c r="CT130" s="75">
        <f t="shared" si="95"/>
        <v>0.37919452609024873</v>
      </c>
      <c r="CU130" s="75">
        <f t="shared" si="95"/>
        <v>0.40117779637045409</v>
      </c>
      <c r="CV130" s="76">
        <f t="shared" si="92"/>
        <v>0.44619174086937002</v>
      </c>
      <c r="CW130" s="76">
        <f t="shared" si="93"/>
        <v>9.7625257465271301E-2</v>
      </c>
      <c r="CX130" s="79">
        <v>127</v>
      </c>
    </row>
    <row r="131" spans="1:102">
      <c r="A131" s="7" t="s">
        <v>589</v>
      </c>
      <c r="B131" s="25">
        <v>43188096</v>
      </c>
      <c r="C131" s="25">
        <v>54808028</v>
      </c>
      <c r="D131" s="25">
        <v>35828364</v>
      </c>
      <c r="E131" s="25">
        <v>42203112</v>
      </c>
      <c r="F131" s="25">
        <v>195562</v>
      </c>
      <c r="G131" s="25">
        <f t="shared" si="54"/>
        <v>35244632.399999999</v>
      </c>
      <c r="H131" s="25">
        <f t="shared" si="55"/>
        <v>18563531.87405476</v>
      </c>
      <c r="I131" s="26">
        <f t="shared" si="56"/>
        <v>52.670522034029673</v>
      </c>
      <c r="J131" s="27">
        <v>5666499</v>
      </c>
      <c r="K131" s="27">
        <v>5332317</v>
      </c>
      <c r="L131" s="27">
        <v>6832129</v>
      </c>
      <c r="M131" s="27">
        <v>7491737</v>
      </c>
      <c r="N131" s="27">
        <v>123564</v>
      </c>
      <c r="O131" s="27">
        <f t="shared" si="57"/>
        <v>5089249.2</v>
      </c>
      <c r="P131" s="27">
        <f t="shared" si="58"/>
        <v>2602303.0730064008</v>
      </c>
      <c r="Q131" s="28">
        <f t="shared" si="59"/>
        <v>51.133339530836899</v>
      </c>
      <c r="R131" s="29">
        <v>323999</v>
      </c>
      <c r="S131" s="30">
        <v>258422</v>
      </c>
      <c r="T131" s="30">
        <v>357534</v>
      </c>
      <c r="U131" s="30">
        <v>364659</v>
      </c>
      <c r="V131" s="30">
        <v>3769</v>
      </c>
      <c r="W131" s="30">
        <f t="shared" si="60"/>
        <v>261676.6</v>
      </c>
      <c r="X131" s="30">
        <f t="shared" si="61"/>
        <v>134316.80456681506</v>
      </c>
      <c r="Y131" s="31">
        <f t="shared" si="62"/>
        <v>51.329314339461405</v>
      </c>
      <c r="Z131" s="97">
        <v>223972</v>
      </c>
      <c r="AA131" s="97">
        <v>197977</v>
      </c>
      <c r="AB131" s="97">
        <v>252193</v>
      </c>
      <c r="AC131" s="97">
        <v>286584</v>
      </c>
      <c r="AD131" s="97">
        <v>4115</v>
      </c>
      <c r="AE131" s="97">
        <f t="shared" si="63"/>
        <v>192968.2</v>
      </c>
      <c r="AF131" s="97">
        <f t="shared" si="64"/>
        <v>98917.490654383291</v>
      </c>
      <c r="AG131" s="32">
        <f t="shared" si="94"/>
        <v>51.261031949504265</v>
      </c>
      <c r="AH131" s="33">
        <v>170</v>
      </c>
      <c r="AI131" s="34">
        <f t="shared" si="100"/>
        <v>0.51859660587954604</v>
      </c>
      <c r="AJ131" s="34">
        <f t="shared" si="98"/>
        <v>0.36121898054788615</v>
      </c>
      <c r="AK131" s="34">
        <f t="shared" si="98"/>
        <v>0.70389203369710096</v>
      </c>
      <c r="AL131" s="34">
        <f t="shared" si="98"/>
        <v>0.67905892816624513</v>
      </c>
      <c r="AM131" s="34">
        <f t="shared" si="98"/>
        <v>2.104192020944764</v>
      </c>
      <c r="AN131" s="34">
        <f t="shared" si="65"/>
        <v>0.87339171384710856</v>
      </c>
      <c r="AO131" s="34">
        <f t="shared" si="66"/>
        <v>0.62762492724333896</v>
      </c>
      <c r="AP131" s="34">
        <f t="shared" si="67"/>
        <v>71.860645949889062</v>
      </c>
      <c r="AQ131" s="35">
        <v>104</v>
      </c>
      <c r="AR131" s="36">
        <f t="shared" si="99"/>
        <v>3.9525640082174199E-2</v>
      </c>
      <c r="AS131" s="36">
        <f t="shared" si="99"/>
        <v>3.7127762659271757E-2</v>
      </c>
      <c r="AT131" s="36">
        <f t="shared" si="99"/>
        <v>3.6912798338555958E-2</v>
      </c>
      <c r="AU131" s="36">
        <f t="shared" si="99"/>
        <v>3.8253344985281781E-2</v>
      </c>
      <c r="AV131" s="36">
        <f t="shared" si="99"/>
        <v>3.3302580039493705E-2</v>
      </c>
      <c r="AW131" s="36">
        <f t="shared" si="68"/>
        <v>3.7024425220955483E-2</v>
      </c>
      <c r="AX131" s="36">
        <f t="shared" si="69"/>
        <v>2.0804610215495712E-3</v>
      </c>
      <c r="AY131" s="37">
        <f t="shared" si="70"/>
        <v>5.6191581885032189</v>
      </c>
      <c r="AZ131" s="38">
        <v>110</v>
      </c>
      <c r="BA131" s="39">
        <f t="shared" si="96"/>
        <v>-100027</v>
      </c>
      <c r="BB131" s="39">
        <f t="shared" si="96"/>
        <v>-60445</v>
      </c>
      <c r="BC131" s="39">
        <f t="shared" si="96"/>
        <v>-105341</v>
      </c>
      <c r="BD131" s="39">
        <f t="shared" si="96"/>
        <v>-78075</v>
      </c>
      <c r="BE131" s="39">
        <f t="shared" si="96"/>
        <v>346</v>
      </c>
      <c r="BF131" s="39">
        <f t="shared" si="71"/>
        <v>-68708.399999999994</v>
      </c>
      <c r="BG131" s="39">
        <f t="shared" si="72"/>
        <v>38071.851079767563</v>
      </c>
      <c r="BH131" s="40">
        <f t="shared" si="73"/>
        <v>-55.410766485273363</v>
      </c>
      <c r="BI131" s="41">
        <v>123</v>
      </c>
      <c r="BJ131" s="42">
        <f t="shared" si="97"/>
        <v>-44.660493275945207</v>
      </c>
      <c r="BK131" s="42">
        <f t="shared" si="97"/>
        <v>-30.531324345757337</v>
      </c>
      <c r="BL131" s="42">
        <f t="shared" si="97"/>
        <v>-41.769993616000448</v>
      </c>
      <c r="BM131" s="42">
        <f t="shared" si="97"/>
        <v>-27.243321329871872</v>
      </c>
      <c r="BN131" s="42">
        <f t="shared" si="97"/>
        <v>8.4082624544349933</v>
      </c>
      <c r="BO131" s="42">
        <f t="shared" si="74"/>
        <v>-27.159374022627969</v>
      </c>
      <c r="BP131" s="43">
        <f t="shared" si="75"/>
        <v>21.190760018918727</v>
      </c>
      <c r="BR131" s="7" t="s">
        <v>240</v>
      </c>
      <c r="BS131" s="81">
        <v>79806</v>
      </c>
      <c r="BT131" s="81">
        <v>72795</v>
      </c>
      <c r="BU131" s="81">
        <v>79431</v>
      </c>
      <c r="BV131" s="82">
        <f t="shared" si="76"/>
        <v>77344</v>
      </c>
      <c r="BW131" s="82">
        <f t="shared" si="77"/>
        <v>3944.0090010039276</v>
      </c>
      <c r="BX131" s="83">
        <v>135325</v>
      </c>
      <c r="BY131" s="83">
        <v>172058</v>
      </c>
      <c r="BZ131" s="83">
        <v>165291</v>
      </c>
      <c r="CA131" s="84">
        <f t="shared" si="78"/>
        <v>157558</v>
      </c>
      <c r="CB131" s="84">
        <f t="shared" si="79"/>
        <v>19549.367994899476</v>
      </c>
      <c r="CC131" s="84">
        <v>138</v>
      </c>
      <c r="CD131" s="85">
        <v>17106304</v>
      </c>
      <c r="CE131" s="85">
        <v>13193375</v>
      </c>
      <c r="CF131" s="85">
        <v>29827640</v>
      </c>
      <c r="CG131" s="86">
        <f t="shared" si="80"/>
        <v>20042439.666666668</v>
      </c>
      <c r="CH131" s="86">
        <f t="shared" si="81"/>
        <v>8697146.8029670734</v>
      </c>
      <c r="CI131" s="87">
        <f t="shared" si="82"/>
        <v>55519</v>
      </c>
      <c r="CJ131" s="87">
        <f t="shared" si="83"/>
        <v>99263</v>
      </c>
      <c r="CK131" s="87">
        <f t="shared" si="84"/>
        <v>85860</v>
      </c>
      <c r="CL131" s="87">
        <f t="shared" si="85"/>
        <v>80214</v>
      </c>
      <c r="CM131" s="87">
        <f t="shared" si="86"/>
        <v>22411.880130859168</v>
      </c>
      <c r="CN131" s="88">
        <f t="shared" si="87"/>
        <v>41.026417882874561</v>
      </c>
      <c r="CO131" s="88">
        <f t="shared" si="88"/>
        <v>57.691592370014767</v>
      </c>
      <c r="CP131" s="88">
        <f t="shared" si="89"/>
        <v>51.944751982866578</v>
      </c>
      <c r="CQ131" s="88">
        <f t="shared" si="90"/>
        <v>50.220920745251966</v>
      </c>
      <c r="CR131" s="88">
        <f t="shared" si="91"/>
        <v>8.4652646605725881</v>
      </c>
      <c r="CS131" s="75">
        <f t="shared" si="95"/>
        <v>0.39554131623055455</v>
      </c>
      <c r="CT131" s="75">
        <f t="shared" si="95"/>
        <v>0.6520621145082286</v>
      </c>
      <c r="CU131" s="75">
        <f t="shared" si="95"/>
        <v>0.27707689914455186</v>
      </c>
      <c r="CV131" s="76">
        <f t="shared" si="92"/>
        <v>0.44156010996111167</v>
      </c>
      <c r="CW131" s="76">
        <f t="shared" si="93"/>
        <v>0.19168144137513018</v>
      </c>
      <c r="CX131" s="79">
        <v>128</v>
      </c>
    </row>
    <row r="132" spans="1:102">
      <c r="A132" s="7" t="s">
        <v>312</v>
      </c>
      <c r="B132" s="25">
        <v>27277824</v>
      </c>
      <c r="C132" s="25">
        <v>37996604</v>
      </c>
      <c r="D132" s="25">
        <v>37373816</v>
      </c>
      <c r="E132" s="25">
        <v>31635212</v>
      </c>
      <c r="F132" s="25">
        <v>212188</v>
      </c>
      <c r="G132" s="25">
        <f t="shared" ref="G132:G195" si="101">AVERAGE(B132:F132)</f>
        <v>26899128.800000001</v>
      </c>
      <c r="H132" s="25">
        <f t="shared" ref="H132:H195" si="102">STDEV(B132:G132)</f>
        <v>13911432.2134494</v>
      </c>
      <c r="I132" s="26">
        <f t="shared" ref="I132:I195" si="103">H132/G132*100</f>
        <v>51.71703632814085</v>
      </c>
      <c r="J132" s="27">
        <v>9925418</v>
      </c>
      <c r="K132" s="27">
        <v>12057980</v>
      </c>
      <c r="L132" s="27">
        <v>15067497</v>
      </c>
      <c r="M132" s="27">
        <v>12008204</v>
      </c>
      <c r="N132" s="27">
        <v>101234</v>
      </c>
      <c r="O132" s="27">
        <f t="shared" ref="O132:O195" si="104">AVERAGE(J132:N132)</f>
        <v>9832066.5999999996</v>
      </c>
      <c r="P132" s="27">
        <f t="shared" ref="P132:P195" si="105">STDEV(J132:O132)</f>
        <v>5134156.4739366313</v>
      </c>
      <c r="Q132" s="28">
        <f t="shared" ref="Q132:Q195" si="106">P132/O132*100</f>
        <v>52.218487555165979</v>
      </c>
      <c r="R132" s="29">
        <v>688607</v>
      </c>
      <c r="S132" s="30">
        <v>583278</v>
      </c>
      <c r="T132" s="30">
        <v>749149</v>
      </c>
      <c r="U132" s="30">
        <v>520895</v>
      </c>
      <c r="V132" s="30">
        <v>6836</v>
      </c>
      <c r="W132" s="30">
        <f t="shared" ref="W132:W195" si="107">AVERAGE(R132:V132)</f>
        <v>509753</v>
      </c>
      <c r="X132" s="30">
        <f t="shared" ref="X132:X195" si="108">STDEV(R132:W132)</f>
        <v>263725.15117447556</v>
      </c>
      <c r="Y132" s="31">
        <f t="shared" ref="Y132:Y195" si="109">X132/W132*100</f>
        <v>51.73587034788919</v>
      </c>
      <c r="Z132" s="97">
        <v>506994</v>
      </c>
      <c r="AA132" s="97">
        <v>461334</v>
      </c>
      <c r="AB132" s="97">
        <v>579943</v>
      </c>
      <c r="AC132" s="97">
        <v>427623</v>
      </c>
      <c r="AD132" s="97">
        <v>6247</v>
      </c>
      <c r="AE132" s="97">
        <f t="shared" ref="AE132:AE195" si="110">AVERAGE(Z132:AD132)</f>
        <v>396428.2</v>
      </c>
      <c r="AF132" s="97">
        <f t="shared" ref="AF132:AF195" si="111">STDEV(Z132:AE132)</f>
        <v>201657.99027204447</v>
      </c>
      <c r="AG132" s="32">
        <f t="shared" si="94"/>
        <v>50.868729891577956</v>
      </c>
      <c r="AH132" s="33">
        <v>132</v>
      </c>
      <c r="AI132" s="34">
        <f t="shared" si="100"/>
        <v>1.8586306591024269</v>
      </c>
      <c r="AJ132" s="34">
        <f t="shared" si="98"/>
        <v>1.2141453483579745</v>
      </c>
      <c r="AK132" s="34">
        <f t="shared" si="98"/>
        <v>1.5517361138611054</v>
      </c>
      <c r="AL132" s="34">
        <f t="shared" si="98"/>
        <v>1.351731102671289</v>
      </c>
      <c r="AM132" s="34">
        <f t="shared" si="98"/>
        <v>2.9440873187927687</v>
      </c>
      <c r="AN132" s="34">
        <f t="shared" ref="AN132:AN195" si="112">AVERAGE(AI132:AM132)</f>
        <v>1.7840661085571128</v>
      </c>
      <c r="AO132" s="34">
        <f t="shared" ref="AO132:AO195" si="113">STDEV(AI132:AN132)</f>
        <v>0.61917841323003608</v>
      </c>
      <c r="AP132" s="34">
        <f t="shared" ref="AP132:AP195" si="114">AO132/AN132*100</f>
        <v>34.706024079500331</v>
      </c>
      <c r="AQ132" s="35">
        <v>26</v>
      </c>
      <c r="AR132" s="36">
        <f t="shared" si="99"/>
        <v>5.1080367597616541E-2</v>
      </c>
      <c r="AS132" s="36">
        <f t="shared" si="99"/>
        <v>3.825964216228589E-2</v>
      </c>
      <c r="AT132" s="36">
        <f t="shared" si="99"/>
        <v>3.8489670845794757E-2</v>
      </c>
      <c r="AU132" s="36">
        <f t="shared" si="99"/>
        <v>3.5610904011957156E-2</v>
      </c>
      <c r="AV132" s="36">
        <f t="shared" si="99"/>
        <v>6.1708516901436278E-2</v>
      </c>
      <c r="AW132" s="36">
        <f t="shared" ref="AW132:AW195" si="115">AVERAGE(AR132:AV132)</f>
        <v>4.5029820303818122E-2</v>
      </c>
      <c r="AX132" s="36">
        <f t="shared" ref="AX132:AX195" si="116">STDEV(AR132:AW132)</f>
        <v>9.9208154288277749E-3</v>
      </c>
      <c r="AY132" s="37">
        <f t="shared" ref="AY132:AY195" si="117">AX132/AW132*100</f>
        <v>22.031656715242498</v>
      </c>
      <c r="AZ132" s="38">
        <v>106</v>
      </c>
      <c r="BA132" s="39">
        <f t="shared" si="96"/>
        <v>-181613</v>
      </c>
      <c r="BB132" s="39">
        <f t="shared" si="96"/>
        <v>-121944</v>
      </c>
      <c r="BC132" s="39">
        <f t="shared" si="96"/>
        <v>-169206</v>
      </c>
      <c r="BD132" s="39">
        <f t="shared" si="96"/>
        <v>-93272</v>
      </c>
      <c r="BE132" s="39">
        <f t="shared" si="96"/>
        <v>-589</v>
      </c>
      <c r="BF132" s="39">
        <f t="shared" ref="BF132:BF195" si="118">AVERAGE(BA132:BE132)</f>
        <v>-113324.8</v>
      </c>
      <c r="BG132" s="39">
        <f t="shared" ref="BG132:BG195" si="119">STDEV(BA132:BF132)</f>
        <v>64763.805896194834</v>
      </c>
      <c r="BH132" s="40">
        <f t="shared" ref="BH132:BH195" si="120">BG132/BF132*100</f>
        <v>-57.148837585590115</v>
      </c>
      <c r="BI132" s="41">
        <v>140</v>
      </c>
      <c r="BJ132" s="42">
        <f t="shared" si="97"/>
        <v>-35.821528459902879</v>
      </c>
      <c r="BK132" s="42">
        <f t="shared" si="97"/>
        <v>-26.432909779032109</v>
      </c>
      <c r="BL132" s="42">
        <f t="shared" si="97"/>
        <v>-29.176315603429991</v>
      </c>
      <c r="BM132" s="42">
        <f t="shared" si="97"/>
        <v>-21.811736038519911</v>
      </c>
      <c r="BN132" s="42">
        <f t="shared" si="97"/>
        <v>-9.42852569233232</v>
      </c>
      <c r="BO132" s="42">
        <f t="shared" ref="BO132:BO195" si="121">AVERAGE(BJ132:BN132)</f>
        <v>-24.534203114643439</v>
      </c>
      <c r="BP132" s="43">
        <f t="shared" ref="BP132:BP195" si="122">STDEV(BJ132:BN132)</f>
        <v>9.8507782201861502</v>
      </c>
      <c r="BR132" s="7" t="s">
        <v>487</v>
      </c>
      <c r="BS132" s="81">
        <v>148198</v>
      </c>
      <c r="BT132" s="81">
        <v>46704</v>
      </c>
      <c r="BU132" s="81">
        <v>89127</v>
      </c>
      <c r="BV132" s="82">
        <f t="shared" ref="BV132:BV195" si="123">AVERAGE(BS132:BU132)</f>
        <v>94676.333333333328</v>
      </c>
      <c r="BW132" s="82">
        <f t="shared" ref="BW132:BW195" si="124">STDEV(BS132:BU132)</f>
        <v>50974.055502121213</v>
      </c>
      <c r="BX132" s="83">
        <v>124284</v>
      </c>
      <c r="BY132" s="83">
        <v>47297</v>
      </c>
      <c r="BZ132" s="83">
        <v>70924</v>
      </c>
      <c r="CA132" s="84">
        <f t="shared" ref="CA132:CA195" si="125">AVERAGE(BX132:BZ132)</f>
        <v>80835</v>
      </c>
      <c r="CB132" s="84">
        <f t="shared" ref="CB132:CB195" si="126">STDEV(BX132:BZ132)</f>
        <v>39438.819492981784</v>
      </c>
      <c r="CC132" s="84">
        <v>173</v>
      </c>
      <c r="CD132" s="85">
        <v>7655301</v>
      </c>
      <c r="CE132" s="85">
        <v>8593913</v>
      </c>
      <c r="CF132" s="85">
        <v>14992894</v>
      </c>
      <c r="CG132" s="86">
        <f t="shared" ref="CG132:CG195" si="127">AVERAGE(CD132:CF132)</f>
        <v>10414036</v>
      </c>
      <c r="CH132" s="86">
        <f t="shared" ref="CH132:CH195" si="128">STDEV(CD132:CF132)</f>
        <v>3993081.9625646304</v>
      </c>
      <c r="CI132" s="87">
        <f t="shared" ref="CI132:CI195" si="129">BX132-BS132</f>
        <v>-23914</v>
      </c>
      <c r="CJ132" s="87">
        <f t="shared" ref="CJ132:CJ195" si="130">BY132-BT132</f>
        <v>593</v>
      </c>
      <c r="CK132" s="87">
        <f t="shared" ref="CK132:CK195" si="131">BZ132-BU132</f>
        <v>-18203</v>
      </c>
      <c r="CL132" s="87">
        <f t="shared" ref="CL132:CL195" si="132">AVERAGE(CI132:CK132)</f>
        <v>-13841.333333333334</v>
      </c>
      <c r="CM132" s="87">
        <f t="shared" ref="CM132:CM195" si="133">STDEV(CI132:CK132)</f>
        <v>12822.494466106558</v>
      </c>
      <c r="CN132" s="88">
        <f t="shared" ref="CN132:CN195" si="134">CI132/BX132*100</f>
        <v>-19.241414824112514</v>
      </c>
      <c r="CO132" s="88">
        <f t="shared" ref="CO132:CO195" si="135">CJ132/BY132*100</f>
        <v>1.2537793094699452</v>
      </c>
      <c r="CP132" s="88">
        <f t="shared" ref="CP132:CP195" si="136">CK132/BZ132*100</f>
        <v>-25.665501099768768</v>
      </c>
      <c r="CQ132" s="88">
        <f t="shared" ref="CQ132:CQ195" si="137">AVERAGE(CN132:CP132)</f>
        <v>-14.551045538137112</v>
      </c>
      <c r="CR132" s="88">
        <f t="shared" ref="CR132:CR195" si="138">STDEV(CN132:CP132)</f>
        <v>14.059217171198467</v>
      </c>
      <c r="CS132" s="75">
        <f t="shared" si="95"/>
        <v>0.81175122963812918</v>
      </c>
      <c r="CT132" s="75">
        <f t="shared" si="95"/>
        <v>0.27517732609115314</v>
      </c>
      <c r="CU132" s="75">
        <f t="shared" si="95"/>
        <v>0.23652538329157802</v>
      </c>
      <c r="CV132" s="76">
        <f t="shared" ref="CV132:CV195" si="139">AVERAGE(CS132:CU132)</f>
        <v>0.44115131300695348</v>
      </c>
      <c r="CW132" s="76">
        <f t="shared" ref="CW132:CW195" si="140">STDEV(CS132:CU132)</f>
        <v>0.32153027357594371</v>
      </c>
      <c r="CX132" s="79">
        <v>129</v>
      </c>
    </row>
    <row r="133" spans="1:102">
      <c r="A133" s="7" t="s">
        <v>318</v>
      </c>
      <c r="B133" s="25">
        <v>18887978</v>
      </c>
      <c r="C133" s="25">
        <v>17833792</v>
      </c>
      <c r="D133" s="25">
        <v>18665402</v>
      </c>
      <c r="E133" s="25">
        <v>17235812</v>
      </c>
      <c r="F133" s="25">
        <v>18100178</v>
      </c>
      <c r="G133" s="25">
        <f t="shared" si="101"/>
        <v>18144632.399999999</v>
      </c>
      <c r="H133" s="25">
        <f t="shared" si="102"/>
        <v>591323.28293940867</v>
      </c>
      <c r="I133" s="26">
        <f t="shared" si="103"/>
        <v>3.2589433056764969</v>
      </c>
      <c r="J133" s="27">
        <v>22430630</v>
      </c>
      <c r="K133" s="27">
        <v>19579586</v>
      </c>
      <c r="L133" s="27">
        <v>18306042</v>
      </c>
      <c r="M133" s="27">
        <v>17717654</v>
      </c>
      <c r="N133" s="27">
        <v>22844648</v>
      </c>
      <c r="O133" s="27">
        <f t="shared" si="104"/>
        <v>20175712</v>
      </c>
      <c r="P133" s="27">
        <f t="shared" si="105"/>
        <v>2102425.0667721787</v>
      </c>
      <c r="Q133" s="28">
        <f t="shared" si="106"/>
        <v>10.420574335974754</v>
      </c>
      <c r="R133" s="30">
        <v>150725</v>
      </c>
      <c r="S133" s="30">
        <v>121256</v>
      </c>
      <c r="T133" s="30">
        <v>139146</v>
      </c>
      <c r="U133" s="30">
        <v>143944</v>
      </c>
      <c r="V133" s="30">
        <v>174045</v>
      </c>
      <c r="W133" s="30">
        <f t="shared" si="107"/>
        <v>145823.20000000001</v>
      </c>
      <c r="X133" s="30">
        <f t="shared" si="108"/>
        <v>17159.028800022559</v>
      </c>
      <c r="Y133" s="31">
        <f t="shared" si="109"/>
        <v>11.767008816170923</v>
      </c>
      <c r="Z133" s="97">
        <v>122676</v>
      </c>
      <c r="AA133" s="97">
        <v>100926</v>
      </c>
      <c r="AB133" s="97">
        <v>106085</v>
      </c>
      <c r="AC133" s="97">
        <v>123063</v>
      </c>
      <c r="AD133" s="97">
        <v>134120</v>
      </c>
      <c r="AE133" s="97">
        <f t="shared" si="110"/>
        <v>117374</v>
      </c>
      <c r="AF133" s="97">
        <f t="shared" si="111"/>
        <v>12156.337162155383</v>
      </c>
      <c r="AG133" s="32">
        <f t="shared" ref="AG133:AG196" si="141">AF133/AE133*100</f>
        <v>10.356925010782101</v>
      </c>
      <c r="AH133" s="33">
        <v>191</v>
      </c>
      <c r="AI133" s="34">
        <f t="shared" si="100"/>
        <v>0.64949249729113412</v>
      </c>
      <c r="AJ133" s="34">
        <f t="shared" si="98"/>
        <v>0.56592563152020614</v>
      </c>
      <c r="AK133" s="34">
        <f t="shared" si="98"/>
        <v>0.56835100578064157</v>
      </c>
      <c r="AL133" s="34">
        <f t="shared" si="98"/>
        <v>0.71399595214893274</v>
      </c>
      <c r="AM133" s="34">
        <f t="shared" si="98"/>
        <v>0.74098718808179675</v>
      </c>
      <c r="AN133" s="34">
        <f t="shared" si="112"/>
        <v>0.64775045496454231</v>
      </c>
      <c r="AO133" s="34">
        <f t="shared" si="113"/>
        <v>7.2227644670799132E-2</v>
      </c>
      <c r="AP133" s="34">
        <f t="shared" si="114"/>
        <v>11.150535536829976</v>
      </c>
      <c r="AQ133" s="35">
        <v>129</v>
      </c>
      <c r="AR133" s="36">
        <f t="shared" si="99"/>
        <v>5.4691285978146842E-3</v>
      </c>
      <c r="AS133" s="36">
        <f t="shared" si="99"/>
        <v>5.1546544446853986E-3</v>
      </c>
      <c r="AT133" s="36">
        <f t="shared" si="99"/>
        <v>5.7950812087069394E-3</v>
      </c>
      <c r="AU133" s="36">
        <f t="shared" si="99"/>
        <v>6.9457841314657124E-3</v>
      </c>
      <c r="AV133" s="36">
        <f t="shared" si="99"/>
        <v>5.8709593599341079E-3</v>
      </c>
      <c r="AW133" s="36">
        <f t="shared" si="115"/>
        <v>5.8471215485213692E-3</v>
      </c>
      <c r="AX133" s="36">
        <f t="shared" si="116"/>
        <v>6.0542964414732944E-4</v>
      </c>
      <c r="AY133" s="37">
        <f t="shared" si="117"/>
        <v>10.354319456561178</v>
      </c>
      <c r="AZ133" s="38">
        <v>204</v>
      </c>
      <c r="BA133" s="39">
        <f t="shared" si="96"/>
        <v>-28049</v>
      </c>
      <c r="BB133" s="39">
        <f t="shared" si="96"/>
        <v>-20330</v>
      </c>
      <c r="BC133" s="39">
        <f t="shared" si="96"/>
        <v>-33061</v>
      </c>
      <c r="BD133" s="39">
        <f t="shared" si="96"/>
        <v>-20881</v>
      </c>
      <c r="BE133" s="39">
        <f t="shared" si="96"/>
        <v>-39925</v>
      </c>
      <c r="BF133" s="39">
        <f t="shared" si="118"/>
        <v>-28449.200000000001</v>
      </c>
      <c r="BG133" s="39">
        <f t="shared" si="119"/>
        <v>7434.0016787730037</v>
      </c>
      <c r="BH133" s="40">
        <f t="shared" si="120"/>
        <v>-26.130793409913121</v>
      </c>
      <c r="BI133" s="41">
        <v>94</v>
      </c>
      <c r="BJ133" s="42">
        <f t="shared" si="97"/>
        <v>-22.864292934233266</v>
      </c>
      <c r="BK133" s="42">
        <f t="shared" si="97"/>
        <v>-20.143471454332879</v>
      </c>
      <c r="BL133" s="42">
        <f t="shared" si="97"/>
        <v>-31.16463213460904</v>
      </c>
      <c r="BM133" s="42">
        <f t="shared" si="97"/>
        <v>-16.967731974679637</v>
      </c>
      <c r="BN133" s="42">
        <f t="shared" si="97"/>
        <v>-29.768118103191171</v>
      </c>
      <c r="BO133" s="42">
        <f t="shared" si="121"/>
        <v>-24.181649320209196</v>
      </c>
      <c r="BP133" s="43">
        <f t="shared" si="122"/>
        <v>6.1248182471338026</v>
      </c>
      <c r="BR133" s="7" t="s">
        <v>60</v>
      </c>
      <c r="BS133" s="81">
        <v>241838</v>
      </c>
      <c r="BT133" s="81">
        <v>200972</v>
      </c>
      <c r="BU133" s="81">
        <v>192310</v>
      </c>
      <c r="BV133" s="82">
        <f t="shared" si="123"/>
        <v>211706.66666666666</v>
      </c>
      <c r="BW133" s="82">
        <f t="shared" si="124"/>
        <v>26451.474388648658</v>
      </c>
      <c r="BX133" s="83">
        <v>202401</v>
      </c>
      <c r="BY133" s="83">
        <v>164122</v>
      </c>
      <c r="BZ133" s="83">
        <v>177485</v>
      </c>
      <c r="CA133" s="84">
        <f t="shared" si="125"/>
        <v>181336</v>
      </c>
      <c r="CB133" s="84">
        <f t="shared" si="126"/>
        <v>19427.895176781247</v>
      </c>
      <c r="CC133" s="84">
        <v>129</v>
      </c>
      <c r="CD133" s="85">
        <v>17756114</v>
      </c>
      <c r="CE133" s="85">
        <v>23423680</v>
      </c>
      <c r="CF133" s="85">
        <v>22558022</v>
      </c>
      <c r="CG133" s="86">
        <f t="shared" si="127"/>
        <v>21245938.666666668</v>
      </c>
      <c r="CH133" s="86">
        <f t="shared" si="128"/>
        <v>3053112.8535148147</v>
      </c>
      <c r="CI133" s="87">
        <f t="shared" si="129"/>
        <v>-39437</v>
      </c>
      <c r="CJ133" s="87">
        <f t="shared" si="130"/>
        <v>-36850</v>
      </c>
      <c r="CK133" s="87">
        <f t="shared" si="131"/>
        <v>-14825</v>
      </c>
      <c r="CL133" s="87">
        <f t="shared" si="132"/>
        <v>-30370.666666666668</v>
      </c>
      <c r="CM133" s="87">
        <f t="shared" si="133"/>
        <v>13524.938311627646</v>
      </c>
      <c r="CN133" s="88">
        <f t="shared" si="134"/>
        <v>-19.484587526741468</v>
      </c>
      <c r="CO133" s="88">
        <f t="shared" si="135"/>
        <v>-22.452809495375391</v>
      </c>
      <c r="CP133" s="88">
        <f t="shared" si="136"/>
        <v>-8.3528185480463133</v>
      </c>
      <c r="CQ133" s="88">
        <f t="shared" si="137"/>
        <v>-16.763405190054389</v>
      </c>
      <c r="CR133" s="88">
        <f t="shared" si="138"/>
        <v>7.4334420802757242</v>
      </c>
      <c r="CS133" s="75">
        <f t="shared" ref="CS133:CU196" si="142">(BX133*4)/(CD133*8)*100</f>
        <v>0.56994734320809159</v>
      </c>
      <c r="CT133" s="75">
        <f t="shared" si="142"/>
        <v>0.35033350865448981</v>
      </c>
      <c r="CU133" s="75">
        <f t="shared" si="142"/>
        <v>0.39339663734701563</v>
      </c>
      <c r="CV133" s="76">
        <f t="shared" si="139"/>
        <v>0.43789249640319899</v>
      </c>
      <c r="CW133" s="76">
        <f t="shared" si="140"/>
        <v>0.11637211945605795</v>
      </c>
      <c r="CX133" s="79">
        <v>130</v>
      </c>
    </row>
    <row r="134" spans="1:102">
      <c r="A134" s="7" t="s">
        <v>699</v>
      </c>
      <c r="B134" s="25">
        <v>76409224</v>
      </c>
      <c r="C134" s="25">
        <v>86912056</v>
      </c>
      <c r="D134" s="25">
        <v>72627944</v>
      </c>
      <c r="E134" s="25">
        <v>86018936</v>
      </c>
      <c r="F134" s="25">
        <v>80169488</v>
      </c>
      <c r="G134" s="25">
        <f t="shared" si="101"/>
        <v>80427529.599999994</v>
      </c>
      <c r="H134" s="25">
        <f t="shared" si="102"/>
        <v>5483790.8249003664</v>
      </c>
      <c r="I134" s="26">
        <f t="shared" si="103"/>
        <v>6.8183007139142147</v>
      </c>
      <c r="J134" s="27">
        <v>9800565</v>
      </c>
      <c r="K134" s="27">
        <v>11713762</v>
      </c>
      <c r="L134" s="27">
        <v>13189048</v>
      </c>
      <c r="M134" s="27">
        <v>11888901</v>
      </c>
      <c r="N134" s="27">
        <v>8090380</v>
      </c>
      <c r="O134" s="27">
        <f t="shared" si="104"/>
        <v>10936531.199999999</v>
      </c>
      <c r="P134" s="27">
        <f t="shared" si="105"/>
        <v>1787507.9718707132</v>
      </c>
      <c r="Q134" s="28">
        <f t="shared" si="106"/>
        <v>16.344377748135656</v>
      </c>
      <c r="R134" s="30">
        <v>626271</v>
      </c>
      <c r="S134" s="30">
        <v>714947</v>
      </c>
      <c r="T134" s="30">
        <v>630070</v>
      </c>
      <c r="U134" s="30">
        <v>823534</v>
      </c>
      <c r="V134" s="30">
        <v>428953</v>
      </c>
      <c r="W134" s="30">
        <f t="shared" si="107"/>
        <v>644755</v>
      </c>
      <c r="X134" s="30">
        <f t="shared" si="108"/>
        <v>129627.66555793559</v>
      </c>
      <c r="Y134" s="31">
        <f t="shared" si="109"/>
        <v>20.104949253272263</v>
      </c>
      <c r="Z134" s="97">
        <v>552777</v>
      </c>
      <c r="AA134" s="97">
        <v>524744</v>
      </c>
      <c r="AB134" s="97">
        <v>474516</v>
      </c>
      <c r="AC134" s="97">
        <v>625119</v>
      </c>
      <c r="AD134" s="97">
        <v>387059</v>
      </c>
      <c r="AE134" s="97">
        <f t="shared" si="110"/>
        <v>512843</v>
      </c>
      <c r="AF134" s="97">
        <f t="shared" si="111"/>
        <v>79539.715762630178</v>
      </c>
      <c r="AG134" s="32">
        <f t="shared" si="141"/>
        <v>15.509564479310466</v>
      </c>
      <c r="AH134" s="33">
        <v>125</v>
      </c>
      <c r="AI134" s="34">
        <f t="shared" si="100"/>
        <v>0.72344276130850382</v>
      </c>
      <c r="AJ134" s="34">
        <f t="shared" si="98"/>
        <v>0.60376433851708666</v>
      </c>
      <c r="AK134" s="34">
        <f t="shared" si="98"/>
        <v>0.65335182832657357</v>
      </c>
      <c r="AL134" s="34">
        <f t="shared" si="98"/>
        <v>0.72672254397566605</v>
      </c>
      <c r="AM134" s="34">
        <f t="shared" si="98"/>
        <v>0.48280088803860138</v>
      </c>
      <c r="AN134" s="34">
        <f t="shared" si="112"/>
        <v>0.63801647203328637</v>
      </c>
      <c r="AO134" s="34">
        <f t="shared" si="113"/>
        <v>9.0185006976375437E-2</v>
      </c>
      <c r="AP134" s="34">
        <f t="shared" si="114"/>
        <v>14.135216084463465</v>
      </c>
      <c r="AQ134" s="35">
        <v>132</v>
      </c>
      <c r="AR134" s="36">
        <f t="shared" si="99"/>
        <v>5.6402564546023624E-2</v>
      </c>
      <c r="AS134" s="36">
        <f t="shared" si="99"/>
        <v>4.4797222275815403E-2</v>
      </c>
      <c r="AT134" s="36">
        <f t="shared" si="99"/>
        <v>3.5978032682874458E-2</v>
      </c>
      <c r="AU134" s="36">
        <f t="shared" si="99"/>
        <v>5.258004924088442E-2</v>
      </c>
      <c r="AV134" s="36">
        <f t="shared" si="99"/>
        <v>4.7841881345499222E-2</v>
      </c>
      <c r="AW134" s="36">
        <f t="shared" si="115"/>
        <v>4.7519950018219417E-2</v>
      </c>
      <c r="AX134" s="36">
        <f t="shared" si="116"/>
        <v>7.0034018434965073E-3</v>
      </c>
      <c r="AY134" s="37">
        <f t="shared" si="117"/>
        <v>14.737813993515067</v>
      </c>
      <c r="AZ134" s="38">
        <v>104</v>
      </c>
      <c r="BA134" s="39">
        <f t="shared" si="96"/>
        <v>-73494</v>
      </c>
      <c r="BB134" s="39">
        <f t="shared" si="96"/>
        <v>-190203</v>
      </c>
      <c r="BC134" s="39">
        <f t="shared" si="96"/>
        <v>-155554</v>
      </c>
      <c r="BD134" s="39">
        <f t="shared" si="96"/>
        <v>-198415</v>
      </c>
      <c r="BE134" s="39">
        <f t="shared" si="96"/>
        <v>-41894</v>
      </c>
      <c r="BF134" s="39">
        <f t="shared" si="118"/>
        <v>-131912</v>
      </c>
      <c r="BG134" s="39">
        <f t="shared" si="119"/>
        <v>63079.849242051932</v>
      </c>
      <c r="BH134" s="40">
        <f t="shared" si="120"/>
        <v>-47.819644340205542</v>
      </c>
      <c r="BI134" s="41">
        <v>146</v>
      </c>
      <c r="BJ134" s="42">
        <f t="shared" si="97"/>
        <v>-13.295415692042178</v>
      </c>
      <c r="BK134" s="42">
        <f t="shared" si="97"/>
        <v>-36.246817495769371</v>
      </c>
      <c r="BL134" s="42">
        <f t="shared" si="97"/>
        <v>-32.781613264884641</v>
      </c>
      <c r="BM134" s="42">
        <f t="shared" si="97"/>
        <v>-31.740356636096489</v>
      </c>
      <c r="BN134" s="42">
        <f t="shared" si="97"/>
        <v>-10.823672876744888</v>
      </c>
      <c r="BO134" s="42">
        <f t="shared" si="121"/>
        <v>-24.977575193107516</v>
      </c>
      <c r="BP134" s="43">
        <f t="shared" si="122"/>
        <v>11.941941284156366</v>
      </c>
      <c r="BR134" s="7" t="s">
        <v>132</v>
      </c>
      <c r="BS134" s="81">
        <v>45930</v>
      </c>
      <c r="BT134" s="81">
        <v>40935</v>
      </c>
      <c r="BU134" s="81">
        <v>46064</v>
      </c>
      <c r="BV134" s="82">
        <f t="shared" si="123"/>
        <v>44309.666666666664</v>
      </c>
      <c r="BW134" s="82">
        <f t="shared" si="124"/>
        <v>2923.3149562326216</v>
      </c>
      <c r="BX134" s="83">
        <v>36838</v>
      </c>
      <c r="BY134" s="83">
        <v>32662</v>
      </c>
      <c r="BZ134" s="83">
        <v>36114</v>
      </c>
      <c r="CA134" s="84">
        <f t="shared" si="125"/>
        <v>35204.666666666664</v>
      </c>
      <c r="CB134" s="84">
        <f t="shared" si="126"/>
        <v>2231.5710459972665</v>
      </c>
      <c r="CC134" s="84">
        <v>198</v>
      </c>
      <c r="CD134" s="85">
        <v>7417192</v>
      </c>
      <c r="CE134" s="85">
        <v>5626143</v>
      </c>
      <c r="CF134" s="85">
        <v>2371690</v>
      </c>
      <c r="CG134" s="86">
        <f t="shared" si="127"/>
        <v>5138341.666666667</v>
      </c>
      <c r="CH134" s="86">
        <f t="shared" si="128"/>
        <v>2557877.0911836904</v>
      </c>
      <c r="CI134" s="87">
        <f t="shared" si="129"/>
        <v>-9092</v>
      </c>
      <c r="CJ134" s="87">
        <f t="shared" si="130"/>
        <v>-8273</v>
      </c>
      <c r="CK134" s="87">
        <f t="shared" si="131"/>
        <v>-9950</v>
      </c>
      <c r="CL134" s="87">
        <f t="shared" si="132"/>
        <v>-9105</v>
      </c>
      <c r="CM134" s="87">
        <f t="shared" si="133"/>
        <v>838.57557798924722</v>
      </c>
      <c r="CN134" s="88">
        <f t="shared" si="134"/>
        <v>-24.681035886855966</v>
      </c>
      <c r="CO134" s="88">
        <f t="shared" si="135"/>
        <v>-25.32912865103178</v>
      </c>
      <c r="CP134" s="88">
        <f t="shared" si="136"/>
        <v>-27.551642022484359</v>
      </c>
      <c r="CQ134" s="88">
        <f t="shared" si="137"/>
        <v>-25.853935520124036</v>
      </c>
      <c r="CR134" s="88">
        <f t="shared" si="138"/>
        <v>1.5055436173892984</v>
      </c>
      <c r="CS134" s="75">
        <f t="shared" si="142"/>
        <v>0.24832847794691035</v>
      </c>
      <c r="CT134" s="75">
        <f t="shared" si="142"/>
        <v>0.29026990604398073</v>
      </c>
      <c r="CU134" s="75">
        <f t="shared" si="142"/>
        <v>0.7613558264360013</v>
      </c>
      <c r="CV134" s="76">
        <f t="shared" si="139"/>
        <v>0.43331807014229745</v>
      </c>
      <c r="CW134" s="76">
        <f t="shared" si="140"/>
        <v>0.28486198063862617</v>
      </c>
      <c r="CX134" s="79">
        <v>131</v>
      </c>
    </row>
    <row r="135" spans="1:102">
      <c r="A135" s="7" t="s">
        <v>705</v>
      </c>
      <c r="B135" s="25">
        <v>15506916</v>
      </c>
      <c r="C135" s="25">
        <v>13254575</v>
      </c>
      <c r="D135" s="25">
        <v>8311950</v>
      </c>
      <c r="E135" s="25">
        <v>6187065</v>
      </c>
      <c r="F135" s="25">
        <v>8552246</v>
      </c>
      <c r="G135" s="25">
        <f t="shared" si="101"/>
        <v>10362550.4</v>
      </c>
      <c r="H135" s="25">
        <f t="shared" si="102"/>
        <v>3456736.7866304559</v>
      </c>
      <c r="I135" s="26">
        <f t="shared" si="103"/>
        <v>33.357973213143126</v>
      </c>
      <c r="J135" s="27">
        <v>12481142</v>
      </c>
      <c r="K135" s="27">
        <v>13060191</v>
      </c>
      <c r="L135" s="27">
        <v>13954904</v>
      </c>
      <c r="M135" s="27">
        <v>12586496</v>
      </c>
      <c r="N135" s="27">
        <v>7698894</v>
      </c>
      <c r="O135" s="27">
        <f t="shared" si="104"/>
        <v>11956325.4</v>
      </c>
      <c r="P135" s="27">
        <f t="shared" si="105"/>
        <v>2191397.0547432522</v>
      </c>
      <c r="Q135" s="28">
        <f t="shared" si="106"/>
        <v>18.328349065702511</v>
      </c>
      <c r="R135" s="30">
        <v>59732</v>
      </c>
      <c r="S135" s="30">
        <v>61382</v>
      </c>
      <c r="T135" s="30">
        <v>45993</v>
      </c>
      <c r="U135" s="30">
        <v>33783</v>
      </c>
      <c r="V135" s="30">
        <v>36059</v>
      </c>
      <c r="W135" s="30">
        <f t="shared" si="107"/>
        <v>47389.8</v>
      </c>
      <c r="X135" s="30">
        <f t="shared" si="108"/>
        <v>11520.370191968686</v>
      </c>
      <c r="Y135" s="31">
        <f t="shared" si="109"/>
        <v>24.309809688938731</v>
      </c>
      <c r="Z135" s="97">
        <v>47519</v>
      </c>
      <c r="AA135" s="97">
        <v>47297</v>
      </c>
      <c r="AB135" s="97">
        <v>38830</v>
      </c>
      <c r="AC135" s="97">
        <v>27744</v>
      </c>
      <c r="AD135" s="97">
        <v>28700</v>
      </c>
      <c r="AE135" s="97">
        <f t="shared" si="110"/>
        <v>38018</v>
      </c>
      <c r="AF135" s="97">
        <f t="shared" si="111"/>
        <v>8595.4451426322303</v>
      </c>
      <c r="AG135" s="32">
        <f t="shared" si="141"/>
        <v>22.608883009711793</v>
      </c>
      <c r="AH135" s="33">
        <v>220</v>
      </c>
      <c r="AI135" s="34">
        <f t="shared" si="100"/>
        <v>0.30643746312935471</v>
      </c>
      <c r="AJ135" s="34">
        <f t="shared" si="98"/>
        <v>0.35683528140283638</v>
      </c>
      <c r="AK135" s="34">
        <f t="shared" si="98"/>
        <v>0.46715872929938224</v>
      </c>
      <c r="AL135" s="34">
        <f t="shared" si="98"/>
        <v>0.44841940403082881</v>
      </c>
      <c r="AM135" s="34">
        <f t="shared" si="98"/>
        <v>0.33558435994474434</v>
      </c>
      <c r="AN135" s="34">
        <f t="shared" si="112"/>
        <v>0.38288704756142927</v>
      </c>
      <c r="AO135" s="34">
        <f t="shared" si="113"/>
        <v>6.349328125550896E-2</v>
      </c>
      <c r="AP135" s="34">
        <f t="shared" si="114"/>
        <v>16.582770730922228</v>
      </c>
      <c r="AQ135" s="35">
        <v>176</v>
      </c>
      <c r="AR135" s="36">
        <f t="shared" si="99"/>
        <v>3.8072637904448168E-3</v>
      </c>
      <c r="AS135" s="36">
        <f t="shared" si="99"/>
        <v>3.6214631164276233E-3</v>
      </c>
      <c r="AT135" s="36">
        <f t="shared" si="99"/>
        <v>2.7825343692797887E-3</v>
      </c>
      <c r="AU135" s="36">
        <f t="shared" si="99"/>
        <v>2.204267176504088E-3</v>
      </c>
      <c r="AV135" s="36">
        <f t="shared" si="99"/>
        <v>3.7278081760834737E-3</v>
      </c>
      <c r="AW135" s="36">
        <f t="shared" si="115"/>
        <v>3.2286673257479583E-3</v>
      </c>
      <c r="AX135" s="36">
        <f t="shared" si="116"/>
        <v>6.3033868217441985E-4</v>
      </c>
      <c r="AY135" s="37">
        <f t="shared" si="117"/>
        <v>19.523184601510302</v>
      </c>
      <c r="AZ135" s="38">
        <v>227</v>
      </c>
      <c r="BA135" s="39">
        <f t="shared" si="96"/>
        <v>-12213</v>
      </c>
      <c r="BB135" s="39">
        <f t="shared" si="96"/>
        <v>-14085</v>
      </c>
      <c r="BC135" s="39">
        <f t="shared" si="96"/>
        <v>-7163</v>
      </c>
      <c r="BD135" s="39">
        <f t="shared" si="96"/>
        <v>-6039</v>
      </c>
      <c r="BE135" s="39">
        <f t="shared" si="96"/>
        <v>-7359</v>
      </c>
      <c r="BF135" s="39">
        <f t="shared" si="118"/>
        <v>-9371.7999999999993</v>
      </c>
      <c r="BG135" s="39">
        <f t="shared" si="119"/>
        <v>3172.5191504544132</v>
      </c>
      <c r="BH135" s="40">
        <f t="shared" si="120"/>
        <v>-33.851759005254209</v>
      </c>
      <c r="BI135" s="41">
        <v>72</v>
      </c>
      <c r="BJ135" s="42">
        <f t="shared" si="97"/>
        <v>-25.701298427997223</v>
      </c>
      <c r="BK135" s="42">
        <f t="shared" si="97"/>
        <v>-29.779901473666403</v>
      </c>
      <c r="BL135" s="42">
        <f t="shared" si="97"/>
        <v>-18.447077002317798</v>
      </c>
      <c r="BM135" s="42">
        <f t="shared" si="97"/>
        <v>-21.766868512110726</v>
      </c>
      <c r="BN135" s="42">
        <f t="shared" si="97"/>
        <v>-25.641114982578394</v>
      </c>
      <c r="BO135" s="42">
        <f t="shared" si="121"/>
        <v>-24.267252079734106</v>
      </c>
      <c r="BP135" s="43">
        <f t="shared" si="122"/>
        <v>4.3145001872239019</v>
      </c>
      <c r="BR135" s="7" t="s">
        <v>517</v>
      </c>
      <c r="BS135" s="81">
        <v>363033</v>
      </c>
      <c r="BT135" s="81">
        <v>364386</v>
      </c>
      <c r="BU135" s="81">
        <v>284348</v>
      </c>
      <c r="BV135" s="82">
        <f t="shared" si="123"/>
        <v>337255.66666666669</v>
      </c>
      <c r="BW135" s="82">
        <f t="shared" si="124"/>
        <v>45824.377206169898</v>
      </c>
      <c r="BX135" s="83">
        <v>494337</v>
      </c>
      <c r="BY135" s="83">
        <v>416909</v>
      </c>
      <c r="BZ135" s="83">
        <v>296239</v>
      </c>
      <c r="CA135" s="84">
        <f t="shared" si="125"/>
        <v>402495</v>
      </c>
      <c r="CB135" s="84">
        <f t="shared" si="126"/>
        <v>99832.494449452686</v>
      </c>
      <c r="CC135" s="84">
        <v>93</v>
      </c>
      <c r="CD135" s="85">
        <v>46553964</v>
      </c>
      <c r="CE135" s="85">
        <v>47648180</v>
      </c>
      <c r="CF135" s="85">
        <v>45554284</v>
      </c>
      <c r="CG135" s="86">
        <f t="shared" si="127"/>
        <v>46585476</v>
      </c>
      <c r="CH135" s="86">
        <f t="shared" si="128"/>
        <v>1047303.6184946561</v>
      </c>
      <c r="CI135" s="87">
        <f t="shared" si="129"/>
        <v>131304</v>
      </c>
      <c r="CJ135" s="87">
        <f t="shared" si="130"/>
        <v>52523</v>
      </c>
      <c r="CK135" s="87">
        <f t="shared" si="131"/>
        <v>11891</v>
      </c>
      <c r="CL135" s="87">
        <f t="shared" si="132"/>
        <v>65239.333333333336</v>
      </c>
      <c r="CM135" s="87">
        <f t="shared" si="133"/>
        <v>60713.63102576993</v>
      </c>
      <c r="CN135" s="88">
        <f t="shared" si="134"/>
        <v>26.561637101815162</v>
      </c>
      <c r="CO135" s="88">
        <f t="shared" si="135"/>
        <v>12.598192891014588</v>
      </c>
      <c r="CP135" s="88">
        <f t="shared" si="136"/>
        <v>4.0139887050658425</v>
      </c>
      <c r="CQ135" s="88">
        <f t="shared" si="137"/>
        <v>14.39127289929853</v>
      </c>
      <c r="CR135" s="88">
        <f t="shared" si="138"/>
        <v>11.380266428908365</v>
      </c>
      <c r="CS135" s="75">
        <f t="shared" si="142"/>
        <v>0.53092900961129752</v>
      </c>
      <c r="CT135" s="75">
        <f t="shared" si="142"/>
        <v>0.43748680432285131</v>
      </c>
      <c r="CU135" s="75">
        <f t="shared" si="142"/>
        <v>0.32514944148831315</v>
      </c>
      <c r="CV135" s="76">
        <f t="shared" si="139"/>
        <v>0.43118841847415396</v>
      </c>
      <c r="CW135" s="76">
        <f t="shared" si="140"/>
        <v>0.10303426571992859</v>
      </c>
      <c r="CX135" s="79">
        <v>132</v>
      </c>
    </row>
    <row r="136" spans="1:102">
      <c r="A136" s="7" t="s">
        <v>472</v>
      </c>
      <c r="B136" s="25">
        <v>74968744</v>
      </c>
      <c r="C136" s="25">
        <v>78531320</v>
      </c>
      <c r="D136" s="25">
        <v>73685600</v>
      </c>
      <c r="E136" s="25">
        <v>80147328</v>
      </c>
      <c r="F136" s="25">
        <v>73566864</v>
      </c>
      <c r="G136" s="25">
        <f t="shared" si="101"/>
        <v>76179971.200000003</v>
      </c>
      <c r="H136" s="25">
        <f t="shared" si="102"/>
        <v>2675296.2232197314</v>
      </c>
      <c r="I136" s="26">
        <f t="shared" si="103"/>
        <v>3.511810494383242</v>
      </c>
      <c r="J136" s="27">
        <v>19805762</v>
      </c>
      <c r="K136" s="27">
        <v>22887806</v>
      </c>
      <c r="L136" s="27">
        <v>25751848</v>
      </c>
      <c r="M136" s="27">
        <v>19693144</v>
      </c>
      <c r="N136" s="27">
        <v>14808999</v>
      </c>
      <c r="O136" s="27">
        <f t="shared" si="104"/>
        <v>20589511.800000001</v>
      </c>
      <c r="P136" s="27">
        <f t="shared" si="105"/>
        <v>3654146.6441407222</v>
      </c>
      <c r="Q136" s="28">
        <f t="shared" si="106"/>
        <v>17.747611889179044</v>
      </c>
      <c r="R136" s="30">
        <v>1579423</v>
      </c>
      <c r="S136" s="30">
        <v>1600753</v>
      </c>
      <c r="T136" s="30">
        <v>1486117</v>
      </c>
      <c r="U136" s="30">
        <v>1510188</v>
      </c>
      <c r="V136" s="30">
        <v>1483105</v>
      </c>
      <c r="W136" s="30">
        <f t="shared" si="107"/>
        <v>1531917.2</v>
      </c>
      <c r="X136" s="30">
        <f t="shared" si="108"/>
        <v>48882.748934158764</v>
      </c>
      <c r="Y136" s="31">
        <f t="shared" si="109"/>
        <v>3.190952417934779</v>
      </c>
      <c r="Z136" s="97">
        <v>1147709</v>
      </c>
      <c r="AA136" s="97">
        <v>1451050</v>
      </c>
      <c r="AB136" s="97">
        <v>1337847</v>
      </c>
      <c r="AC136" s="97">
        <v>1191897</v>
      </c>
      <c r="AD136" s="97">
        <v>1044979</v>
      </c>
      <c r="AE136" s="97">
        <f t="shared" si="110"/>
        <v>1234696.3999999999</v>
      </c>
      <c r="AF136" s="97">
        <f t="shared" si="111"/>
        <v>143415.63009323581</v>
      </c>
      <c r="AG136" s="32">
        <f t="shared" si="141"/>
        <v>11.615457054320059</v>
      </c>
      <c r="AH136" s="33">
        <v>83</v>
      </c>
      <c r="AI136" s="34">
        <f t="shared" si="100"/>
        <v>1.5309166710862863</v>
      </c>
      <c r="AJ136" s="34">
        <f t="shared" si="98"/>
        <v>1.8477341269699785</v>
      </c>
      <c r="AK136" s="34">
        <f t="shared" si="98"/>
        <v>1.8156152626836179</v>
      </c>
      <c r="AL136" s="34">
        <f t="shared" si="98"/>
        <v>1.4871325467019936</v>
      </c>
      <c r="AM136" s="34">
        <f t="shared" si="98"/>
        <v>1.4204479342764971</v>
      </c>
      <c r="AN136" s="34">
        <f t="shared" si="112"/>
        <v>1.6203693083436748</v>
      </c>
      <c r="AO136" s="34">
        <f t="shared" si="113"/>
        <v>0.17637352874457077</v>
      </c>
      <c r="AP136" s="34">
        <f t="shared" si="114"/>
        <v>10.884773479501289</v>
      </c>
      <c r="AQ136" s="35">
        <v>35</v>
      </c>
      <c r="AR136" s="36">
        <f t="shared" si="99"/>
        <v>5.7948237487656373E-2</v>
      </c>
      <c r="AS136" s="36">
        <f t="shared" si="99"/>
        <v>6.3398387770326262E-2</v>
      </c>
      <c r="AT136" s="36">
        <f t="shared" si="99"/>
        <v>5.1951494898540874E-2</v>
      </c>
      <c r="AU136" s="36">
        <f t="shared" si="99"/>
        <v>6.0523449176017804E-2</v>
      </c>
      <c r="AV136" s="36">
        <f t="shared" si="99"/>
        <v>7.0563783548098016E-2</v>
      </c>
      <c r="AW136" s="36">
        <f t="shared" si="115"/>
        <v>6.0877070576127866E-2</v>
      </c>
      <c r="AX136" s="36">
        <f t="shared" si="116"/>
        <v>6.1409846299460644E-3</v>
      </c>
      <c r="AY136" s="37">
        <f t="shared" si="117"/>
        <v>10.087516649255738</v>
      </c>
      <c r="AZ136" s="38">
        <v>87</v>
      </c>
      <c r="BA136" s="39">
        <f t="shared" si="96"/>
        <v>-431714</v>
      </c>
      <c r="BB136" s="39">
        <f t="shared" si="96"/>
        <v>-149703</v>
      </c>
      <c r="BC136" s="39">
        <f t="shared" si="96"/>
        <v>-148270</v>
      </c>
      <c r="BD136" s="39">
        <f t="shared" si="96"/>
        <v>-318291</v>
      </c>
      <c r="BE136" s="39">
        <f t="shared" si="96"/>
        <v>-438126</v>
      </c>
      <c r="BF136" s="39">
        <f t="shared" si="118"/>
        <v>-297220.8</v>
      </c>
      <c r="BG136" s="39">
        <f t="shared" si="119"/>
        <v>128323.41306152981</v>
      </c>
      <c r="BH136" s="40">
        <f t="shared" si="120"/>
        <v>-43.174439023624792</v>
      </c>
      <c r="BI136" s="41">
        <v>173</v>
      </c>
      <c r="BJ136" s="42">
        <f t="shared" si="97"/>
        <v>-37.615284013630635</v>
      </c>
      <c r="BK136" s="42">
        <f t="shared" si="97"/>
        <v>-10.316873987801936</v>
      </c>
      <c r="BL136" s="42">
        <f t="shared" si="97"/>
        <v>-11.08273218088466</v>
      </c>
      <c r="BM136" s="42">
        <f t="shared" si="97"/>
        <v>-26.704572626661534</v>
      </c>
      <c r="BN136" s="42">
        <f t="shared" si="97"/>
        <v>-41.926775561996941</v>
      </c>
      <c r="BO136" s="42">
        <f t="shared" si="121"/>
        <v>-25.52924767419514</v>
      </c>
      <c r="BP136" s="43">
        <f t="shared" si="122"/>
        <v>14.632589543944464</v>
      </c>
      <c r="BR136" s="7" t="s">
        <v>63</v>
      </c>
      <c r="BS136" s="81">
        <v>2557917</v>
      </c>
      <c r="BT136" s="81">
        <v>1796567</v>
      </c>
      <c r="BU136" s="81">
        <v>2045700</v>
      </c>
      <c r="BV136" s="82">
        <f t="shared" si="123"/>
        <v>2133394.6666666665</v>
      </c>
      <c r="BW136" s="82">
        <f t="shared" si="124"/>
        <v>388176.79161218926</v>
      </c>
      <c r="BX136" s="83">
        <v>1864343</v>
      </c>
      <c r="BY136" s="83">
        <v>1538376</v>
      </c>
      <c r="BZ136" s="83">
        <v>1638620</v>
      </c>
      <c r="CA136" s="84">
        <f t="shared" si="125"/>
        <v>1680446.3333333333</v>
      </c>
      <c r="CB136" s="84">
        <f t="shared" si="126"/>
        <v>166960.18355384417</v>
      </c>
      <c r="CC136" s="84">
        <v>19</v>
      </c>
      <c r="CD136" s="85">
        <v>210431280</v>
      </c>
      <c r="CE136" s="85">
        <v>212771952</v>
      </c>
      <c r="CF136" s="85">
        <v>170323504</v>
      </c>
      <c r="CG136" s="86">
        <f t="shared" si="127"/>
        <v>197842245.33333334</v>
      </c>
      <c r="CH136" s="86">
        <f t="shared" si="128"/>
        <v>23860648.142518621</v>
      </c>
      <c r="CI136" s="87">
        <f t="shared" si="129"/>
        <v>-693574</v>
      </c>
      <c r="CJ136" s="87">
        <f t="shared" si="130"/>
        <v>-258191</v>
      </c>
      <c r="CK136" s="87">
        <f t="shared" si="131"/>
        <v>-407080</v>
      </c>
      <c r="CL136" s="87">
        <f t="shared" si="132"/>
        <v>-452948.33333333331</v>
      </c>
      <c r="CM136" s="87">
        <f t="shared" si="133"/>
        <v>221286.05282379029</v>
      </c>
      <c r="CN136" s="88">
        <f t="shared" si="134"/>
        <v>-37.202059921377128</v>
      </c>
      <c r="CO136" s="88">
        <f t="shared" si="135"/>
        <v>-16.78334815415737</v>
      </c>
      <c r="CP136" s="88">
        <f t="shared" si="136"/>
        <v>-24.842855573592413</v>
      </c>
      <c r="CQ136" s="88">
        <f t="shared" si="137"/>
        <v>-26.276087883042305</v>
      </c>
      <c r="CR136" s="88">
        <f t="shared" si="138"/>
        <v>10.284530310025733</v>
      </c>
      <c r="CS136" s="75">
        <f t="shared" si="142"/>
        <v>0.44298143317856542</v>
      </c>
      <c r="CT136" s="75">
        <f t="shared" si="142"/>
        <v>0.36150817472408203</v>
      </c>
      <c r="CU136" s="75">
        <f t="shared" si="142"/>
        <v>0.48103167252829648</v>
      </c>
      <c r="CV136" s="76">
        <f t="shared" si="139"/>
        <v>0.42850709347698129</v>
      </c>
      <c r="CW136" s="76">
        <f t="shared" si="140"/>
        <v>6.1062234762463176E-2</v>
      </c>
      <c r="CX136" s="79">
        <v>133</v>
      </c>
    </row>
    <row r="137" spans="1:102">
      <c r="A137" s="7" t="s">
        <v>484</v>
      </c>
      <c r="B137" s="25">
        <v>23899034</v>
      </c>
      <c r="C137" s="25">
        <v>21970454</v>
      </c>
      <c r="D137" s="25">
        <v>18671768</v>
      </c>
      <c r="E137" s="25">
        <v>19984108</v>
      </c>
      <c r="F137" s="25">
        <v>19468170</v>
      </c>
      <c r="G137" s="25">
        <f t="shared" si="101"/>
        <v>20798706.800000001</v>
      </c>
      <c r="H137" s="25">
        <f t="shared" si="102"/>
        <v>1894348.8743010778</v>
      </c>
      <c r="I137" s="26">
        <f t="shared" si="103"/>
        <v>9.1080127842423249</v>
      </c>
      <c r="J137" s="27">
        <v>8167798</v>
      </c>
      <c r="K137" s="27">
        <v>7210019</v>
      </c>
      <c r="L137" s="27">
        <v>14510748</v>
      </c>
      <c r="M137" s="27">
        <v>9166909</v>
      </c>
      <c r="N137" s="27">
        <v>6906586</v>
      </c>
      <c r="O137" s="27">
        <f t="shared" si="104"/>
        <v>9192412</v>
      </c>
      <c r="P137" s="27">
        <f t="shared" si="105"/>
        <v>2774529.3139423127</v>
      </c>
      <c r="Q137" s="28">
        <f t="shared" si="106"/>
        <v>30.182821591790194</v>
      </c>
      <c r="R137" s="30">
        <v>1224688</v>
      </c>
      <c r="S137" s="30">
        <v>942093</v>
      </c>
      <c r="T137" s="30">
        <v>1435352</v>
      </c>
      <c r="U137" s="30">
        <v>1327375</v>
      </c>
      <c r="V137" s="30">
        <v>1110290</v>
      </c>
      <c r="W137" s="30">
        <f t="shared" si="107"/>
        <v>1207959.6000000001</v>
      </c>
      <c r="X137" s="30">
        <f t="shared" si="108"/>
        <v>171155.82400911761</v>
      </c>
      <c r="Y137" s="31">
        <f t="shared" si="109"/>
        <v>14.169002341561557</v>
      </c>
      <c r="Z137" s="97">
        <v>959399</v>
      </c>
      <c r="AA137" s="97">
        <v>834005</v>
      </c>
      <c r="AB137" s="97">
        <v>1167017</v>
      </c>
      <c r="AC137" s="97">
        <v>1118006</v>
      </c>
      <c r="AD137" s="97">
        <v>776983</v>
      </c>
      <c r="AE137" s="97">
        <f t="shared" si="110"/>
        <v>971082</v>
      </c>
      <c r="AF137" s="97">
        <f t="shared" si="111"/>
        <v>152694.59991761332</v>
      </c>
      <c r="AG137" s="32">
        <f t="shared" si="141"/>
        <v>15.724171585675908</v>
      </c>
      <c r="AH137" s="33">
        <v>96</v>
      </c>
      <c r="AI137" s="34">
        <f t="shared" si="100"/>
        <v>4.0143840123412513</v>
      </c>
      <c r="AJ137" s="34">
        <f t="shared" si="98"/>
        <v>3.7960298863191446</v>
      </c>
      <c r="AK137" s="34">
        <f t="shared" si="98"/>
        <v>6.2501687038956355</v>
      </c>
      <c r="AL137" s="34">
        <f t="shared" si="98"/>
        <v>5.5944753701291043</v>
      </c>
      <c r="AM137" s="34">
        <f t="shared" si="98"/>
        <v>3.9910428150154846</v>
      </c>
      <c r="AN137" s="34">
        <f t="shared" si="112"/>
        <v>4.7292201575401238</v>
      </c>
      <c r="AO137" s="34">
        <f t="shared" si="113"/>
        <v>0.99886852481939525</v>
      </c>
      <c r="AP137" s="34">
        <f t="shared" si="114"/>
        <v>21.121210084221389</v>
      </c>
      <c r="AQ137" s="35">
        <v>6</v>
      </c>
      <c r="AR137" s="36">
        <f t="shared" si="99"/>
        <v>0.11746115660548902</v>
      </c>
      <c r="AS137" s="36">
        <f t="shared" si="99"/>
        <v>0.11567306549400216</v>
      </c>
      <c r="AT137" s="36">
        <f t="shared" si="99"/>
        <v>8.0424317202669363E-2</v>
      </c>
      <c r="AU137" s="36">
        <f t="shared" si="99"/>
        <v>0.12196106670198209</v>
      </c>
      <c r="AV137" s="36">
        <f t="shared" si="99"/>
        <v>0.11249885254451331</v>
      </c>
      <c r="AW137" s="36">
        <f t="shared" si="115"/>
        <v>0.10960369170973119</v>
      </c>
      <c r="AX137" s="36">
        <f t="shared" si="116"/>
        <v>1.4907042780531565E-2</v>
      </c>
      <c r="AY137" s="37">
        <f t="shared" si="117"/>
        <v>13.600858281316485</v>
      </c>
      <c r="AZ137" s="38">
        <v>46</v>
      </c>
      <c r="BA137" s="39">
        <f t="shared" si="96"/>
        <v>-265289</v>
      </c>
      <c r="BB137" s="39">
        <f t="shared" si="96"/>
        <v>-108088</v>
      </c>
      <c r="BC137" s="39">
        <f t="shared" si="96"/>
        <v>-268335</v>
      </c>
      <c r="BD137" s="39">
        <f t="shared" si="96"/>
        <v>-209369</v>
      </c>
      <c r="BE137" s="39">
        <f t="shared" si="96"/>
        <v>-333307</v>
      </c>
      <c r="BF137" s="39">
        <f t="shared" si="118"/>
        <v>-236877.6</v>
      </c>
      <c r="BG137" s="39">
        <f t="shared" si="119"/>
        <v>75417.357406899304</v>
      </c>
      <c r="BH137" s="40">
        <f t="shared" si="120"/>
        <v>-31.838112766635302</v>
      </c>
      <c r="BI137" s="41">
        <v>162</v>
      </c>
      <c r="BJ137" s="42">
        <f t="shared" si="97"/>
        <v>-27.651581875736792</v>
      </c>
      <c r="BK137" s="42">
        <f t="shared" si="97"/>
        <v>-12.960114147996716</v>
      </c>
      <c r="BL137" s="42">
        <f t="shared" si="97"/>
        <v>-22.993238316151348</v>
      </c>
      <c r="BM137" s="42">
        <f t="shared" si="97"/>
        <v>-18.727001465108415</v>
      </c>
      <c r="BN137" s="42">
        <f t="shared" si="97"/>
        <v>-42.897592354015465</v>
      </c>
      <c r="BO137" s="42">
        <f t="shared" si="121"/>
        <v>-25.045905631801748</v>
      </c>
      <c r="BP137" s="43">
        <f t="shared" si="122"/>
        <v>11.3543011264771</v>
      </c>
      <c r="BR137" s="7" t="s">
        <v>699</v>
      </c>
      <c r="BS137" s="81">
        <v>969186</v>
      </c>
      <c r="BT137" s="81">
        <v>697705</v>
      </c>
      <c r="BU137" s="81">
        <v>672019</v>
      </c>
      <c r="BV137" s="82">
        <f t="shared" si="123"/>
        <v>779636.66666666663</v>
      </c>
      <c r="BW137" s="82">
        <f t="shared" si="124"/>
        <v>164656.17198979628</v>
      </c>
      <c r="BX137" s="83">
        <v>787184</v>
      </c>
      <c r="BY137" s="83">
        <v>569020</v>
      </c>
      <c r="BZ137" s="83">
        <v>565687</v>
      </c>
      <c r="CA137" s="84">
        <f t="shared" si="125"/>
        <v>640630.33333333337</v>
      </c>
      <c r="CB137" s="84">
        <f t="shared" si="126"/>
        <v>126930.13878639451</v>
      </c>
      <c r="CC137" s="84">
        <v>71</v>
      </c>
      <c r="CD137" s="85">
        <v>68979576</v>
      </c>
      <c r="CE137" s="85">
        <v>88482264</v>
      </c>
      <c r="CF137" s="85">
        <v>72994528</v>
      </c>
      <c r="CG137" s="86">
        <f t="shared" si="127"/>
        <v>76818789.333333328</v>
      </c>
      <c r="CH137" s="86">
        <f t="shared" si="128"/>
        <v>10298419.338207053</v>
      </c>
      <c r="CI137" s="87">
        <f t="shared" si="129"/>
        <v>-182002</v>
      </c>
      <c r="CJ137" s="87">
        <f t="shared" si="130"/>
        <v>-128685</v>
      </c>
      <c r="CK137" s="87">
        <f t="shared" si="131"/>
        <v>-106332</v>
      </c>
      <c r="CL137" s="87">
        <f t="shared" si="132"/>
        <v>-139006.33333333334</v>
      </c>
      <c r="CM137" s="87">
        <f t="shared" si="133"/>
        <v>38876.531048092911</v>
      </c>
      <c r="CN137" s="88">
        <f t="shared" si="134"/>
        <v>-23.120642695989758</v>
      </c>
      <c r="CO137" s="88">
        <f t="shared" si="135"/>
        <v>-22.615198059822148</v>
      </c>
      <c r="CP137" s="88">
        <f t="shared" si="136"/>
        <v>-18.796967227459707</v>
      </c>
      <c r="CQ137" s="88">
        <f t="shared" si="137"/>
        <v>-21.510935994423871</v>
      </c>
      <c r="CR137" s="88">
        <f t="shared" si="138"/>
        <v>2.3639137930771486</v>
      </c>
      <c r="CS137" s="75">
        <f t="shared" si="142"/>
        <v>0.5705920836625612</v>
      </c>
      <c r="CT137" s="75">
        <f t="shared" si="142"/>
        <v>0.3215446657196746</v>
      </c>
      <c r="CU137" s="75">
        <f t="shared" si="142"/>
        <v>0.38748589483310308</v>
      </c>
      <c r="CV137" s="76">
        <f t="shared" si="139"/>
        <v>0.42654088140511298</v>
      </c>
      <c r="CW137" s="76">
        <f t="shared" si="140"/>
        <v>0.12903535592274543</v>
      </c>
      <c r="CX137" s="79">
        <v>134</v>
      </c>
    </row>
    <row r="138" spans="1:102">
      <c r="A138" s="7" t="s">
        <v>493</v>
      </c>
      <c r="B138" s="25">
        <v>140745312</v>
      </c>
      <c r="C138" s="25">
        <v>127873608</v>
      </c>
      <c r="D138" s="25">
        <v>142992928</v>
      </c>
      <c r="E138" s="25">
        <v>112473976</v>
      </c>
      <c r="F138" s="25">
        <v>129875920</v>
      </c>
      <c r="G138" s="25">
        <f t="shared" si="101"/>
        <v>130792348.8</v>
      </c>
      <c r="H138" s="25">
        <f t="shared" si="102"/>
        <v>10888868.452863785</v>
      </c>
      <c r="I138" s="26">
        <f t="shared" si="103"/>
        <v>8.3253099686392247</v>
      </c>
      <c r="J138" s="27">
        <v>14395010</v>
      </c>
      <c r="K138" s="27">
        <v>19390904</v>
      </c>
      <c r="L138" s="27">
        <v>18582878</v>
      </c>
      <c r="M138" s="27">
        <v>17417490</v>
      </c>
      <c r="N138" s="27">
        <v>17847326</v>
      </c>
      <c r="O138" s="27">
        <f t="shared" si="104"/>
        <v>17526721.600000001</v>
      </c>
      <c r="P138" s="27">
        <f t="shared" si="105"/>
        <v>1703700.5975841647</v>
      </c>
      <c r="Q138" s="28">
        <f t="shared" si="106"/>
        <v>9.7205891464845564</v>
      </c>
      <c r="R138" s="29">
        <v>660494</v>
      </c>
      <c r="S138" s="30">
        <v>556425</v>
      </c>
      <c r="T138" s="30">
        <v>666056</v>
      </c>
      <c r="U138" s="30">
        <v>547409</v>
      </c>
      <c r="V138" s="30">
        <v>623924</v>
      </c>
      <c r="W138" s="30">
        <f t="shared" si="107"/>
        <v>610861.6</v>
      </c>
      <c r="X138" s="30">
        <f t="shared" si="108"/>
        <v>50338.849969382492</v>
      </c>
      <c r="Y138" s="31">
        <f t="shared" si="109"/>
        <v>8.2406309333214747</v>
      </c>
      <c r="Z138" s="97">
        <v>544615</v>
      </c>
      <c r="AA138" s="98">
        <v>467972</v>
      </c>
      <c r="AB138" s="97">
        <v>518128</v>
      </c>
      <c r="AC138" s="97">
        <v>441630</v>
      </c>
      <c r="AD138" s="97">
        <v>480340</v>
      </c>
      <c r="AE138" s="97">
        <f t="shared" si="110"/>
        <v>490537</v>
      </c>
      <c r="AF138" s="97">
        <f t="shared" si="111"/>
        <v>36580.721829947535</v>
      </c>
      <c r="AG138" s="32">
        <f t="shared" si="141"/>
        <v>7.4572808636142716</v>
      </c>
      <c r="AH138" s="33">
        <v>128</v>
      </c>
      <c r="AI138" s="34">
        <f t="shared" si="100"/>
        <v>0.3869507213142559</v>
      </c>
      <c r="AJ138" s="34">
        <f t="shared" si="98"/>
        <v>0.36596449206313159</v>
      </c>
      <c r="AK138" s="34">
        <f t="shared" si="98"/>
        <v>0.36234519234405771</v>
      </c>
      <c r="AL138" s="34">
        <f t="shared" si="98"/>
        <v>0.39265082973504911</v>
      </c>
      <c r="AM138" s="34">
        <f t="shared" si="98"/>
        <v>0.36984531081666255</v>
      </c>
      <c r="AN138" s="34">
        <f t="shared" si="112"/>
        <v>0.37555130925463137</v>
      </c>
      <c r="AO138" s="34">
        <f t="shared" si="113"/>
        <v>1.2010055802188571E-2</v>
      </c>
      <c r="AP138" s="34">
        <f t="shared" si="114"/>
        <v>3.1979800113133172</v>
      </c>
      <c r="AQ138" s="35">
        <v>179</v>
      </c>
      <c r="AR138" s="36">
        <f t="shared" si="99"/>
        <v>3.7833596503232717E-2</v>
      </c>
      <c r="AS138" s="36">
        <f t="shared" si="99"/>
        <v>2.413358345748089E-2</v>
      </c>
      <c r="AT138" s="36">
        <f t="shared" si="99"/>
        <v>2.7882010526033695E-2</v>
      </c>
      <c r="AU138" s="36">
        <f t="shared" si="99"/>
        <v>2.5355547785587934E-2</v>
      </c>
      <c r="AV138" s="36">
        <f t="shared" si="99"/>
        <v>2.6913835719703894E-2</v>
      </c>
      <c r="AW138" s="36">
        <f t="shared" si="115"/>
        <v>2.8423714798407829E-2</v>
      </c>
      <c r="AX138" s="36">
        <f t="shared" si="116"/>
        <v>4.8772518448563654E-3</v>
      </c>
      <c r="AY138" s="37">
        <f t="shared" si="117"/>
        <v>17.159093663329212</v>
      </c>
      <c r="AZ138" s="38">
        <v>127</v>
      </c>
      <c r="BA138" s="39">
        <f t="shared" si="96"/>
        <v>-115879</v>
      </c>
      <c r="BB138" s="39">
        <f t="shared" si="96"/>
        <v>-88453</v>
      </c>
      <c r="BC138" s="39">
        <f t="shared" si="96"/>
        <v>-147928</v>
      </c>
      <c r="BD138" s="39">
        <f t="shared" si="96"/>
        <v>-105779</v>
      </c>
      <c r="BE138" s="39">
        <f t="shared" si="96"/>
        <v>-143584</v>
      </c>
      <c r="BF138" s="39">
        <f t="shared" si="118"/>
        <v>-120324.6</v>
      </c>
      <c r="BG138" s="39">
        <f t="shared" si="119"/>
        <v>22583.55200228703</v>
      </c>
      <c r="BH138" s="40">
        <f t="shared" si="120"/>
        <v>-18.768856910629271</v>
      </c>
      <c r="BI138" s="41">
        <v>143</v>
      </c>
      <c r="BJ138" s="42">
        <f t="shared" si="97"/>
        <v>-21.27723254041846</v>
      </c>
      <c r="BK138" s="42">
        <f t="shared" si="97"/>
        <v>-18.901344524886106</v>
      </c>
      <c r="BL138" s="42">
        <f t="shared" si="97"/>
        <v>-28.550474014143223</v>
      </c>
      <c r="BM138" s="42">
        <f t="shared" si="97"/>
        <v>-23.951950727984965</v>
      </c>
      <c r="BN138" s="42">
        <f t="shared" si="97"/>
        <v>-29.89215972019819</v>
      </c>
      <c r="BO138" s="42">
        <f t="shared" si="121"/>
        <v>-24.514632305526188</v>
      </c>
      <c r="BP138" s="43">
        <f t="shared" si="122"/>
        <v>4.6773974306677335</v>
      </c>
      <c r="BR138" s="7" t="s">
        <v>571</v>
      </c>
      <c r="BS138" s="81">
        <v>115603</v>
      </c>
      <c r="BT138" s="81">
        <v>156306</v>
      </c>
      <c r="BU138" s="81">
        <v>90526</v>
      </c>
      <c r="BV138" s="82">
        <f t="shared" si="123"/>
        <v>120811.66666666667</v>
      </c>
      <c r="BW138" s="82">
        <f t="shared" si="124"/>
        <v>33197.887829398605</v>
      </c>
      <c r="BX138" s="83">
        <v>101875</v>
      </c>
      <c r="BY138" s="83">
        <v>147603</v>
      </c>
      <c r="BZ138" s="83">
        <v>71078</v>
      </c>
      <c r="CA138" s="84">
        <f t="shared" si="125"/>
        <v>106852</v>
      </c>
      <c r="CB138" s="84">
        <f t="shared" si="126"/>
        <v>38504.503671648592</v>
      </c>
      <c r="CC138" s="84">
        <v>164</v>
      </c>
      <c r="CD138" s="85">
        <v>16687377</v>
      </c>
      <c r="CE138" s="85">
        <v>22496674</v>
      </c>
      <c r="CF138" s="85">
        <v>5589276</v>
      </c>
      <c r="CG138" s="86">
        <f t="shared" si="127"/>
        <v>14924442.333333334</v>
      </c>
      <c r="CH138" s="86">
        <f t="shared" si="128"/>
        <v>8590458.7049704343</v>
      </c>
      <c r="CI138" s="87">
        <f t="shared" si="129"/>
        <v>-13728</v>
      </c>
      <c r="CJ138" s="87">
        <f t="shared" si="130"/>
        <v>-8703</v>
      </c>
      <c r="CK138" s="87">
        <f t="shared" si="131"/>
        <v>-19448</v>
      </c>
      <c r="CL138" s="87">
        <f t="shared" si="132"/>
        <v>-13959.666666666666</v>
      </c>
      <c r="CM138" s="87">
        <f t="shared" si="133"/>
        <v>5376.2448170942989</v>
      </c>
      <c r="CN138" s="88">
        <f t="shared" si="134"/>
        <v>-13.475337423312883</v>
      </c>
      <c r="CO138" s="88">
        <f t="shared" si="135"/>
        <v>-5.8962216215117582</v>
      </c>
      <c r="CP138" s="88">
        <f t="shared" si="136"/>
        <v>-27.361490193871525</v>
      </c>
      <c r="CQ138" s="88">
        <f t="shared" si="137"/>
        <v>-15.577683079565389</v>
      </c>
      <c r="CR138" s="88">
        <f t="shared" si="138"/>
        <v>10.885969486667541</v>
      </c>
      <c r="CS138" s="75">
        <f t="shared" si="142"/>
        <v>0.30524569559374132</v>
      </c>
      <c r="CT138" s="75">
        <f t="shared" si="142"/>
        <v>0.32805516050950467</v>
      </c>
      <c r="CU138" s="75">
        <f t="shared" si="142"/>
        <v>0.6358426386530206</v>
      </c>
      <c r="CV138" s="76">
        <f t="shared" si="139"/>
        <v>0.42304783158542225</v>
      </c>
      <c r="CW138" s="76">
        <f t="shared" si="140"/>
        <v>0.18463826894400337</v>
      </c>
      <c r="CX138" s="79">
        <v>135</v>
      </c>
    </row>
    <row r="139" spans="1:102">
      <c r="A139" s="7" t="s">
        <v>559</v>
      </c>
      <c r="B139" s="25">
        <v>89356016</v>
      </c>
      <c r="C139" s="25">
        <v>127049152</v>
      </c>
      <c r="D139" s="25">
        <v>112340160</v>
      </c>
      <c r="E139" s="25">
        <v>117735288</v>
      </c>
      <c r="F139" s="25">
        <v>107667648</v>
      </c>
      <c r="G139" s="25">
        <f t="shared" si="101"/>
        <v>110829652.8</v>
      </c>
      <c r="H139" s="25">
        <f t="shared" si="102"/>
        <v>12523233.892162776</v>
      </c>
      <c r="I139" s="26">
        <f t="shared" si="103"/>
        <v>11.29953363181769</v>
      </c>
      <c r="J139" s="27">
        <v>15955119</v>
      </c>
      <c r="K139" s="27">
        <v>12334253</v>
      </c>
      <c r="L139" s="27">
        <v>20304486</v>
      </c>
      <c r="M139" s="27">
        <v>21397434</v>
      </c>
      <c r="N139" s="27">
        <v>23396380</v>
      </c>
      <c r="O139" s="27">
        <f t="shared" si="104"/>
        <v>18677534.399999999</v>
      </c>
      <c r="P139" s="27">
        <f t="shared" si="105"/>
        <v>3999027.2234433466</v>
      </c>
      <c r="Q139" s="28">
        <f t="shared" si="106"/>
        <v>21.410894702693451</v>
      </c>
      <c r="R139" s="30">
        <v>1353386</v>
      </c>
      <c r="S139" s="30">
        <v>729239</v>
      </c>
      <c r="T139" s="30">
        <v>1219775</v>
      </c>
      <c r="U139" s="30">
        <v>1690459</v>
      </c>
      <c r="V139" s="30">
        <v>1557072</v>
      </c>
      <c r="W139" s="30">
        <f t="shared" si="107"/>
        <v>1309986.2</v>
      </c>
      <c r="X139" s="30">
        <f t="shared" si="108"/>
        <v>332595.80804778606</v>
      </c>
      <c r="Y139" s="31">
        <f t="shared" si="109"/>
        <v>25.389260440131817</v>
      </c>
      <c r="Z139" s="97">
        <v>1085699</v>
      </c>
      <c r="AA139" s="97">
        <v>586613</v>
      </c>
      <c r="AB139" s="97">
        <v>926509</v>
      </c>
      <c r="AC139" s="97">
        <v>1320229</v>
      </c>
      <c r="AD139" s="97">
        <v>1348063</v>
      </c>
      <c r="AE139" s="97">
        <f t="shared" si="110"/>
        <v>1053422.6000000001</v>
      </c>
      <c r="AF139" s="97">
        <f t="shared" si="111"/>
        <v>280377.83468284406</v>
      </c>
      <c r="AG139" s="32">
        <f t="shared" si="141"/>
        <v>26.615893249569929</v>
      </c>
      <c r="AH139" s="33">
        <v>90</v>
      </c>
      <c r="AI139" s="34">
        <f t="shared" si="100"/>
        <v>1.2150261936476665</v>
      </c>
      <c r="AJ139" s="34">
        <f t="shared" si="98"/>
        <v>0.4617213029489563</v>
      </c>
      <c r="AK139" s="34">
        <f t="shared" si="98"/>
        <v>0.82473533952595413</v>
      </c>
      <c r="AL139" s="34">
        <f t="shared" si="98"/>
        <v>1.1213536930406116</v>
      </c>
      <c r="AM139" s="34">
        <f t="shared" si="98"/>
        <v>1.2520594858726737</v>
      </c>
      <c r="AN139" s="34">
        <f t="shared" si="112"/>
        <v>0.97497920300717245</v>
      </c>
      <c r="AO139" s="34">
        <f t="shared" si="113"/>
        <v>0.2972636616496766</v>
      </c>
      <c r="AP139" s="34">
        <f t="shared" si="114"/>
        <v>30.489231024909337</v>
      </c>
      <c r="AQ139" s="35">
        <v>87</v>
      </c>
      <c r="AR139" s="36">
        <f t="shared" si="99"/>
        <v>6.8047063766807386E-2</v>
      </c>
      <c r="AS139" s="36">
        <f t="shared" si="99"/>
        <v>4.7559669807324366E-2</v>
      </c>
      <c r="AT139" s="36">
        <f t="shared" si="99"/>
        <v>4.5630753716198479E-2</v>
      </c>
      <c r="AU139" s="36">
        <f t="shared" si="99"/>
        <v>6.170034219991051E-2</v>
      </c>
      <c r="AV139" s="36">
        <f t="shared" si="99"/>
        <v>5.7618443536991623E-2</v>
      </c>
      <c r="AW139" s="36">
        <f t="shared" si="115"/>
        <v>5.6111254605446484E-2</v>
      </c>
      <c r="AX139" s="36">
        <f t="shared" si="116"/>
        <v>8.4728219667285238E-3</v>
      </c>
      <c r="AY139" s="37">
        <f t="shared" si="117"/>
        <v>15.100040136878533</v>
      </c>
      <c r="AZ139" s="38">
        <v>94</v>
      </c>
      <c r="BA139" s="39">
        <f t="shared" si="96"/>
        <v>-267687</v>
      </c>
      <c r="BB139" s="39">
        <f t="shared" si="96"/>
        <v>-142626</v>
      </c>
      <c r="BC139" s="39">
        <f t="shared" si="96"/>
        <v>-293266</v>
      </c>
      <c r="BD139" s="39">
        <f t="shared" si="96"/>
        <v>-370230</v>
      </c>
      <c r="BE139" s="39">
        <f t="shared" si="96"/>
        <v>-209009</v>
      </c>
      <c r="BF139" s="39">
        <f t="shared" si="118"/>
        <v>-256563.6</v>
      </c>
      <c r="BG139" s="39">
        <f t="shared" si="119"/>
        <v>76985.795257566846</v>
      </c>
      <c r="BH139" s="40">
        <f t="shared" si="120"/>
        <v>-30.006515054188061</v>
      </c>
      <c r="BI139" s="41">
        <v>165</v>
      </c>
      <c r="BJ139" s="42">
        <f t="shared" si="97"/>
        <v>-24.655728705654145</v>
      </c>
      <c r="BK139" s="42">
        <f t="shared" si="97"/>
        <v>-24.313474130303966</v>
      </c>
      <c r="BL139" s="42">
        <f t="shared" si="97"/>
        <v>-31.652795601553791</v>
      </c>
      <c r="BM139" s="42">
        <f t="shared" si="97"/>
        <v>-28.042862261016836</v>
      </c>
      <c r="BN139" s="42">
        <f t="shared" si="97"/>
        <v>-15.504394082472405</v>
      </c>
      <c r="BO139" s="42">
        <f t="shared" si="121"/>
        <v>-24.83385095620023</v>
      </c>
      <c r="BP139" s="43">
        <f t="shared" si="122"/>
        <v>6.0028544203289993</v>
      </c>
      <c r="BR139" s="7" t="s">
        <v>409</v>
      </c>
      <c r="BS139" s="81">
        <v>318739</v>
      </c>
      <c r="BT139" s="81">
        <v>298236</v>
      </c>
      <c r="BU139" s="81">
        <v>303800</v>
      </c>
      <c r="BV139" s="82">
        <f t="shared" si="123"/>
        <v>306925</v>
      </c>
      <c r="BW139" s="82">
        <f t="shared" si="124"/>
        <v>10602.710549666062</v>
      </c>
      <c r="BX139" s="83">
        <v>226489</v>
      </c>
      <c r="BY139" s="83">
        <v>251342</v>
      </c>
      <c r="BZ139" s="83">
        <v>246218</v>
      </c>
      <c r="CA139" s="84">
        <f t="shared" si="125"/>
        <v>241349.66666666666</v>
      </c>
      <c r="CB139" s="84">
        <f t="shared" si="126"/>
        <v>13122.248448087445</v>
      </c>
      <c r="CC139" s="84">
        <v>121</v>
      </c>
      <c r="CD139" s="85">
        <v>23435986</v>
      </c>
      <c r="CE139" s="85">
        <v>35769176</v>
      </c>
      <c r="CF139" s="85">
        <v>29948118</v>
      </c>
      <c r="CG139" s="86">
        <f t="shared" si="127"/>
        <v>29717760</v>
      </c>
      <c r="CH139" s="86">
        <f t="shared" si="128"/>
        <v>6169821.1076292964</v>
      </c>
      <c r="CI139" s="87">
        <f t="shared" si="129"/>
        <v>-92250</v>
      </c>
      <c r="CJ139" s="87">
        <f t="shared" si="130"/>
        <v>-46894</v>
      </c>
      <c r="CK139" s="87">
        <f t="shared" si="131"/>
        <v>-57582</v>
      </c>
      <c r="CL139" s="87">
        <f t="shared" si="132"/>
        <v>-65575.333333333328</v>
      </c>
      <c r="CM139" s="87">
        <f t="shared" si="133"/>
        <v>23711.004140131499</v>
      </c>
      <c r="CN139" s="88">
        <f t="shared" si="134"/>
        <v>-40.730454900679504</v>
      </c>
      <c r="CO139" s="88">
        <f t="shared" si="135"/>
        <v>-18.657446825441031</v>
      </c>
      <c r="CP139" s="88">
        <f t="shared" si="136"/>
        <v>-23.386592369363733</v>
      </c>
      <c r="CQ139" s="88">
        <f t="shared" si="137"/>
        <v>-27.591498031828092</v>
      </c>
      <c r="CR139" s="88">
        <f t="shared" si="138"/>
        <v>11.621761703590993</v>
      </c>
      <c r="CS139" s="75">
        <f t="shared" si="142"/>
        <v>0.48320774726525273</v>
      </c>
      <c r="CT139" s="75">
        <f t="shared" si="142"/>
        <v>0.35133881753384533</v>
      </c>
      <c r="CU139" s="75">
        <f t="shared" si="142"/>
        <v>0.41107424513286606</v>
      </c>
      <c r="CV139" s="76">
        <f t="shared" si="139"/>
        <v>0.41520693664398806</v>
      </c>
      <c r="CW139" s="76">
        <f t="shared" si="140"/>
        <v>6.6031530434113792E-2</v>
      </c>
      <c r="CX139" s="79">
        <v>136</v>
      </c>
    </row>
    <row r="140" spans="1:102">
      <c r="A140" s="7" t="s">
        <v>726</v>
      </c>
      <c r="B140" s="25">
        <v>3118182</v>
      </c>
      <c r="C140" s="25">
        <v>4955763</v>
      </c>
      <c r="D140" s="25">
        <v>1425948</v>
      </c>
      <c r="E140" s="25">
        <v>5635100</v>
      </c>
      <c r="F140" s="25">
        <v>4958016</v>
      </c>
      <c r="G140" s="25">
        <f t="shared" si="101"/>
        <v>4018601.8</v>
      </c>
      <c r="H140" s="25">
        <f t="shared" si="102"/>
        <v>1543142.6458650411</v>
      </c>
      <c r="I140" s="26">
        <f t="shared" si="103"/>
        <v>38.399988918161569</v>
      </c>
      <c r="J140" s="27">
        <v>9416346</v>
      </c>
      <c r="K140" s="27">
        <v>9989835</v>
      </c>
      <c r="L140" s="27">
        <v>15333307</v>
      </c>
      <c r="M140" s="27">
        <v>14438330</v>
      </c>
      <c r="N140" s="27">
        <v>18621594</v>
      </c>
      <c r="O140" s="27">
        <f t="shared" si="104"/>
        <v>13559882.4</v>
      </c>
      <c r="P140" s="27">
        <f t="shared" si="105"/>
        <v>3448239.0188551932</v>
      </c>
      <c r="Q140" s="28">
        <f t="shared" si="106"/>
        <v>25.429711830356233</v>
      </c>
      <c r="R140" s="30">
        <v>30106</v>
      </c>
      <c r="S140" s="30">
        <v>37128</v>
      </c>
      <c r="T140" s="30">
        <v>26079</v>
      </c>
      <c r="U140" s="30">
        <v>36139</v>
      </c>
      <c r="V140" s="30">
        <v>54950</v>
      </c>
      <c r="W140" s="30">
        <f t="shared" si="107"/>
        <v>36880.400000000001</v>
      </c>
      <c r="X140" s="30">
        <f t="shared" si="108"/>
        <v>9896.3039686541633</v>
      </c>
      <c r="Y140" s="31">
        <f t="shared" si="109"/>
        <v>26.833504974604839</v>
      </c>
      <c r="Z140" s="97">
        <v>24778</v>
      </c>
      <c r="AA140" s="97">
        <v>29595</v>
      </c>
      <c r="AB140" s="97">
        <v>19221</v>
      </c>
      <c r="AC140" s="97">
        <v>30740</v>
      </c>
      <c r="AD140" s="97">
        <v>44117</v>
      </c>
      <c r="AE140" s="97">
        <f t="shared" si="110"/>
        <v>29690.2</v>
      </c>
      <c r="AF140" s="97">
        <f t="shared" si="111"/>
        <v>8282.2407451123909</v>
      </c>
      <c r="AG140" s="32">
        <f t="shared" si="141"/>
        <v>27.895537063113053</v>
      </c>
      <c r="AH140" s="33">
        <v>225</v>
      </c>
      <c r="AI140" s="34">
        <f t="shared" si="100"/>
        <v>0.79462969127523675</v>
      </c>
      <c r="AJ140" s="34">
        <f t="shared" si="98"/>
        <v>0.59718352148801301</v>
      </c>
      <c r="AK140" s="34">
        <f t="shared" si="98"/>
        <v>1.3479453668717232</v>
      </c>
      <c r="AL140" s="34">
        <f t="shared" si="98"/>
        <v>0.54550939646146468</v>
      </c>
      <c r="AM140" s="34">
        <f t="shared" si="98"/>
        <v>0.88981156978920595</v>
      </c>
      <c r="AN140" s="34">
        <f t="shared" si="112"/>
        <v>0.83501590917712876</v>
      </c>
      <c r="AO140" s="34">
        <f t="shared" si="113"/>
        <v>0.28569511900902139</v>
      </c>
      <c r="AP140" s="34">
        <f t="shared" si="114"/>
        <v>34.214332429972657</v>
      </c>
      <c r="AQ140" s="35">
        <v>107</v>
      </c>
      <c r="AR140" s="36">
        <f t="shared" si="99"/>
        <v>2.6313816420934404E-3</v>
      </c>
      <c r="AS140" s="36">
        <f t="shared" si="99"/>
        <v>2.9625113928308127E-3</v>
      </c>
      <c r="AT140" s="36">
        <f t="shared" si="99"/>
        <v>1.253545631089236E-3</v>
      </c>
      <c r="AU140" s="36">
        <f t="shared" si="99"/>
        <v>2.1290550915514469E-3</v>
      </c>
      <c r="AV140" s="36">
        <f t="shared" si="99"/>
        <v>2.3691312354892926E-3</v>
      </c>
      <c r="AW140" s="36">
        <f t="shared" si="115"/>
        <v>2.2691249986108459E-3</v>
      </c>
      <c r="AX140" s="36">
        <f t="shared" si="116"/>
        <v>5.7845256425232533E-4</v>
      </c>
      <c r="AY140" s="37">
        <f t="shared" si="117"/>
        <v>25.492318166978588</v>
      </c>
      <c r="AZ140" s="38">
        <v>238</v>
      </c>
      <c r="BA140" s="39">
        <f t="shared" si="96"/>
        <v>-5328</v>
      </c>
      <c r="BB140" s="39">
        <f t="shared" si="96"/>
        <v>-7533</v>
      </c>
      <c r="BC140" s="39">
        <f t="shared" si="96"/>
        <v>-6858</v>
      </c>
      <c r="BD140" s="39">
        <f t="shared" si="96"/>
        <v>-5399</v>
      </c>
      <c r="BE140" s="39">
        <f t="shared" si="96"/>
        <v>-10833</v>
      </c>
      <c r="BF140" s="39">
        <f t="shared" si="118"/>
        <v>-7190.2</v>
      </c>
      <c r="BG140" s="39">
        <f t="shared" si="119"/>
        <v>2008.6834892535992</v>
      </c>
      <c r="BH140" s="40">
        <f t="shared" si="120"/>
        <v>-27.93640634827403</v>
      </c>
      <c r="BI140" s="41">
        <v>61</v>
      </c>
      <c r="BJ140" s="42">
        <f t="shared" si="97"/>
        <v>-21.50294616191783</v>
      </c>
      <c r="BK140" s="42">
        <f t="shared" si="97"/>
        <v>-25.453623922959963</v>
      </c>
      <c r="BL140" s="42">
        <f t="shared" si="97"/>
        <v>-35.679725300452631</v>
      </c>
      <c r="BM140" s="42">
        <f t="shared" si="97"/>
        <v>-17.563435263500327</v>
      </c>
      <c r="BN140" s="42">
        <f t="shared" si="97"/>
        <v>-24.555160142348754</v>
      </c>
      <c r="BO140" s="42">
        <f t="shared" si="121"/>
        <v>-24.950978158235902</v>
      </c>
      <c r="BP140" s="43">
        <f t="shared" si="122"/>
        <v>6.7449991582154869</v>
      </c>
      <c r="BR140" s="7" t="s">
        <v>454</v>
      </c>
      <c r="BS140" s="81">
        <v>171881</v>
      </c>
      <c r="BT140" s="81">
        <v>153725</v>
      </c>
      <c r="BU140" s="81">
        <v>118614</v>
      </c>
      <c r="BV140" s="82">
        <f t="shared" si="123"/>
        <v>148073.33333333334</v>
      </c>
      <c r="BW140" s="82">
        <f t="shared" si="124"/>
        <v>27079.500075395263</v>
      </c>
      <c r="BX140" s="83">
        <v>149493</v>
      </c>
      <c r="BY140" s="83">
        <v>132271</v>
      </c>
      <c r="BZ140" s="83">
        <v>109352</v>
      </c>
      <c r="CA140" s="84">
        <f t="shared" si="125"/>
        <v>130372</v>
      </c>
      <c r="CB140" s="84">
        <f t="shared" si="126"/>
        <v>20137.766037969555</v>
      </c>
      <c r="CC140" s="84">
        <v>148</v>
      </c>
      <c r="CD140" s="85">
        <v>23821264</v>
      </c>
      <c r="CE140" s="85">
        <v>13066513</v>
      </c>
      <c r="CF140" s="85">
        <v>12899846</v>
      </c>
      <c r="CG140" s="86">
        <f t="shared" si="127"/>
        <v>16595874.333333334</v>
      </c>
      <c r="CH140" s="86">
        <f t="shared" si="128"/>
        <v>6257925.8823193414</v>
      </c>
      <c r="CI140" s="87">
        <f t="shared" si="129"/>
        <v>-22388</v>
      </c>
      <c r="CJ140" s="87">
        <f t="shared" si="130"/>
        <v>-21454</v>
      </c>
      <c r="CK140" s="87">
        <f t="shared" si="131"/>
        <v>-9262</v>
      </c>
      <c r="CL140" s="87">
        <f t="shared" si="132"/>
        <v>-17701.333333333332</v>
      </c>
      <c r="CM140" s="87">
        <f t="shared" si="133"/>
        <v>7323.5817284531831</v>
      </c>
      <c r="CN140" s="88">
        <f t="shared" si="134"/>
        <v>-14.975952051266614</v>
      </c>
      <c r="CO140" s="88">
        <f t="shared" si="135"/>
        <v>-16.219730704387207</v>
      </c>
      <c r="CP140" s="88">
        <f t="shared" si="136"/>
        <v>-8.4698953837149755</v>
      </c>
      <c r="CQ140" s="88">
        <f t="shared" si="137"/>
        <v>-13.221859379789599</v>
      </c>
      <c r="CR140" s="88">
        <f t="shared" si="138"/>
        <v>4.162044893977205</v>
      </c>
      <c r="CS140" s="75">
        <f t="shared" si="142"/>
        <v>0.31378057856207797</v>
      </c>
      <c r="CT140" s="75">
        <f t="shared" si="142"/>
        <v>0.50614498298053967</v>
      </c>
      <c r="CU140" s="75">
        <f t="shared" si="142"/>
        <v>0.42385002115529136</v>
      </c>
      <c r="CV140" s="76">
        <f t="shared" si="139"/>
        <v>0.41459186089930294</v>
      </c>
      <c r="CW140" s="76">
        <f t="shared" si="140"/>
        <v>9.6515807877837284E-2</v>
      </c>
      <c r="CX140" s="79">
        <v>137</v>
      </c>
    </row>
    <row r="141" spans="1:102">
      <c r="A141" s="7" t="s">
        <v>735</v>
      </c>
      <c r="B141" s="25">
        <v>141230800</v>
      </c>
      <c r="C141" s="25">
        <v>135298784</v>
      </c>
      <c r="D141" s="25">
        <v>126364000</v>
      </c>
      <c r="E141" s="25">
        <v>142636848</v>
      </c>
      <c r="F141" s="25">
        <v>144755712</v>
      </c>
      <c r="G141" s="25">
        <f t="shared" si="101"/>
        <v>138057228.80000001</v>
      </c>
      <c r="H141" s="25">
        <f t="shared" si="102"/>
        <v>6637089.1336934268</v>
      </c>
      <c r="I141" s="26">
        <f t="shared" si="103"/>
        <v>4.8074912059175174</v>
      </c>
      <c r="J141" s="27">
        <v>12498104</v>
      </c>
      <c r="K141" s="27">
        <v>13261252</v>
      </c>
      <c r="L141" s="27">
        <v>11749790</v>
      </c>
      <c r="M141" s="27">
        <v>12928868</v>
      </c>
      <c r="N141" s="27">
        <v>15818797</v>
      </c>
      <c r="O141" s="27">
        <f t="shared" si="104"/>
        <v>13251362.199999999</v>
      </c>
      <c r="P141" s="27">
        <f t="shared" si="105"/>
        <v>1379705.6756503396</v>
      </c>
      <c r="Q141" s="28">
        <f t="shared" si="106"/>
        <v>10.411802611888003</v>
      </c>
      <c r="R141" s="30">
        <v>660135</v>
      </c>
      <c r="S141" s="30">
        <v>940977</v>
      </c>
      <c r="T141" s="30">
        <v>1087274</v>
      </c>
      <c r="U141" s="30">
        <v>1227872</v>
      </c>
      <c r="V141" s="30">
        <v>1621208</v>
      </c>
      <c r="W141" s="30">
        <f t="shared" si="107"/>
        <v>1107493.2</v>
      </c>
      <c r="X141" s="30">
        <f t="shared" si="108"/>
        <v>318326.80416414817</v>
      </c>
      <c r="Y141" s="31">
        <f t="shared" si="109"/>
        <v>28.743003041837927</v>
      </c>
      <c r="Z141" s="97">
        <v>610210</v>
      </c>
      <c r="AA141" s="97">
        <v>731269</v>
      </c>
      <c r="AB141" s="97">
        <v>783016</v>
      </c>
      <c r="AC141" s="97">
        <v>910096</v>
      </c>
      <c r="AD141" s="97">
        <v>1365803</v>
      </c>
      <c r="AE141" s="97">
        <f t="shared" si="110"/>
        <v>880078.8</v>
      </c>
      <c r="AF141" s="97">
        <f t="shared" si="111"/>
        <v>261236.95898352546</v>
      </c>
      <c r="AG141" s="32">
        <f t="shared" si="141"/>
        <v>29.68336005634103</v>
      </c>
      <c r="AH141" s="33">
        <v>100</v>
      </c>
      <c r="AI141" s="34">
        <f t="shared" si="100"/>
        <v>0.43206581000744881</v>
      </c>
      <c r="AJ141" s="34">
        <f t="shared" si="98"/>
        <v>0.54048453236652894</v>
      </c>
      <c r="AK141" s="34">
        <f t="shared" si="98"/>
        <v>0.61965116647146345</v>
      </c>
      <c r="AL141" s="34">
        <f t="shared" si="98"/>
        <v>0.63805111565561234</v>
      </c>
      <c r="AM141" s="34">
        <f t="shared" si="98"/>
        <v>0.94352269843417291</v>
      </c>
      <c r="AN141" s="34">
        <f t="shared" si="112"/>
        <v>0.63475506458704534</v>
      </c>
      <c r="AO141" s="34">
        <f t="shared" si="113"/>
        <v>0.17061436666919841</v>
      </c>
      <c r="AP141" s="34">
        <f t="shared" si="114"/>
        <v>26.878772015816139</v>
      </c>
      <c r="AQ141" s="35">
        <v>134</v>
      </c>
      <c r="AR141" s="36">
        <f t="shared" si="99"/>
        <v>4.8824205655513826E-2</v>
      </c>
      <c r="AS141" s="36">
        <f t="shared" si="99"/>
        <v>5.5143285113652921E-2</v>
      </c>
      <c r="AT141" s="36">
        <f t="shared" si="99"/>
        <v>6.6640850602436297E-2</v>
      </c>
      <c r="AU141" s="36">
        <f t="shared" si="99"/>
        <v>7.0392550995183795E-2</v>
      </c>
      <c r="AV141" s="36">
        <f t="shared" si="99"/>
        <v>8.6340509964190071E-2</v>
      </c>
      <c r="AW141" s="36">
        <f t="shared" si="115"/>
        <v>6.5468280466195378E-2</v>
      </c>
      <c r="AX141" s="36">
        <f t="shared" si="116"/>
        <v>1.2999262136887697E-2</v>
      </c>
      <c r="AY141" s="37">
        <f t="shared" si="117"/>
        <v>19.855817266500349</v>
      </c>
      <c r="AZ141" s="38">
        <v>84</v>
      </c>
      <c r="BA141" s="39">
        <f t="shared" si="96"/>
        <v>-49925</v>
      </c>
      <c r="BB141" s="39">
        <f t="shared" si="96"/>
        <v>-209708</v>
      </c>
      <c r="BC141" s="39">
        <f t="shared" si="96"/>
        <v>-304258</v>
      </c>
      <c r="BD141" s="39">
        <f t="shared" si="96"/>
        <v>-317776</v>
      </c>
      <c r="BE141" s="39">
        <f t="shared" si="96"/>
        <v>-255405</v>
      </c>
      <c r="BF141" s="39">
        <f t="shared" si="118"/>
        <v>-227414.39999999999</v>
      </c>
      <c r="BG141" s="39">
        <f t="shared" si="119"/>
        <v>96612.250793778745</v>
      </c>
      <c r="BH141" s="40">
        <f t="shared" si="120"/>
        <v>-42.48290820360485</v>
      </c>
      <c r="BI141" s="41">
        <v>161</v>
      </c>
      <c r="BJ141" s="42">
        <f t="shared" si="97"/>
        <v>-8.1816096098064595</v>
      </c>
      <c r="BK141" s="42">
        <f t="shared" si="97"/>
        <v>-28.677271975155517</v>
      </c>
      <c r="BL141" s="42">
        <f t="shared" si="97"/>
        <v>-38.857188103435945</v>
      </c>
      <c r="BM141" s="42">
        <f t="shared" si="97"/>
        <v>-34.916756034528227</v>
      </c>
      <c r="BN141" s="42">
        <f t="shared" si="97"/>
        <v>-18.699988212062792</v>
      </c>
      <c r="BO141" s="42">
        <f t="shared" si="121"/>
        <v>-25.866562786997793</v>
      </c>
      <c r="BP141" s="43">
        <f t="shared" si="122"/>
        <v>12.476776327317863</v>
      </c>
      <c r="BR141" s="7" t="s">
        <v>144</v>
      </c>
      <c r="BS141" s="81">
        <v>274853</v>
      </c>
      <c r="BT141" s="81">
        <v>144942</v>
      </c>
      <c r="BU141" s="81">
        <v>178944</v>
      </c>
      <c r="BV141" s="82">
        <f t="shared" si="123"/>
        <v>199579.66666666666</v>
      </c>
      <c r="BW141" s="82">
        <f t="shared" si="124"/>
        <v>67369.058434368344</v>
      </c>
      <c r="BX141" s="83">
        <v>184510</v>
      </c>
      <c r="BY141" s="83">
        <v>109097</v>
      </c>
      <c r="BZ141" s="83">
        <v>161490</v>
      </c>
      <c r="CA141" s="84">
        <f t="shared" si="125"/>
        <v>151699</v>
      </c>
      <c r="CB141" s="84">
        <f t="shared" si="126"/>
        <v>38648.129359646889</v>
      </c>
      <c r="CC141" s="84">
        <v>139</v>
      </c>
      <c r="CD141" s="85">
        <v>18371674</v>
      </c>
      <c r="CE141" s="85">
        <v>18530118</v>
      </c>
      <c r="CF141" s="85">
        <v>18806432</v>
      </c>
      <c r="CG141" s="86">
        <f t="shared" si="127"/>
        <v>18569408</v>
      </c>
      <c r="CH141" s="86">
        <f t="shared" si="128"/>
        <v>220025.92509974819</v>
      </c>
      <c r="CI141" s="87">
        <f t="shared" si="129"/>
        <v>-90343</v>
      </c>
      <c r="CJ141" s="87">
        <f t="shared" si="130"/>
        <v>-35845</v>
      </c>
      <c r="CK141" s="87">
        <f t="shared" si="131"/>
        <v>-17454</v>
      </c>
      <c r="CL141" s="87">
        <f t="shared" si="132"/>
        <v>-47880.666666666664</v>
      </c>
      <c r="CM141" s="87">
        <f t="shared" si="133"/>
        <v>37905.732209434151</v>
      </c>
      <c r="CN141" s="88">
        <f t="shared" si="134"/>
        <v>-48.963741802612326</v>
      </c>
      <c r="CO141" s="88">
        <f t="shared" si="135"/>
        <v>-32.856082202077054</v>
      </c>
      <c r="CP141" s="88">
        <f t="shared" si="136"/>
        <v>-10.808099572728961</v>
      </c>
      <c r="CQ141" s="88">
        <f t="shared" si="137"/>
        <v>-30.875974525806114</v>
      </c>
      <c r="CR141" s="88">
        <f t="shared" si="138"/>
        <v>19.154735140453777</v>
      </c>
      <c r="CS141" s="75">
        <f t="shared" si="142"/>
        <v>0.50215892139170337</v>
      </c>
      <c r="CT141" s="75">
        <f t="shared" si="142"/>
        <v>0.29437751017019964</v>
      </c>
      <c r="CU141" s="75">
        <f t="shared" si="142"/>
        <v>0.42934778909683663</v>
      </c>
      <c r="CV141" s="76">
        <f t="shared" si="139"/>
        <v>0.40862807355291325</v>
      </c>
      <c r="CW141" s="76">
        <f t="shared" si="140"/>
        <v>0.10542892710952594</v>
      </c>
      <c r="CX141" s="79">
        <v>138</v>
      </c>
    </row>
    <row r="142" spans="1:102">
      <c r="A142" s="7" t="s">
        <v>756</v>
      </c>
      <c r="B142" s="25">
        <v>62688136</v>
      </c>
      <c r="C142" s="25">
        <v>48622764</v>
      </c>
      <c r="D142" s="25">
        <v>55704984</v>
      </c>
      <c r="E142" s="25">
        <v>58148404</v>
      </c>
      <c r="F142" s="25">
        <v>52968208</v>
      </c>
      <c r="G142" s="25">
        <f t="shared" si="101"/>
        <v>55626499.200000003</v>
      </c>
      <c r="H142" s="25">
        <f t="shared" si="102"/>
        <v>4740288.9539547022</v>
      </c>
      <c r="I142" s="26">
        <f t="shared" si="103"/>
        <v>8.5216381079661794</v>
      </c>
      <c r="J142" s="27">
        <v>5757383</v>
      </c>
      <c r="K142" s="27">
        <v>11943505</v>
      </c>
      <c r="L142" s="27">
        <v>9088575</v>
      </c>
      <c r="M142" s="27">
        <v>8594309</v>
      </c>
      <c r="N142" s="27">
        <v>6136037</v>
      </c>
      <c r="O142" s="27">
        <f t="shared" si="104"/>
        <v>8303961.7999999998</v>
      </c>
      <c r="P142" s="27">
        <f t="shared" si="105"/>
        <v>2241925.7613887582</v>
      </c>
      <c r="Q142" s="28">
        <f t="shared" si="106"/>
        <v>26.998266795841452</v>
      </c>
      <c r="R142" s="30">
        <v>21916</v>
      </c>
      <c r="S142" s="30">
        <v>67501</v>
      </c>
      <c r="T142" s="30">
        <v>24208</v>
      </c>
      <c r="U142" s="30">
        <v>25966</v>
      </c>
      <c r="V142" s="30">
        <v>19951</v>
      </c>
      <c r="W142" s="30">
        <f t="shared" si="107"/>
        <v>31908.400000000001</v>
      </c>
      <c r="X142" s="30">
        <f t="shared" si="108"/>
        <v>17912.391940776644</v>
      </c>
      <c r="Y142" s="31">
        <f t="shared" si="109"/>
        <v>56.136916739092669</v>
      </c>
      <c r="Z142" s="97">
        <v>18102</v>
      </c>
      <c r="AA142" s="97">
        <v>38466</v>
      </c>
      <c r="AB142" s="97">
        <v>21020</v>
      </c>
      <c r="AC142" s="97">
        <v>20934</v>
      </c>
      <c r="AD142" s="97">
        <v>18614</v>
      </c>
      <c r="AE142" s="97">
        <f t="shared" si="110"/>
        <v>23427.200000000001</v>
      </c>
      <c r="AF142" s="97">
        <f t="shared" si="111"/>
        <v>7611.8435716979857</v>
      </c>
      <c r="AG142" s="32">
        <f t="shared" si="141"/>
        <v>32.491478160847159</v>
      </c>
      <c r="AH142" s="33">
        <v>237</v>
      </c>
      <c r="AI142" s="34">
        <f t="shared" si="100"/>
        <v>2.8876277323032863E-2</v>
      </c>
      <c r="AJ142" s="34">
        <f t="shared" si="98"/>
        <v>7.9111092902904495E-2</v>
      </c>
      <c r="AK142" s="34">
        <f t="shared" si="98"/>
        <v>3.7734505048955765E-2</v>
      </c>
      <c r="AL142" s="34">
        <f t="shared" si="98"/>
        <v>3.6000988092467677E-2</v>
      </c>
      <c r="AM142" s="34">
        <f t="shared" si="98"/>
        <v>3.5141834513261236E-2</v>
      </c>
      <c r="AN142" s="34">
        <f t="shared" si="112"/>
        <v>4.3372939576124404E-2</v>
      </c>
      <c r="AO142" s="34">
        <f t="shared" si="113"/>
        <v>1.8117712454055003E-2</v>
      </c>
      <c r="AP142" s="34">
        <f t="shared" si="114"/>
        <v>41.771926530956868</v>
      </c>
      <c r="AQ142" s="35">
        <v>243</v>
      </c>
      <c r="AR142" s="36">
        <f t="shared" si="99"/>
        <v>3.1441368413391989E-3</v>
      </c>
      <c r="AS142" s="36">
        <f t="shared" si="99"/>
        <v>3.2206626111849078E-3</v>
      </c>
      <c r="AT142" s="36">
        <f t="shared" si="99"/>
        <v>2.3127938098106691E-3</v>
      </c>
      <c r="AU142" s="36">
        <f t="shared" si="99"/>
        <v>2.4357979216246472E-3</v>
      </c>
      <c r="AV142" s="36">
        <f t="shared" si="99"/>
        <v>3.0335540675520698E-3</v>
      </c>
      <c r="AW142" s="36">
        <f t="shared" si="115"/>
        <v>2.8293890503022986E-3</v>
      </c>
      <c r="AX142" s="36">
        <f t="shared" si="116"/>
        <v>3.7831974432992962E-4</v>
      </c>
      <c r="AY142" s="37">
        <f t="shared" si="117"/>
        <v>13.371075437275373</v>
      </c>
      <c r="AZ142" s="38">
        <v>231</v>
      </c>
      <c r="BA142" s="39">
        <f t="shared" si="96"/>
        <v>-3814</v>
      </c>
      <c r="BB142" s="39">
        <f t="shared" si="96"/>
        <v>-29035</v>
      </c>
      <c r="BC142" s="39">
        <f t="shared" si="96"/>
        <v>-3188</v>
      </c>
      <c r="BD142" s="39">
        <f t="shared" si="96"/>
        <v>-5032</v>
      </c>
      <c r="BE142" s="39">
        <f t="shared" si="96"/>
        <v>-1337</v>
      </c>
      <c r="BF142" s="39">
        <f t="shared" si="118"/>
        <v>-8481.2000000000007</v>
      </c>
      <c r="BG142" s="39">
        <f t="shared" si="119"/>
        <v>10345.974973872691</v>
      </c>
      <c r="BH142" s="40">
        <f t="shared" si="120"/>
        <v>-121.9871595278108</v>
      </c>
      <c r="BI142" s="41">
        <v>69</v>
      </c>
      <c r="BJ142" s="42">
        <f t="shared" si="97"/>
        <v>-21.069495083416196</v>
      </c>
      <c r="BK142" s="42">
        <f t="shared" si="97"/>
        <v>-75.48224405968908</v>
      </c>
      <c r="BL142" s="42">
        <f t="shared" si="97"/>
        <v>-15.166508087535679</v>
      </c>
      <c r="BM142" s="42">
        <f t="shared" si="97"/>
        <v>-24.037451036591193</v>
      </c>
      <c r="BN142" s="42">
        <f t="shared" si="97"/>
        <v>-7.1827656602557219</v>
      </c>
      <c r="BO142" s="42">
        <f t="shared" si="121"/>
        <v>-28.587692785497573</v>
      </c>
      <c r="BP142" s="43">
        <f t="shared" si="122"/>
        <v>26.993638323698459</v>
      </c>
      <c r="BR142" s="7" t="s">
        <v>782</v>
      </c>
      <c r="BS142" s="81">
        <v>135307</v>
      </c>
      <c r="BT142" s="81">
        <v>133900</v>
      </c>
      <c r="BU142" s="81">
        <v>168333</v>
      </c>
      <c r="BV142" s="82">
        <f t="shared" si="123"/>
        <v>145846.66666666666</v>
      </c>
      <c r="BW142" s="82">
        <f t="shared" si="124"/>
        <v>19486.4389341237</v>
      </c>
      <c r="BX142" s="83">
        <v>99651</v>
      </c>
      <c r="BY142" s="83">
        <v>82085</v>
      </c>
      <c r="BZ142" s="83">
        <v>152436</v>
      </c>
      <c r="CA142" s="84">
        <f t="shared" si="125"/>
        <v>111390.66666666667</v>
      </c>
      <c r="CB142" s="84">
        <f t="shared" si="126"/>
        <v>36615.305957117605</v>
      </c>
      <c r="CC142" s="84">
        <v>159</v>
      </c>
      <c r="CD142" s="85">
        <v>8127246</v>
      </c>
      <c r="CE142" s="85">
        <v>12379088</v>
      </c>
      <c r="CF142" s="85">
        <v>27525584</v>
      </c>
      <c r="CG142" s="86">
        <f t="shared" si="127"/>
        <v>16010639.333333334</v>
      </c>
      <c r="CH142" s="86">
        <f t="shared" si="128"/>
        <v>10196323.018889571</v>
      </c>
      <c r="CI142" s="87">
        <f t="shared" si="129"/>
        <v>-35656</v>
      </c>
      <c r="CJ142" s="87">
        <f t="shared" si="130"/>
        <v>-51815</v>
      </c>
      <c r="CK142" s="87">
        <f t="shared" si="131"/>
        <v>-15897</v>
      </c>
      <c r="CL142" s="87">
        <f t="shared" si="132"/>
        <v>-34456</v>
      </c>
      <c r="CM142" s="87">
        <f t="shared" si="133"/>
        <v>17989.043359778752</v>
      </c>
      <c r="CN142" s="88">
        <f t="shared" si="134"/>
        <v>-35.780875254638687</v>
      </c>
      <c r="CO142" s="88">
        <f t="shared" si="135"/>
        <v>-63.123591399159409</v>
      </c>
      <c r="CP142" s="88">
        <f t="shared" si="136"/>
        <v>-10.428638904195859</v>
      </c>
      <c r="CQ142" s="88">
        <f t="shared" si="137"/>
        <v>-36.44436851933132</v>
      </c>
      <c r="CR142" s="88">
        <f t="shared" si="138"/>
        <v>26.353741140411845</v>
      </c>
      <c r="CS142" s="75">
        <f t="shared" si="142"/>
        <v>0.61306745236947424</v>
      </c>
      <c r="CT142" s="75">
        <f t="shared" si="142"/>
        <v>0.33154704126830664</v>
      </c>
      <c r="CU142" s="75">
        <f t="shared" si="142"/>
        <v>0.27689875717078333</v>
      </c>
      <c r="CV142" s="76">
        <f t="shared" si="139"/>
        <v>0.40717108360285476</v>
      </c>
      <c r="CW142" s="76">
        <f t="shared" si="140"/>
        <v>0.1803928899434806</v>
      </c>
      <c r="CX142" s="79">
        <v>139</v>
      </c>
    </row>
    <row r="143" spans="1:102">
      <c r="A143" s="7" t="s">
        <v>481</v>
      </c>
      <c r="B143" s="25">
        <v>368266432</v>
      </c>
      <c r="C143" s="25">
        <v>361499552</v>
      </c>
      <c r="D143" s="25">
        <v>314723264</v>
      </c>
      <c r="E143" s="25">
        <v>350755392</v>
      </c>
      <c r="F143" s="25">
        <v>313954752</v>
      </c>
      <c r="G143" s="25">
        <f t="shared" si="101"/>
        <v>341839878.39999998</v>
      </c>
      <c r="H143" s="25">
        <f t="shared" si="102"/>
        <v>23139762.033548482</v>
      </c>
      <c r="I143" s="26">
        <f t="shared" si="103"/>
        <v>6.7691815659002064</v>
      </c>
      <c r="J143" s="27">
        <v>18285048</v>
      </c>
      <c r="K143" s="27">
        <v>16370096</v>
      </c>
      <c r="L143" s="27">
        <v>20091396</v>
      </c>
      <c r="M143" s="27">
        <v>15409940</v>
      </c>
      <c r="N143" s="27">
        <v>34843028</v>
      </c>
      <c r="O143" s="27">
        <f t="shared" si="104"/>
        <v>20999901.600000001</v>
      </c>
      <c r="P143" s="27">
        <f t="shared" si="105"/>
        <v>7106486.2147802338</v>
      </c>
      <c r="Q143" s="28">
        <f t="shared" si="106"/>
        <v>33.840569113810673</v>
      </c>
      <c r="R143" s="30">
        <v>3172406</v>
      </c>
      <c r="S143" s="30">
        <v>3449952</v>
      </c>
      <c r="T143" s="30">
        <v>3605179</v>
      </c>
      <c r="U143" s="30">
        <v>2441707</v>
      </c>
      <c r="V143" s="30">
        <v>4813215</v>
      </c>
      <c r="W143" s="30">
        <f t="shared" si="107"/>
        <v>3496491.8</v>
      </c>
      <c r="X143" s="30">
        <f t="shared" si="108"/>
        <v>770109.26834038051</v>
      </c>
      <c r="Y143" s="31">
        <f t="shared" si="109"/>
        <v>22.025198753229752</v>
      </c>
      <c r="Z143" s="97">
        <v>2497669</v>
      </c>
      <c r="AA143" s="97">
        <v>2738282</v>
      </c>
      <c r="AB143" s="97">
        <v>2617690</v>
      </c>
      <c r="AC143" s="97">
        <v>2139475</v>
      </c>
      <c r="AD143" s="97">
        <v>3943358</v>
      </c>
      <c r="AE143" s="97">
        <f t="shared" si="110"/>
        <v>2787294.8</v>
      </c>
      <c r="AF143" s="97">
        <f t="shared" si="111"/>
        <v>611752.1985965881</v>
      </c>
      <c r="AG143" s="32">
        <f t="shared" si="141"/>
        <v>21.947882893355526</v>
      </c>
      <c r="AH143" s="33">
        <v>34</v>
      </c>
      <c r="AI143" s="34">
        <f t="shared" si="100"/>
        <v>0.67822336845515152</v>
      </c>
      <c r="AJ143" s="34">
        <f t="shared" si="98"/>
        <v>0.75747867040233574</v>
      </c>
      <c r="AK143" s="34">
        <f t="shared" si="98"/>
        <v>0.83174340744000419</v>
      </c>
      <c r="AL143" s="34">
        <f t="shared" si="98"/>
        <v>0.60996211285612967</v>
      </c>
      <c r="AM143" s="34">
        <f t="shared" si="98"/>
        <v>1.2560274927770483</v>
      </c>
      <c r="AN143" s="34">
        <f t="shared" si="112"/>
        <v>0.82668701038613379</v>
      </c>
      <c r="AO143" s="34">
        <f t="shared" si="113"/>
        <v>0.22722664697563325</v>
      </c>
      <c r="AP143" s="34">
        <f t="shared" si="114"/>
        <v>27.486417969661687</v>
      </c>
      <c r="AQ143" s="35">
        <v>109</v>
      </c>
      <c r="AR143" s="36">
        <f t="shared" si="99"/>
        <v>0.13659625066338354</v>
      </c>
      <c r="AS143" s="36">
        <f t="shared" si="99"/>
        <v>0.16727342344235488</v>
      </c>
      <c r="AT143" s="36">
        <f t="shared" si="99"/>
        <v>0.13028910484866257</v>
      </c>
      <c r="AU143" s="36">
        <f t="shared" si="99"/>
        <v>0.13883733486308189</v>
      </c>
      <c r="AV143" s="36">
        <f t="shared" si="99"/>
        <v>0.11317495138482224</v>
      </c>
      <c r="AW143" s="36">
        <f t="shared" si="115"/>
        <v>0.13723421304046102</v>
      </c>
      <c r="AX143" s="36">
        <f t="shared" si="116"/>
        <v>1.7506648773264796E-2</v>
      </c>
      <c r="AY143" s="37">
        <f t="shared" si="117"/>
        <v>12.756766979166686</v>
      </c>
      <c r="AZ143" s="38">
        <v>34</v>
      </c>
      <c r="BA143" s="39">
        <f t="shared" si="96"/>
        <v>-674737</v>
      </c>
      <c r="BB143" s="39">
        <f t="shared" si="96"/>
        <v>-711670</v>
      </c>
      <c r="BC143" s="39">
        <f t="shared" si="96"/>
        <v>-987489</v>
      </c>
      <c r="BD143" s="39">
        <f t="shared" si="96"/>
        <v>-302232</v>
      </c>
      <c r="BE143" s="39">
        <f t="shared" si="96"/>
        <v>-869857</v>
      </c>
      <c r="BF143" s="39">
        <f t="shared" si="118"/>
        <v>-709197</v>
      </c>
      <c r="BG143" s="39">
        <f t="shared" si="119"/>
        <v>232410.06493609524</v>
      </c>
      <c r="BH143" s="40">
        <f t="shared" si="120"/>
        <v>-32.770875361302323</v>
      </c>
      <c r="BI143" s="41">
        <v>216</v>
      </c>
      <c r="BJ143" s="42">
        <f t="shared" si="97"/>
        <v>-27.014668476887849</v>
      </c>
      <c r="BK143" s="42">
        <f t="shared" si="97"/>
        <v>-25.989653366599935</v>
      </c>
      <c r="BL143" s="42">
        <f t="shared" si="97"/>
        <v>-37.723680038507233</v>
      </c>
      <c r="BM143" s="42">
        <f t="shared" si="97"/>
        <v>-14.12645625679197</v>
      </c>
      <c r="BN143" s="42">
        <f t="shared" si="97"/>
        <v>-22.058788474188752</v>
      </c>
      <c r="BO143" s="42">
        <f t="shared" si="121"/>
        <v>-25.382649322595149</v>
      </c>
      <c r="BP143" s="43">
        <f t="shared" si="122"/>
        <v>8.5598322535360811</v>
      </c>
      <c r="BR143" s="7" t="s">
        <v>303</v>
      </c>
      <c r="BS143" s="81">
        <v>169882</v>
      </c>
      <c r="BT143" s="81">
        <v>199245</v>
      </c>
      <c r="BU143" s="81">
        <v>93105</v>
      </c>
      <c r="BV143" s="82">
        <f t="shared" si="123"/>
        <v>154077.33333333334</v>
      </c>
      <c r="BW143" s="82">
        <f t="shared" si="124"/>
        <v>54806.619274804172</v>
      </c>
      <c r="BX143" s="83">
        <v>161323</v>
      </c>
      <c r="BY143" s="83">
        <v>152517</v>
      </c>
      <c r="BZ143" s="83">
        <v>95593</v>
      </c>
      <c r="CA143" s="84">
        <f t="shared" si="125"/>
        <v>136477.66666666666</v>
      </c>
      <c r="CB143" s="84">
        <f t="shared" si="126"/>
        <v>35679.873673169473</v>
      </c>
      <c r="CC143" s="84">
        <v>146</v>
      </c>
      <c r="CD143" s="85">
        <v>19776854</v>
      </c>
      <c r="CE143" s="85">
        <v>12582521</v>
      </c>
      <c r="CF143" s="85">
        <v>23188158</v>
      </c>
      <c r="CG143" s="86">
        <f t="shared" si="127"/>
        <v>18515844.333333332</v>
      </c>
      <c r="CH143" s="86">
        <f t="shared" si="128"/>
        <v>5414101.3177176798</v>
      </c>
      <c r="CI143" s="87">
        <f t="shared" si="129"/>
        <v>-8559</v>
      </c>
      <c r="CJ143" s="87">
        <f t="shared" si="130"/>
        <v>-46728</v>
      </c>
      <c r="CK143" s="87">
        <f t="shared" si="131"/>
        <v>2488</v>
      </c>
      <c r="CL143" s="87">
        <f t="shared" si="132"/>
        <v>-17599.666666666668</v>
      </c>
      <c r="CM143" s="87">
        <f t="shared" si="133"/>
        <v>25823.514561990458</v>
      </c>
      <c r="CN143" s="88">
        <f t="shared" si="134"/>
        <v>-5.3055051046657944</v>
      </c>
      <c r="CO143" s="88">
        <f t="shared" si="135"/>
        <v>-30.637896103385199</v>
      </c>
      <c r="CP143" s="88">
        <f t="shared" si="136"/>
        <v>2.6027010345945834</v>
      </c>
      <c r="CQ143" s="88">
        <f t="shared" si="137"/>
        <v>-11.113566724485471</v>
      </c>
      <c r="CR143" s="88">
        <f t="shared" si="138"/>
        <v>17.364749043884398</v>
      </c>
      <c r="CS143" s="75">
        <f t="shared" si="142"/>
        <v>0.4078580951247352</v>
      </c>
      <c r="CT143" s="75">
        <f t="shared" si="142"/>
        <v>0.60606694000351757</v>
      </c>
      <c r="CU143" s="75">
        <f t="shared" si="142"/>
        <v>0.20612460894910237</v>
      </c>
      <c r="CV143" s="76">
        <f t="shared" si="139"/>
        <v>0.40668321469245172</v>
      </c>
      <c r="CW143" s="76">
        <f t="shared" si="140"/>
        <v>0.19997375402870363</v>
      </c>
      <c r="CX143" s="79">
        <v>140</v>
      </c>
    </row>
    <row r="144" spans="1:102">
      <c r="A144" s="7" t="s">
        <v>550</v>
      </c>
      <c r="B144" s="25">
        <v>31365606</v>
      </c>
      <c r="C144" s="25">
        <v>35406068</v>
      </c>
      <c r="D144" s="25">
        <v>33109684</v>
      </c>
      <c r="E144" s="25">
        <v>34133312</v>
      </c>
      <c r="F144" s="25">
        <v>21935392</v>
      </c>
      <c r="G144" s="25">
        <f t="shared" si="101"/>
        <v>31190012.399999999</v>
      </c>
      <c r="H144" s="25">
        <f t="shared" si="102"/>
        <v>4812527.5743616261</v>
      </c>
      <c r="I144" s="26">
        <f t="shared" si="103"/>
        <v>15.429707153183516</v>
      </c>
      <c r="J144" s="27">
        <v>8196077</v>
      </c>
      <c r="K144" s="27">
        <v>8665950</v>
      </c>
      <c r="L144" s="27">
        <v>8555145</v>
      </c>
      <c r="M144" s="27">
        <v>6816583</v>
      </c>
      <c r="N144" s="27">
        <v>17015354</v>
      </c>
      <c r="O144" s="27">
        <f t="shared" si="104"/>
        <v>9849821.8000000007</v>
      </c>
      <c r="P144" s="27">
        <f t="shared" si="105"/>
        <v>3643020.7697975831</v>
      </c>
      <c r="Q144" s="28">
        <f t="shared" si="106"/>
        <v>36.985651555620862</v>
      </c>
      <c r="R144" s="30">
        <v>198048</v>
      </c>
      <c r="S144" s="30">
        <v>216516</v>
      </c>
      <c r="T144" s="30">
        <v>176824</v>
      </c>
      <c r="U144" s="30">
        <v>128656</v>
      </c>
      <c r="V144" s="30">
        <v>132238</v>
      </c>
      <c r="W144" s="30">
        <f t="shared" si="107"/>
        <v>170456.4</v>
      </c>
      <c r="X144" s="30">
        <f t="shared" si="108"/>
        <v>35017.849766083535</v>
      </c>
      <c r="Y144" s="31">
        <f t="shared" si="109"/>
        <v>20.543581681933642</v>
      </c>
      <c r="Z144" s="97">
        <v>161657</v>
      </c>
      <c r="AA144" s="97">
        <v>181099</v>
      </c>
      <c r="AB144" s="97">
        <v>130665</v>
      </c>
      <c r="AC144" s="97">
        <v>101431</v>
      </c>
      <c r="AD144" s="97">
        <v>108227</v>
      </c>
      <c r="AE144" s="97">
        <f t="shared" si="110"/>
        <v>136615.79999999999</v>
      </c>
      <c r="AF144" s="97">
        <f t="shared" si="111"/>
        <v>30610.857279076612</v>
      </c>
      <c r="AG144" s="32">
        <f t="shared" si="141"/>
        <v>22.406527853349768</v>
      </c>
      <c r="AH144" s="33">
        <v>185</v>
      </c>
      <c r="AI144" s="34">
        <f t="shared" si="100"/>
        <v>0.51539574908898611</v>
      </c>
      <c r="AJ144" s="34">
        <f t="shared" si="98"/>
        <v>0.5114914200582793</v>
      </c>
      <c r="AK144" s="34">
        <f t="shared" si="98"/>
        <v>0.39464284829779711</v>
      </c>
      <c r="AL144" s="34">
        <f t="shared" si="98"/>
        <v>0.29716131853832412</v>
      </c>
      <c r="AM144" s="34">
        <f t="shared" si="98"/>
        <v>0.49338986055047479</v>
      </c>
      <c r="AN144" s="34">
        <f t="shared" si="112"/>
        <v>0.44241623930677232</v>
      </c>
      <c r="AO144" s="34">
        <f t="shared" si="113"/>
        <v>8.4943496987758507E-2</v>
      </c>
      <c r="AP144" s="34">
        <f t="shared" si="114"/>
        <v>19.199904849979639</v>
      </c>
      <c r="AQ144" s="35">
        <v>168</v>
      </c>
      <c r="AR144" s="36">
        <f t="shared" si="99"/>
        <v>1.9723704401508186E-2</v>
      </c>
      <c r="AS144" s="36">
        <f t="shared" si="99"/>
        <v>2.0897766546079773E-2</v>
      </c>
      <c r="AT144" s="36">
        <f t="shared" si="99"/>
        <v>1.5273265385916895E-2</v>
      </c>
      <c r="AU144" s="36">
        <f t="shared" si="99"/>
        <v>1.4880035935893394E-2</v>
      </c>
      <c r="AV144" s="36">
        <f t="shared" si="99"/>
        <v>6.3605494190717392E-3</v>
      </c>
      <c r="AW144" s="36">
        <f t="shared" si="115"/>
        <v>1.5427064337693999E-2</v>
      </c>
      <c r="AX144" s="36">
        <f t="shared" si="116"/>
        <v>5.116918710520113E-3</v>
      </c>
      <c r="AY144" s="37">
        <f t="shared" si="117"/>
        <v>33.168453819289496</v>
      </c>
      <c r="AZ144" s="38">
        <v>159</v>
      </c>
      <c r="BA144" s="39">
        <f t="shared" si="96"/>
        <v>-36391</v>
      </c>
      <c r="BB144" s="39">
        <f t="shared" si="96"/>
        <v>-35417</v>
      </c>
      <c r="BC144" s="39">
        <f t="shared" si="96"/>
        <v>-46159</v>
      </c>
      <c r="BD144" s="39">
        <f t="shared" si="96"/>
        <v>-27225</v>
      </c>
      <c r="BE144" s="39">
        <f t="shared" si="96"/>
        <v>-24011</v>
      </c>
      <c r="BF144" s="39">
        <f t="shared" si="118"/>
        <v>-33840.6</v>
      </c>
      <c r="BG144" s="39">
        <f t="shared" si="119"/>
        <v>7760.4092057055832</v>
      </c>
      <c r="BH144" s="40">
        <f t="shared" si="120"/>
        <v>-22.932244717013241</v>
      </c>
      <c r="BI144" s="41">
        <v>96</v>
      </c>
      <c r="BJ144" s="42">
        <f t="shared" si="97"/>
        <v>-22.511242940299521</v>
      </c>
      <c r="BK144" s="42">
        <f t="shared" si="97"/>
        <v>-19.55670655276948</v>
      </c>
      <c r="BL144" s="42">
        <f t="shared" si="97"/>
        <v>-35.326215895610915</v>
      </c>
      <c r="BM144" s="42">
        <f t="shared" si="97"/>
        <v>-26.840906626179372</v>
      </c>
      <c r="BN144" s="42">
        <f t="shared" si="97"/>
        <v>-22.185776192632154</v>
      </c>
      <c r="BO144" s="42">
        <f t="shared" si="121"/>
        <v>-25.284169641498288</v>
      </c>
      <c r="BP144" s="43">
        <f t="shared" si="122"/>
        <v>6.1919124851728924</v>
      </c>
      <c r="BR144" s="7" t="s">
        <v>649</v>
      </c>
      <c r="BS144" s="81">
        <v>33291</v>
      </c>
      <c r="BT144" s="81">
        <v>29444</v>
      </c>
      <c r="BU144" s="81">
        <v>30967</v>
      </c>
      <c r="BV144" s="82">
        <f t="shared" si="123"/>
        <v>31234</v>
      </c>
      <c r="BW144" s="82">
        <f t="shared" si="124"/>
        <v>1937.3484456854942</v>
      </c>
      <c r="BX144" s="83">
        <v>32538</v>
      </c>
      <c r="BY144" s="83">
        <v>28444</v>
      </c>
      <c r="BZ144" s="83">
        <v>25054</v>
      </c>
      <c r="CA144" s="84">
        <f t="shared" si="125"/>
        <v>28678.666666666668</v>
      </c>
      <c r="CB144" s="84">
        <f t="shared" si="126"/>
        <v>3747.5145541189368</v>
      </c>
      <c r="CC144" s="84">
        <v>207</v>
      </c>
      <c r="CD144" s="85">
        <v>3459005</v>
      </c>
      <c r="CE144" s="85">
        <v>4380397</v>
      </c>
      <c r="CF144" s="85">
        <v>2952860</v>
      </c>
      <c r="CG144" s="86">
        <f t="shared" si="127"/>
        <v>3597420.6666666665</v>
      </c>
      <c r="CH144" s="86">
        <f t="shared" si="128"/>
        <v>723764.21863499994</v>
      </c>
      <c r="CI144" s="87">
        <f t="shared" si="129"/>
        <v>-753</v>
      </c>
      <c r="CJ144" s="87">
        <f t="shared" si="130"/>
        <v>-1000</v>
      </c>
      <c r="CK144" s="87">
        <f t="shared" si="131"/>
        <v>-5913</v>
      </c>
      <c r="CL144" s="87">
        <f t="shared" si="132"/>
        <v>-2555.3333333333335</v>
      </c>
      <c r="CM144" s="87">
        <f t="shared" si="133"/>
        <v>2910.446071194815</v>
      </c>
      <c r="CN144" s="88">
        <f t="shared" si="134"/>
        <v>-2.3142172229393325</v>
      </c>
      <c r="CO144" s="88">
        <f t="shared" si="135"/>
        <v>-3.5156799324989456</v>
      </c>
      <c r="CP144" s="88">
        <f t="shared" si="136"/>
        <v>-23.601021792927277</v>
      </c>
      <c r="CQ144" s="88">
        <f t="shared" si="137"/>
        <v>-9.8103063161218511</v>
      </c>
      <c r="CR144" s="88">
        <f t="shared" si="138"/>
        <v>11.958208610919367</v>
      </c>
      <c r="CS144" s="75">
        <f t="shared" si="142"/>
        <v>0.47033756817350653</v>
      </c>
      <c r="CT144" s="75">
        <f t="shared" si="142"/>
        <v>0.3246737681538911</v>
      </c>
      <c r="CU144" s="75">
        <f t="shared" si="142"/>
        <v>0.42423277771380968</v>
      </c>
      <c r="CV144" s="76">
        <f t="shared" si="139"/>
        <v>0.40641470468040247</v>
      </c>
      <c r="CW144" s="76">
        <f t="shared" si="140"/>
        <v>7.4448629631487864E-2</v>
      </c>
      <c r="CX144" s="79">
        <v>141</v>
      </c>
    </row>
    <row r="145" spans="1:102">
      <c r="A145" s="7" t="s">
        <v>45</v>
      </c>
      <c r="B145" s="25">
        <v>21849944</v>
      </c>
      <c r="C145" s="25">
        <v>20713730</v>
      </c>
      <c r="D145" s="25">
        <v>17687952</v>
      </c>
      <c r="E145" s="25">
        <v>14032364</v>
      </c>
      <c r="F145" s="25">
        <v>28180120</v>
      </c>
      <c r="G145" s="25">
        <f t="shared" si="101"/>
        <v>20492822</v>
      </c>
      <c r="H145" s="25">
        <f t="shared" si="102"/>
        <v>4702976.5956214583</v>
      </c>
      <c r="I145" s="26">
        <f t="shared" si="103"/>
        <v>22.949384890092045</v>
      </c>
      <c r="J145" s="27">
        <v>12912328</v>
      </c>
      <c r="K145" s="27">
        <v>12367947</v>
      </c>
      <c r="L145" s="27">
        <v>15509103</v>
      </c>
      <c r="M145" s="27">
        <v>20069606</v>
      </c>
      <c r="N145" s="27">
        <v>13236110</v>
      </c>
      <c r="O145" s="27">
        <f t="shared" si="104"/>
        <v>14819018.800000001</v>
      </c>
      <c r="P145" s="27">
        <f t="shared" si="105"/>
        <v>2835267.3663191274</v>
      </c>
      <c r="Q145" s="28">
        <f t="shared" si="106"/>
        <v>19.132625476655225</v>
      </c>
      <c r="R145" s="29">
        <v>147820</v>
      </c>
      <c r="S145" s="30">
        <v>129345</v>
      </c>
      <c r="T145" s="30">
        <v>99017</v>
      </c>
      <c r="U145" s="30">
        <v>110091</v>
      </c>
      <c r="V145" s="30">
        <v>72697</v>
      </c>
      <c r="W145" s="30">
        <f t="shared" si="107"/>
        <v>111794</v>
      </c>
      <c r="X145" s="30">
        <f t="shared" si="108"/>
        <v>25692.946985505572</v>
      </c>
      <c r="Y145" s="31">
        <f t="shared" si="109"/>
        <v>22.982402441549254</v>
      </c>
      <c r="Z145" s="97">
        <v>106732</v>
      </c>
      <c r="AA145" s="97">
        <v>110911</v>
      </c>
      <c r="AB145" s="97">
        <v>77946</v>
      </c>
      <c r="AC145" s="97">
        <v>88949</v>
      </c>
      <c r="AD145" s="97">
        <v>59838</v>
      </c>
      <c r="AE145" s="97">
        <f t="shared" si="110"/>
        <v>88875.199999999997</v>
      </c>
      <c r="AF145" s="97">
        <f t="shared" si="111"/>
        <v>18799.221424303778</v>
      </c>
      <c r="AG145" s="32">
        <f t="shared" si="141"/>
        <v>21.152381569103394</v>
      </c>
      <c r="AH145" s="33">
        <v>200</v>
      </c>
      <c r="AI145" s="34">
        <f t="shared" si="100"/>
        <v>0.48847722447252034</v>
      </c>
      <c r="AJ145" s="34">
        <f t="shared" si="98"/>
        <v>0.53544677853771394</v>
      </c>
      <c r="AK145" s="34">
        <f t="shared" si="98"/>
        <v>0.44067283764677784</v>
      </c>
      <c r="AL145" s="34">
        <f t="shared" si="98"/>
        <v>0.63388463982262722</v>
      </c>
      <c r="AM145" s="34">
        <f t="shared" si="98"/>
        <v>0.21234118236544058</v>
      </c>
      <c r="AN145" s="34">
        <f t="shared" si="112"/>
        <v>0.46216453256901602</v>
      </c>
      <c r="AO145" s="34">
        <f t="shared" si="113"/>
        <v>0.1403025586524963</v>
      </c>
      <c r="AP145" s="34">
        <f t="shared" si="114"/>
        <v>30.357707864902988</v>
      </c>
      <c r="AQ145" s="35">
        <v>160</v>
      </c>
      <c r="AR145" s="36">
        <f t="shared" si="99"/>
        <v>8.2658990694784093E-3</v>
      </c>
      <c r="AS145" s="36">
        <f t="shared" si="99"/>
        <v>8.9676160481606208E-3</v>
      </c>
      <c r="AT145" s="36">
        <f t="shared" si="99"/>
        <v>5.0258225765861505E-3</v>
      </c>
      <c r="AU145" s="36">
        <f t="shared" si="99"/>
        <v>4.4320252226177238E-3</v>
      </c>
      <c r="AV145" s="36">
        <f t="shared" si="99"/>
        <v>4.5208146502257835E-3</v>
      </c>
      <c r="AW145" s="36">
        <f t="shared" si="115"/>
        <v>6.2424355134137379E-3</v>
      </c>
      <c r="AX145" s="36">
        <f t="shared" si="116"/>
        <v>1.961770861508835E-3</v>
      </c>
      <c r="AY145" s="37">
        <f t="shared" si="117"/>
        <v>31.426369680445781</v>
      </c>
      <c r="AZ145" s="38">
        <v>201</v>
      </c>
      <c r="BA145" s="39">
        <f t="shared" si="96"/>
        <v>-41088</v>
      </c>
      <c r="BB145" s="39">
        <f t="shared" si="96"/>
        <v>-18434</v>
      </c>
      <c r="BC145" s="39">
        <f t="shared" si="96"/>
        <v>-21071</v>
      </c>
      <c r="BD145" s="39">
        <f t="shared" si="96"/>
        <v>-21142</v>
      </c>
      <c r="BE145" s="39">
        <f t="shared" si="96"/>
        <v>-12859</v>
      </c>
      <c r="BF145" s="39">
        <f t="shared" si="118"/>
        <v>-22918.799999999999</v>
      </c>
      <c r="BG145" s="39">
        <f t="shared" si="119"/>
        <v>9570.8329710637063</v>
      </c>
      <c r="BH145" s="40">
        <f t="shared" si="120"/>
        <v>-41.759747329981096</v>
      </c>
      <c r="BI145" s="41">
        <v>86</v>
      </c>
      <c r="BJ145" s="42">
        <f t="shared" si="97"/>
        <v>-38.496420942172918</v>
      </c>
      <c r="BK145" s="42">
        <f t="shared" si="97"/>
        <v>-16.620533580979345</v>
      </c>
      <c r="BL145" s="42">
        <f t="shared" si="97"/>
        <v>-27.032817591666024</v>
      </c>
      <c r="BM145" s="42">
        <f t="shared" si="97"/>
        <v>-23.768676432562479</v>
      </c>
      <c r="BN145" s="42">
        <f t="shared" si="97"/>
        <v>-21.489688826498213</v>
      </c>
      <c r="BO145" s="42">
        <f t="shared" si="121"/>
        <v>-25.481627474775795</v>
      </c>
      <c r="BP145" s="43">
        <f t="shared" si="122"/>
        <v>8.2033499287950935</v>
      </c>
      <c r="BR145" s="7" t="s">
        <v>520</v>
      </c>
      <c r="BS145" s="81">
        <v>285899</v>
      </c>
      <c r="BT145" s="81">
        <v>234088</v>
      </c>
      <c r="BU145" s="81">
        <v>170323</v>
      </c>
      <c r="BV145" s="82">
        <f t="shared" si="123"/>
        <v>230103.33333333334</v>
      </c>
      <c r="BW145" s="82">
        <f t="shared" si="124"/>
        <v>57890.941608625857</v>
      </c>
      <c r="BX145" s="83">
        <v>259957</v>
      </c>
      <c r="BY145" s="83">
        <v>279989</v>
      </c>
      <c r="BZ145" s="83">
        <v>194884</v>
      </c>
      <c r="CA145" s="84">
        <f t="shared" si="125"/>
        <v>244943.33333333334</v>
      </c>
      <c r="CB145" s="84">
        <f t="shared" si="126"/>
        <v>44494.638961714569</v>
      </c>
      <c r="CC145" s="84">
        <v>119</v>
      </c>
      <c r="CD145" s="85">
        <v>28912748</v>
      </c>
      <c r="CE145" s="85">
        <v>28337130</v>
      </c>
      <c r="CF145" s="85">
        <v>35714936</v>
      </c>
      <c r="CG145" s="86">
        <f t="shared" si="127"/>
        <v>30988271.333333332</v>
      </c>
      <c r="CH145" s="86">
        <f t="shared" si="128"/>
        <v>4103517.1711371271</v>
      </c>
      <c r="CI145" s="87">
        <f t="shared" si="129"/>
        <v>-25942</v>
      </c>
      <c r="CJ145" s="87">
        <f t="shared" si="130"/>
        <v>45901</v>
      </c>
      <c r="CK145" s="87">
        <f t="shared" si="131"/>
        <v>24561</v>
      </c>
      <c r="CL145" s="87">
        <f t="shared" si="132"/>
        <v>14840</v>
      </c>
      <c r="CM145" s="87">
        <f t="shared" si="133"/>
        <v>36894.817291863634</v>
      </c>
      <c r="CN145" s="88">
        <f t="shared" si="134"/>
        <v>-9.9793427374527326</v>
      </c>
      <c r="CO145" s="88">
        <f t="shared" si="135"/>
        <v>16.393858330148685</v>
      </c>
      <c r="CP145" s="88">
        <f t="shared" si="136"/>
        <v>12.602881714250527</v>
      </c>
      <c r="CQ145" s="88">
        <f t="shared" si="137"/>
        <v>6.3391324356488257</v>
      </c>
      <c r="CR145" s="88">
        <f t="shared" si="138"/>
        <v>14.258763968413273</v>
      </c>
      <c r="CS145" s="75">
        <f t="shared" si="142"/>
        <v>0.44955429349019338</v>
      </c>
      <c r="CT145" s="75">
        <f t="shared" si="142"/>
        <v>0.49403203500142745</v>
      </c>
      <c r="CU145" s="75">
        <f t="shared" si="142"/>
        <v>0.27283263226343174</v>
      </c>
      <c r="CV145" s="76">
        <f t="shared" si="139"/>
        <v>0.40547298691835088</v>
      </c>
      <c r="CW145" s="76">
        <f t="shared" si="140"/>
        <v>0.11700284242154999</v>
      </c>
      <c r="CX145" s="79">
        <v>142</v>
      </c>
    </row>
    <row r="146" spans="1:102">
      <c r="A146" s="7" t="s">
        <v>595</v>
      </c>
      <c r="B146" s="25">
        <v>62264920</v>
      </c>
      <c r="C146" s="25">
        <v>37108876</v>
      </c>
      <c r="D146" s="25">
        <v>65885488</v>
      </c>
      <c r="E146" s="25">
        <v>56940104</v>
      </c>
      <c r="F146" s="25">
        <v>58678244</v>
      </c>
      <c r="G146" s="25">
        <f t="shared" si="101"/>
        <v>56175526.399999999</v>
      </c>
      <c r="H146" s="25">
        <f t="shared" si="102"/>
        <v>10017478.729269037</v>
      </c>
      <c r="I146" s="26">
        <f t="shared" si="103"/>
        <v>17.832460808536432</v>
      </c>
      <c r="J146" s="27">
        <v>18733748</v>
      </c>
      <c r="K146" s="27">
        <v>13352466</v>
      </c>
      <c r="L146" s="27">
        <v>16277804</v>
      </c>
      <c r="M146" s="27">
        <v>14697710</v>
      </c>
      <c r="N146" s="27">
        <v>17347600</v>
      </c>
      <c r="O146" s="27">
        <f t="shared" si="104"/>
        <v>16081865.6</v>
      </c>
      <c r="P146" s="27">
        <f t="shared" si="105"/>
        <v>1899392.7762766315</v>
      </c>
      <c r="Q146" s="28">
        <f t="shared" si="106"/>
        <v>11.810773846267136</v>
      </c>
      <c r="R146" s="30">
        <v>1814088</v>
      </c>
      <c r="S146" s="30">
        <v>1041609</v>
      </c>
      <c r="T146" s="30">
        <v>1386836</v>
      </c>
      <c r="U146" s="30">
        <v>1532448</v>
      </c>
      <c r="V146" s="30">
        <v>1841937</v>
      </c>
      <c r="W146" s="30">
        <f t="shared" si="107"/>
        <v>1523383.6</v>
      </c>
      <c r="X146" s="30">
        <f t="shared" si="108"/>
        <v>295573.84608561127</v>
      </c>
      <c r="Y146" s="31">
        <f t="shared" si="109"/>
        <v>19.402456878596517</v>
      </c>
      <c r="Z146" s="97">
        <v>1403108</v>
      </c>
      <c r="AA146" s="97">
        <v>978393</v>
      </c>
      <c r="AB146" s="97">
        <v>1043163</v>
      </c>
      <c r="AC146" s="97">
        <v>1233281</v>
      </c>
      <c r="AD146" s="97">
        <v>1340507</v>
      </c>
      <c r="AE146" s="97">
        <f t="shared" si="110"/>
        <v>1199690.3999999999</v>
      </c>
      <c r="AF146" s="97">
        <f t="shared" si="111"/>
        <v>164808.81616661121</v>
      </c>
      <c r="AG146" s="32">
        <f t="shared" si="141"/>
        <v>13.737612317862277</v>
      </c>
      <c r="AH146" s="33">
        <v>85</v>
      </c>
      <c r="AI146" s="34">
        <f t="shared" si="100"/>
        <v>2.2534486513433247</v>
      </c>
      <c r="AJ146" s="34">
        <f t="shared" si="98"/>
        <v>2.6365471161131371</v>
      </c>
      <c r="AK146" s="34">
        <f t="shared" si="98"/>
        <v>1.5832970683923597</v>
      </c>
      <c r="AL146" s="34">
        <f t="shared" si="98"/>
        <v>2.1659268483246885</v>
      </c>
      <c r="AM146" s="34">
        <f t="shared" si="98"/>
        <v>2.2845042874834496</v>
      </c>
      <c r="AN146" s="34">
        <f t="shared" si="112"/>
        <v>2.1847447943313925</v>
      </c>
      <c r="AO146" s="34">
        <f t="shared" si="113"/>
        <v>0.34084923251748245</v>
      </c>
      <c r="AP146" s="34">
        <f t="shared" si="114"/>
        <v>15.60132942766865</v>
      </c>
      <c r="AQ146" s="35">
        <v>17</v>
      </c>
      <c r="AR146" s="36">
        <f t="shared" si="99"/>
        <v>7.4897345688647032E-2</v>
      </c>
      <c r="AS146" s="36">
        <f t="shared" si="99"/>
        <v>7.3274330000166255E-2</v>
      </c>
      <c r="AT146" s="36">
        <f t="shared" si="99"/>
        <v>6.4084995740211634E-2</v>
      </c>
      <c r="AU146" s="36">
        <f t="shared" si="99"/>
        <v>8.3909738319779062E-2</v>
      </c>
      <c r="AV146" s="36">
        <f t="shared" si="99"/>
        <v>7.7273340404436355E-2</v>
      </c>
      <c r="AW146" s="36">
        <f t="shared" si="115"/>
        <v>7.468795003064807E-2</v>
      </c>
      <c r="AX146" s="36">
        <f t="shared" si="116"/>
        <v>6.4216887257431488E-3</v>
      </c>
      <c r="AY146" s="37">
        <f t="shared" si="117"/>
        <v>8.5980251474408114</v>
      </c>
      <c r="AZ146" s="38">
        <v>73</v>
      </c>
      <c r="BA146" s="39">
        <f t="shared" si="96"/>
        <v>-410980</v>
      </c>
      <c r="BB146" s="39">
        <f t="shared" si="96"/>
        <v>-63216</v>
      </c>
      <c r="BC146" s="39">
        <f t="shared" si="96"/>
        <v>-343673</v>
      </c>
      <c r="BD146" s="39">
        <f t="shared" si="96"/>
        <v>-299167</v>
      </c>
      <c r="BE146" s="39">
        <f t="shared" si="96"/>
        <v>-501430</v>
      </c>
      <c r="BF146" s="39">
        <f t="shared" si="118"/>
        <v>-323693.2</v>
      </c>
      <c r="BG146" s="39">
        <f t="shared" si="119"/>
        <v>147009.15219318832</v>
      </c>
      <c r="BH146" s="40">
        <f t="shared" si="120"/>
        <v>-45.416200338217891</v>
      </c>
      <c r="BI146" s="41">
        <v>176</v>
      </c>
      <c r="BJ146" s="42">
        <f t="shared" si="97"/>
        <v>-29.290688956231453</v>
      </c>
      <c r="BK146" s="42">
        <f t="shared" si="97"/>
        <v>-6.4612073062665001</v>
      </c>
      <c r="BL146" s="42">
        <f t="shared" si="97"/>
        <v>-32.945282760220593</v>
      </c>
      <c r="BM146" s="42">
        <f t="shared" si="97"/>
        <v>-24.257813101799183</v>
      </c>
      <c r="BN146" s="42">
        <f t="shared" si="97"/>
        <v>-37.405996387933818</v>
      </c>
      <c r="BO146" s="42">
        <f t="shared" si="121"/>
        <v>-26.072197702490307</v>
      </c>
      <c r="BP146" s="43">
        <f t="shared" si="122"/>
        <v>11.978479792980538</v>
      </c>
      <c r="BR146" s="7" t="s">
        <v>394</v>
      </c>
      <c r="BS146" s="81">
        <v>2009849</v>
      </c>
      <c r="BT146" s="81">
        <v>1397708</v>
      </c>
      <c r="BU146" s="81">
        <v>1221582</v>
      </c>
      <c r="BV146" s="82">
        <f t="shared" si="123"/>
        <v>1543046.3333333333</v>
      </c>
      <c r="BW146" s="82">
        <f t="shared" si="124"/>
        <v>413743.44608021708</v>
      </c>
      <c r="BX146" s="83">
        <v>1452943</v>
      </c>
      <c r="BY146" s="83">
        <v>1060051</v>
      </c>
      <c r="BZ146" s="83">
        <v>1033661</v>
      </c>
      <c r="CA146" s="84">
        <f t="shared" si="125"/>
        <v>1182218.3333333333</v>
      </c>
      <c r="CB146" s="84">
        <f t="shared" si="126"/>
        <v>234825.44981609905</v>
      </c>
      <c r="CC146" s="84">
        <v>35</v>
      </c>
      <c r="CD146" s="85">
        <v>172510832</v>
      </c>
      <c r="CE146" s="85">
        <v>123415616</v>
      </c>
      <c r="CF146" s="85">
        <v>161405712</v>
      </c>
      <c r="CG146" s="86">
        <f t="shared" si="127"/>
        <v>152444053.33333334</v>
      </c>
      <c r="CH146" s="86">
        <f t="shared" si="128"/>
        <v>25745262.730549946</v>
      </c>
      <c r="CI146" s="87">
        <f t="shared" si="129"/>
        <v>-556906</v>
      </c>
      <c r="CJ146" s="87">
        <f t="shared" si="130"/>
        <v>-337657</v>
      </c>
      <c r="CK146" s="87">
        <f t="shared" si="131"/>
        <v>-187921</v>
      </c>
      <c r="CL146" s="87">
        <f t="shared" si="132"/>
        <v>-360828</v>
      </c>
      <c r="CM146" s="87">
        <f t="shared" si="133"/>
        <v>185580.58623412094</v>
      </c>
      <c r="CN146" s="88">
        <f t="shared" si="134"/>
        <v>-38.329514647167848</v>
      </c>
      <c r="CO146" s="88">
        <f t="shared" si="135"/>
        <v>-31.852901417007295</v>
      </c>
      <c r="CP146" s="88">
        <f t="shared" si="136"/>
        <v>-18.180138362577285</v>
      </c>
      <c r="CQ146" s="88">
        <f t="shared" si="137"/>
        <v>-29.454184808917475</v>
      </c>
      <c r="CR146" s="88">
        <f t="shared" si="138"/>
        <v>10.286628319762986</v>
      </c>
      <c r="CS146" s="75">
        <f t="shared" si="142"/>
        <v>0.4211164548786131</v>
      </c>
      <c r="CT146" s="75">
        <f t="shared" si="142"/>
        <v>0.42946388567229615</v>
      </c>
      <c r="CU146" s="75">
        <f t="shared" si="142"/>
        <v>0.32020583013815518</v>
      </c>
      <c r="CV146" s="76">
        <f t="shared" si="139"/>
        <v>0.39026205689635479</v>
      </c>
      <c r="CW146" s="76">
        <f t="shared" si="140"/>
        <v>6.0813864216238432E-2</v>
      </c>
      <c r="CX146" s="79">
        <v>143</v>
      </c>
    </row>
    <row r="147" spans="1:102">
      <c r="A147" s="7" t="s">
        <v>60</v>
      </c>
      <c r="B147" s="25">
        <v>148271776</v>
      </c>
      <c r="C147" s="25">
        <v>101144808</v>
      </c>
      <c r="D147" s="25">
        <v>117177376</v>
      </c>
      <c r="E147" s="25">
        <v>101028872</v>
      </c>
      <c r="F147" s="25">
        <v>130496272</v>
      </c>
      <c r="G147" s="25">
        <f t="shared" si="101"/>
        <v>119623820.8</v>
      </c>
      <c r="H147" s="25">
        <f t="shared" si="102"/>
        <v>18067355.419840723</v>
      </c>
      <c r="I147" s="26">
        <f t="shared" si="103"/>
        <v>15.103476296788475</v>
      </c>
      <c r="J147" s="27">
        <v>15190605</v>
      </c>
      <c r="K147" s="27">
        <v>7244790</v>
      </c>
      <c r="L147" s="27">
        <v>16452339</v>
      </c>
      <c r="M147" s="27">
        <v>16084765</v>
      </c>
      <c r="N147" s="27">
        <v>13043263</v>
      </c>
      <c r="O147" s="27">
        <f t="shared" si="104"/>
        <v>13603152.4</v>
      </c>
      <c r="P147" s="27">
        <f t="shared" si="105"/>
        <v>3392300.6849426283</v>
      </c>
      <c r="Q147" s="28">
        <f t="shared" si="106"/>
        <v>24.937606998673544</v>
      </c>
      <c r="R147" s="29">
        <v>531143</v>
      </c>
      <c r="S147" s="30">
        <v>280053</v>
      </c>
      <c r="T147" s="30">
        <v>409805</v>
      </c>
      <c r="U147" s="30">
        <v>262497</v>
      </c>
      <c r="V147" s="30">
        <v>283790</v>
      </c>
      <c r="W147" s="30">
        <f t="shared" si="107"/>
        <v>353457.6</v>
      </c>
      <c r="X147" s="30">
        <f t="shared" si="108"/>
        <v>103211.21199094597</v>
      </c>
      <c r="Y147" s="31">
        <f t="shared" si="109"/>
        <v>29.200450631404156</v>
      </c>
      <c r="Z147" s="97">
        <v>402111</v>
      </c>
      <c r="AA147" s="98">
        <v>227169</v>
      </c>
      <c r="AB147" s="97">
        <v>337313</v>
      </c>
      <c r="AC147" s="97">
        <v>220370</v>
      </c>
      <c r="AD147" s="97">
        <v>216739</v>
      </c>
      <c r="AE147" s="97">
        <f t="shared" si="110"/>
        <v>280740.40000000002</v>
      </c>
      <c r="AF147" s="97">
        <f t="shared" si="111"/>
        <v>75553.876023934179</v>
      </c>
      <c r="AG147" s="32">
        <f t="shared" si="141"/>
        <v>26.912363173926579</v>
      </c>
      <c r="AH147" s="33">
        <v>147</v>
      </c>
      <c r="AI147" s="34">
        <f t="shared" si="100"/>
        <v>0.27119861301182502</v>
      </c>
      <c r="AJ147" s="34">
        <f t="shared" si="98"/>
        <v>0.22459778657150647</v>
      </c>
      <c r="AK147" s="34">
        <f t="shared" si="98"/>
        <v>0.28786529577177083</v>
      </c>
      <c r="AL147" s="34">
        <f t="shared" si="98"/>
        <v>0.21812576507832335</v>
      </c>
      <c r="AM147" s="34">
        <f t="shared" si="98"/>
        <v>0.16608826955608358</v>
      </c>
      <c r="AN147" s="34">
        <f t="shared" si="112"/>
        <v>0.23357514599790186</v>
      </c>
      <c r="AO147" s="34">
        <f t="shared" si="113"/>
        <v>4.2980694451251224E-2</v>
      </c>
      <c r="AP147" s="34">
        <f t="shared" si="114"/>
        <v>18.401227693822058</v>
      </c>
      <c r="AQ147" s="35">
        <v>204</v>
      </c>
      <c r="AR147" s="36">
        <f t="shared" si="99"/>
        <v>2.6471032588892936E-2</v>
      </c>
      <c r="AS147" s="36">
        <f t="shared" si="99"/>
        <v>3.135618837813104E-2</v>
      </c>
      <c r="AT147" s="36">
        <f t="shared" si="99"/>
        <v>2.0502434334716785E-2</v>
      </c>
      <c r="AU147" s="36">
        <f t="shared" si="99"/>
        <v>1.3700542096822676E-2</v>
      </c>
      <c r="AV147" s="36">
        <f t="shared" si="99"/>
        <v>1.6616930901416308E-2</v>
      </c>
      <c r="AW147" s="36">
        <f t="shared" si="115"/>
        <v>2.1729425659995947E-2</v>
      </c>
      <c r="AX147" s="36">
        <f t="shared" si="116"/>
        <v>6.4383767882789916E-3</v>
      </c>
      <c r="AY147" s="37">
        <f t="shared" si="117"/>
        <v>29.629760533119367</v>
      </c>
      <c r="AZ147" s="38">
        <v>145</v>
      </c>
      <c r="BA147" s="39">
        <f t="shared" si="96"/>
        <v>-129032</v>
      </c>
      <c r="BB147" s="39">
        <f t="shared" si="96"/>
        <v>-52884</v>
      </c>
      <c r="BC147" s="39">
        <f t="shared" si="96"/>
        <v>-72492</v>
      </c>
      <c r="BD147" s="39">
        <f t="shared" si="96"/>
        <v>-42127</v>
      </c>
      <c r="BE147" s="39">
        <f t="shared" si="96"/>
        <v>-67051</v>
      </c>
      <c r="BF147" s="39">
        <f t="shared" si="118"/>
        <v>-72717.2</v>
      </c>
      <c r="BG147" s="39">
        <f t="shared" si="119"/>
        <v>30108.568198438104</v>
      </c>
      <c r="BH147" s="40">
        <f t="shared" si="120"/>
        <v>-41.405015867550048</v>
      </c>
      <c r="BI147" s="41">
        <v>126</v>
      </c>
      <c r="BJ147" s="42">
        <f t="shared" si="97"/>
        <v>-32.08865213833991</v>
      </c>
      <c r="BK147" s="42">
        <f t="shared" si="97"/>
        <v>-23.279584802503862</v>
      </c>
      <c r="BL147" s="42">
        <f t="shared" si="97"/>
        <v>-21.491018727413412</v>
      </c>
      <c r="BM147" s="42">
        <f t="shared" si="97"/>
        <v>-19.116485910060351</v>
      </c>
      <c r="BN147" s="42">
        <f t="shared" si="97"/>
        <v>-30.93628742404459</v>
      </c>
      <c r="BO147" s="42">
        <f t="shared" si="121"/>
        <v>-25.382405800472426</v>
      </c>
      <c r="BP147" s="43">
        <f t="shared" si="122"/>
        <v>5.8018497612344149</v>
      </c>
      <c r="BR147" s="7" t="s">
        <v>8</v>
      </c>
      <c r="BS147" s="81">
        <v>92528</v>
      </c>
      <c r="BT147" s="81">
        <v>69761</v>
      </c>
      <c r="BU147" s="81">
        <v>75620</v>
      </c>
      <c r="BV147" s="82">
        <f t="shared" si="123"/>
        <v>79303</v>
      </c>
      <c r="BW147" s="82">
        <f t="shared" si="124"/>
        <v>11821.905049525647</v>
      </c>
      <c r="BX147" s="83">
        <v>84056</v>
      </c>
      <c r="BY147" s="83">
        <v>62264</v>
      </c>
      <c r="BZ147" s="83">
        <v>72360</v>
      </c>
      <c r="CA147" s="84">
        <f t="shared" si="125"/>
        <v>72893.333333333328</v>
      </c>
      <c r="CB147" s="84">
        <f t="shared" si="126"/>
        <v>10905.785131448951</v>
      </c>
      <c r="CC147" s="84">
        <v>177</v>
      </c>
      <c r="CD147" s="85">
        <v>13960758</v>
      </c>
      <c r="CE147" s="85">
        <v>5772519</v>
      </c>
      <c r="CF147" s="85">
        <v>11506134</v>
      </c>
      <c r="CG147" s="86">
        <f t="shared" si="127"/>
        <v>10413137</v>
      </c>
      <c r="CH147" s="86">
        <f t="shared" si="128"/>
        <v>4202118.0744699454</v>
      </c>
      <c r="CI147" s="87">
        <f t="shared" si="129"/>
        <v>-8472</v>
      </c>
      <c r="CJ147" s="87">
        <f t="shared" si="130"/>
        <v>-7497</v>
      </c>
      <c r="CK147" s="87">
        <f t="shared" si="131"/>
        <v>-3260</v>
      </c>
      <c r="CL147" s="87">
        <f t="shared" si="132"/>
        <v>-6409.666666666667</v>
      </c>
      <c r="CM147" s="87">
        <f t="shared" si="133"/>
        <v>2770.9125452336702</v>
      </c>
      <c r="CN147" s="88">
        <f t="shared" si="134"/>
        <v>-10.07899495574379</v>
      </c>
      <c r="CO147" s="88">
        <f t="shared" si="135"/>
        <v>-12.040665553128614</v>
      </c>
      <c r="CP147" s="88">
        <f t="shared" si="136"/>
        <v>-4.5052515201768939</v>
      </c>
      <c r="CQ147" s="88">
        <f t="shared" si="137"/>
        <v>-8.8749706763497667</v>
      </c>
      <c r="CR147" s="88">
        <f t="shared" si="138"/>
        <v>3.9093314020467926</v>
      </c>
      <c r="CS147" s="75">
        <f t="shared" si="142"/>
        <v>0.30104382584384026</v>
      </c>
      <c r="CT147" s="75">
        <f t="shared" si="142"/>
        <v>0.53931394595669579</v>
      </c>
      <c r="CU147" s="75">
        <f t="shared" si="142"/>
        <v>0.31444097557007417</v>
      </c>
      <c r="CV147" s="76">
        <f t="shared" si="139"/>
        <v>0.38493291579020344</v>
      </c>
      <c r="CW147" s="76">
        <f t="shared" si="140"/>
        <v>0.13386559588500455</v>
      </c>
      <c r="CX147" s="79">
        <v>144</v>
      </c>
    </row>
    <row r="148" spans="1:102">
      <c r="A148" s="7" t="s">
        <v>487</v>
      </c>
      <c r="B148" s="25">
        <v>63888804</v>
      </c>
      <c r="C148" s="25">
        <v>62159500</v>
      </c>
      <c r="D148" s="25">
        <v>61611748</v>
      </c>
      <c r="E148" s="25">
        <v>68220944</v>
      </c>
      <c r="F148" s="25">
        <v>70777104</v>
      </c>
      <c r="G148" s="25">
        <f t="shared" si="101"/>
        <v>65331620</v>
      </c>
      <c r="H148" s="25">
        <f t="shared" si="102"/>
        <v>3577233.5728009711</v>
      </c>
      <c r="I148" s="26">
        <f t="shared" si="103"/>
        <v>5.4755011016120081</v>
      </c>
      <c r="J148" s="27">
        <v>14463599</v>
      </c>
      <c r="K148" s="27">
        <v>14918050</v>
      </c>
      <c r="L148" s="27">
        <v>17078232</v>
      </c>
      <c r="M148" s="27">
        <v>15367762</v>
      </c>
      <c r="N148" s="27">
        <v>15601866</v>
      </c>
      <c r="O148" s="27">
        <f t="shared" si="104"/>
        <v>15485901.800000001</v>
      </c>
      <c r="P148" s="27">
        <f t="shared" si="105"/>
        <v>886620.42109448393</v>
      </c>
      <c r="Q148" s="28">
        <f t="shared" si="106"/>
        <v>5.7253392959942691</v>
      </c>
      <c r="R148" s="30">
        <v>719866</v>
      </c>
      <c r="S148" s="30">
        <v>576070</v>
      </c>
      <c r="T148" s="30">
        <v>635870</v>
      </c>
      <c r="U148" s="30">
        <v>663818</v>
      </c>
      <c r="V148" s="30">
        <v>756537</v>
      </c>
      <c r="W148" s="30">
        <f t="shared" si="107"/>
        <v>670432.19999999995</v>
      </c>
      <c r="X148" s="30">
        <f t="shared" si="108"/>
        <v>63245.956811166987</v>
      </c>
      <c r="Y148" s="31">
        <f t="shared" si="109"/>
        <v>9.4336096642086993</v>
      </c>
      <c r="Z148" s="97">
        <v>572799</v>
      </c>
      <c r="AA148" s="97">
        <v>472645</v>
      </c>
      <c r="AB148" s="97">
        <v>524367</v>
      </c>
      <c r="AC148" s="97">
        <v>522108</v>
      </c>
      <c r="AD148" s="97">
        <v>577743</v>
      </c>
      <c r="AE148" s="97">
        <f t="shared" si="110"/>
        <v>533932.4</v>
      </c>
      <c r="AF148" s="97">
        <f t="shared" si="111"/>
        <v>38516.074512338353</v>
      </c>
      <c r="AG148" s="32">
        <f t="shared" si="141"/>
        <v>7.2136612260912338</v>
      </c>
      <c r="AH148" s="33">
        <v>121</v>
      </c>
      <c r="AI148" s="34">
        <f t="shared" si="100"/>
        <v>0.89655614777199455</v>
      </c>
      <c r="AJ148" s="34">
        <f t="shared" si="98"/>
        <v>0.76037452038706876</v>
      </c>
      <c r="AK148" s="34">
        <f t="shared" si="98"/>
        <v>0.85108281621875093</v>
      </c>
      <c r="AL148" s="34">
        <f t="shared" si="98"/>
        <v>0.76531922513414652</v>
      </c>
      <c r="AM148" s="34">
        <f t="shared" si="98"/>
        <v>0.81628516476175672</v>
      </c>
      <c r="AN148" s="34">
        <f t="shared" si="112"/>
        <v>0.81792357485474354</v>
      </c>
      <c r="AO148" s="34">
        <f t="shared" si="113"/>
        <v>5.1699927424913028E-2</v>
      </c>
      <c r="AP148" s="34">
        <f t="shared" si="114"/>
        <v>6.3208750810360872</v>
      </c>
      <c r="AQ148" s="35">
        <v>111</v>
      </c>
      <c r="AR148" s="36">
        <f t="shared" si="99"/>
        <v>3.9602798722503302E-2</v>
      </c>
      <c r="AS148" s="36">
        <f t="shared" si="99"/>
        <v>3.1682760146265768E-2</v>
      </c>
      <c r="AT148" s="36">
        <f t="shared" si="99"/>
        <v>3.0703822269190394E-2</v>
      </c>
      <c r="AU148" s="36">
        <f t="shared" si="99"/>
        <v>3.3974237758237019E-2</v>
      </c>
      <c r="AV148" s="36">
        <f t="shared" si="99"/>
        <v>3.7030378289366159E-2</v>
      </c>
      <c r="AW148" s="36">
        <f t="shared" si="115"/>
        <v>3.4598799437112526E-2</v>
      </c>
      <c r="AX148" s="36">
        <f t="shared" si="116"/>
        <v>3.317131114021122E-3</v>
      </c>
      <c r="AY148" s="37">
        <f t="shared" si="117"/>
        <v>9.5874168121076178</v>
      </c>
      <c r="AZ148" s="38">
        <v>115</v>
      </c>
      <c r="BA148" s="39">
        <f t="shared" si="96"/>
        <v>-147067</v>
      </c>
      <c r="BB148" s="39">
        <f t="shared" si="96"/>
        <v>-103425</v>
      </c>
      <c r="BC148" s="39">
        <f t="shared" si="96"/>
        <v>-111503</v>
      </c>
      <c r="BD148" s="39">
        <f t="shared" si="96"/>
        <v>-141710</v>
      </c>
      <c r="BE148" s="39">
        <f t="shared" si="96"/>
        <v>-178794</v>
      </c>
      <c r="BF148" s="39">
        <f t="shared" si="118"/>
        <v>-136499.79999999999</v>
      </c>
      <c r="BG148" s="39">
        <f t="shared" si="119"/>
        <v>27005.161205962049</v>
      </c>
      <c r="BH148" s="40">
        <f t="shared" si="120"/>
        <v>-19.784029871078239</v>
      </c>
      <c r="BI148" s="41">
        <v>147</v>
      </c>
      <c r="BJ148" s="42">
        <f t="shared" si="97"/>
        <v>-25.675149572537659</v>
      </c>
      <c r="BK148" s="42">
        <f t="shared" si="97"/>
        <v>-21.88217372446551</v>
      </c>
      <c r="BL148" s="42">
        <f t="shared" si="97"/>
        <v>-21.264305343394987</v>
      </c>
      <c r="BM148" s="42">
        <f t="shared" si="97"/>
        <v>-27.141894014265251</v>
      </c>
      <c r="BN148" s="42">
        <f t="shared" si="97"/>
        <v>-30.946978154646615</v>
      </c>
      <c r="BO148" s="42">
        <f t="shared" si="121"/>
        <v>-25.382100161862006</v>
      </c>
      <c r="BP148" s="43">
        <f t="shared" si="122"/>
        <v>3.9798347537558922</v>
      </c>
      <c r="BR148" s="7" t="s">
        <v>156</v>
      </c>
      <c r="BS148" s="81">
        <v>1135510</v>
      </c>
      <c r="BT148" s="81">
        <v>779900</v>
      </c>
      <c r="BU148" s="81">
        <v>732943</v>
      </c>
      <c r="BV148" s="82">
        <f t="shared" si="123"/>
        <v>882784.33333333337</v>
      </c>
      <c r="BW148" s="82">
        <f t="shared" si="124"/>
        <v>220122.54974521181</v>
      </c>
      <c r="BX148" s="83">
        <v>907842</v>
      </c>
      <c r="BY148" s="83">
        <v>697371</v>
      </c>
      <c r="BZ148" s="83">
        <v>610383</v>
      </c>
      <c r="CA148" s="84">
        <f t="shared" si="125"/>
        <v>738532</v>
      </c>
      <c r="CB148" s="84">
        <f t="shared" si="126"/>
        <v>152941.60686680389</v>
      </c>
      <c r="CC148" s="84">
        <v>58</v>
      </c>
      <c r="CD148" s="85">
        <v>94105112</v>
      </c>
      <c r="CE148" s="85">
        <v>111271008</v>
      </c>
      <c r="CF148" s="85">
        <v>86342408</v>
      </c>
      <c r="CG148" s="86">
        <f t="shared" si="127"/>
        <v>97239509.333333328</v>
      </c>
      <c r="CH148" s="86">
        <f t="shared" si="128"/>
        <v>12756453.640115108</v>
      </c>
      <c r="CI148" s="87">
        <f t="shared" si="129"/>
        <v>-227668</v>
      </c>
      <c r="CJ148" s="87">
        <f t="shared" si="130"/>
        <v>-82529</v>
      </c>
      <c r="CK148" s="87">
        <f t="shared" si="131"/>
        <v>-122560</v>
      </c>
      <c r="CL148" s="87">
        <f t="shared" si="132"/>
        <v>-144252.33333333334</v>
      </c>
      <c r="CM148" s="87">
        <f t="shared" si="133"/>
        <v>74961.659028688344</v>
      </c>
      <c r="CN148" s="88">
        <f t="shared" si="134"/>
        <v>-25.077932063068243</v>
      </c>
      <c r="CO148" s="88">
        <f t="shared" si="135"/>
        <v>-11.834303405217597</v>
      </c>
      <c r="CP148" s="88">
        <f t="shared" si="136"/>
        <v>-20.079196176826681</v>
      </c>
      <c r="CQ148" s="88">
        <f t="shared" si="137"/>
        <v>-18.997143881704176</v>
      </c>
      <c r="CR148" s="88">
        <f t="shared" si="138"/>
        <v>6.6877913307605175</v>
      </c>
      <c r="CS148" s="75">
        <f t="shared" si="142"/>
        <v>0.48235530499129525</v>
      </c>
      <c r="CT148" s="75">
        <f t="shared" si="142"/>
        <v>0.31336599377260965</v>
      </c>
      <c r="CU148" s="75">
        <f t="shared" si="142"/>
        <v>0.35346651439232502</v>
      </c>
      <c r="CV148" s="76">
        <f t="shared" si="139"/>
        <v>0.38306260438540995</v>
      </c>
      <c r="CW148" s="76">
        <f t="shared" si="140"/>
        <v>8.8296620737718878E-2</v>
      </c>
      <c r="CX148" s="79">
        <v>145</v>
      </c>
    </row>
    <row r="149" spans="1:102">
      <c r="A149" s="7" t="s">
        <v>717</v>
      </c>
      <c r="B149" s="25">
        <v>147329808</v>
      </c>
      <c r="C149" s="25">
        <v>145905952</v>
      </c>
      <c r="D149" s="25">
        <v>129356456</v>
      </c>
      <c r="E149" s="25">
        <v>187091856</v>
      </c>
      <c r="F149" s="25">
        <v>146660592</v>
      </c>
      <c r="G149" s="25">
        <f t="shared" si="101"/>
        <v>151268932.80000001</v>
      </c>
      <c r="H149" s="25">
        <f t="shared" si="102"/>
        <v>19125655.744490143</v>
      </c>
      <c r="I149" s="26">
        <f t="shared" si="103"/>
        <v>12.643478994974533</v>
      </c>
      <c r="J149" s="27">
        <v>25770032</v>
      </c>
      <c r="K149" s="27">
        <v>37587204</v>
      </c>
      <c r="L149" s="27">
        <v>34335552</v>
      </c>
      <c r="M149" s="27">
        <v>29840756</v>
      </c>
      <c r="N149" s="27">
        <v>49728980</v>
      </c>
      <c r="O149" s="27">
        <f t="shared" si="104"/>
        <v>35452504.799999997</v>
      </c>
      <c r="P149" s="27">
        <f t="shared" si="105"/>
        <v>8183694.4283760255</v>
      </c>
      <c r="Q149" s="28">
        <f t="shared" si="106"/>
        <v>23.083543672141403</v>
      </c>
      <c r="R149" s="30">
        <v>2314602</v>
      </c>
      <c r="S149" s="30">
        <v>4102978</v>
      </c>
      <c r="T149" s="30">
        <v>3249373</v>
      </c>
      <c r="U149" s="30">
        <v>2170188</v>
      </c>
      <c r="V149" s="30">
        <v>2833475</v>
      </c>
      <c r="W149" s="30">
        <f t="shared" si="107"/>
        <v>2934123.2</v>
      </c>
      <c r="X149" s="30">
        <f t="shared" si="108"/>
        <v>699018.96213118639</v>
      </c>
      <c r="Y149" s="31">
        <f t="shared" si="109"/>
        <v>23.823776797483703</v>
      </c>
      <c r="Z149" s="97">
        <v>1956828</v>
      </c>
      <c r="AA149" s="97">
        <v>3147501</v>
      </c>
      <c r="AB149" s="97">
        <v>2397627</v>
      </c>
      <c r="AC149" s="97">
        <v>1755748</v>
      </c>
      <c r="AD149" s="97">
        <v>2355868</v>
      </c>
      <c r="AE149" s="97">
        <f t="shared" si="110"/>
        <v>2322714.4</v>
      </c>
      <c r="AF149" s="97">
        <f t="shared" si="111"/>
        <v>477976.51632798847</v>
      </c>
      <c r="AG149" s="32">
        <f t="shared" si="141"/>
        <v>20.578359368159447</v>
      </c>
      <c r="AH149" s="33">
        <v>43</v>
      </c>
      <c r="AI149" s="34">
        <f t="shared" si="100"/>
        <v>1.3281955814399757</v>
      </c>
      <c r="AJ149" s="34">
        <f t="shared" si="98"/>
        <v>2.1572122020080444</v>
      </c>
      <c r="AK149" s="34">
        <f t="shared" si="98"/>
        <v>1.8535039333483285</v>
      </c>
      <c r="AL149" s="34">
        <f t="shared" si="98"/>
        <v>0.93844170320273057</v>
      </c>
      <c r="AM149" s="34">
        <f t="shared" si="98"/>
        <v>1.6063401680527785</v>
      </c>
      <c r="AN149" s="34">
        <f t="shared" si="112"/>
        <v>1.5767387176103715</v>
      </c>
      <c r="AO149" s="34">
        <f t="shared" si="113"/>
        <v>0.4203858859996778</v>
      </c>
      <c r="AP149" s="34">
        <f t="shared" si="114"/>
        <v>26.661734205195025</v>
      </c>
      <c r="AQ149" s="35">
        <v>38</v>
      </c>
      <c r="AR149" s="36">
        <f t="shared" si="99"/>
        <v>7.5934247966785606E-2</v>
      </c>
      <c r="AS149" s="36">
        <f t="shared" si="99"/>
        <v>8.3738630838303379E-2</v>
      </c>
      <c r="AT149" s="36">
        <f t="shared" si="99"/>
        <v>6.9829283653281587E-2</v>
      </c>
      <c r="AU149" s="36">
        <f t="shared" si="99"/>
        <v>5.8837249297571413E-2</v>
      </c>
      <c r="AV149" s="36">
        <f t="shared" si="99"/>
        <v>4.7374146825452684E-2</v>
      </c>
      <c r="AW149" s="36">
        <f t="shared" si="115"/>
        <v>6.7142711716278919E-2</v>
      </c>
      <c r="AX149" s="36">
        <f t="shared" si="116"/>
        <v>1.2803985112087659E-2</v>
      </c>
      <c r="AY149" s="37">
        <f t="shared" si="117"/>
        <v>19.069806364379087</v>
      </c>
      <c r="AZ149" s="38">
        <v>80</v>
      </c>
      <c r="BA149" s="39">
        <f t="shared" si="96"/>
        <v>-357774</v>
      </c>
      <c r="BB149" s="39">
        <f t="shared" si="96"/>
        <v>-955477</v>
      </c>
      <c r="BC149" s="39">
        <f t="shared" si="96"/>
        <v>-851746</v>
      </c>
      <c r="BD149" s="39">
        <f t="shared" si="96"/>
        <v>-414440</v>
      </c>
      <c r="BE149" s="39">
        <f t="shared" si="96"/>
        <v>-477607</v>
      </c>
      <c r="BF149" s="39">
        <f t="shared" si="118"/>
        <v>-611408.80000000005</v>
      </c>
      <c r="BG149" s="39">
        <f t="shared" si="119"/>
        <v>243793.00136911243</v>
      </c>
      <c r="BH149" s="40">
        <f t="shared" si="120"/>
        <v>-39.87397652260033</v>
      </c>
      <c r="BI149" s="41">
        <v>212</v>
      </c>
      <c r="BJ149" s="42">
        <f t="shared" si="97"/>
        <v>-18.283364710643959</v>
      </c>
      <c r="BK149" s="42">
        <f t="shared" si="97"/>
        <v>-30.356686145612027</v>
      </c>
      <c r="BL149" s="42">
        <f t="shared" si="97"/>
        <v>-35.524541557131279</v>
      </c>
      <c r="BM149" s="42">
        <f t="shared" si="97"/>
        <v>-23.604754213019181</v>
      </c>
      <c r="BN149" s="42">
        <f t="shared" si="97"/>
        <v>-20.273079816016857</v>
      </c>
      <c r="BO149" s="42">
        <f t="shared" si="121"/>
        <v>-25.608485288484655</v>
      </c>
      <c r="BP149" s="43">
        <f t="shared" si="122"/>
        <v>7.1939638684268248</v>
      </c>
      <c r="BR149" s="7" t="s">
        <v>544</v>
      </c>
      <c r="BS149" s="81">
        <v>1055710</v>
      </c>
      <c r="BT149" s="81">
        <v>809140</v>
      </c>
      <c r="BU149" s="81">
        <v>929922</v>
      </c>
      <c r="BV149" s="82">
        <f t="shared" si="123"/>
        <v>931590.66666666663</v>
      </c>
      <c r="BW149" s="82">
        <f t="shared" si="124"/>
        <v>123293.46925662061</v>
      </c>
      <c r="BX149" s="83">
        <v>1530381</v>
      </c>
      <c r="BY149" s="83">
        <v>1582025</v>
      </c>
      <c r="BZ149" s="83">
        <v>1532641</v>
      </c>
      <c r="CA149" s="84">
        <f t="shared" si="125"/>
        <v>1548349</v>
      </c>
      <c r="CB149" s="84">
        <f t="shared" si="126"/>
        <v>29186.154799836171</v>
      </c>
      <c r="CC149" s="84">
        <v>21</v>
      </c>
      <c r="CD149" s="85">
        <v>165383584</v>
      </c>
      <c r="CE149" s="85">
        <v>202240128</v>
      </c>
      <c r="CF149" s="85">
        <v>293417888</v>
      </c>
      <c r="CG149" s="86">
        <f t="shared" si="127"/>
        <v>220347200</v>
      </c>
      <c r="CH149" s="86">
        <f t="shared" si="128"/>
        <v>65909751.118487708</v>
      </c>
      <c r="CI149" s="87">
        <f t="shared" si="129"/>
        <v>474671</v>
      </c>
      <c r="CJ149" s="87">
        <f t="shared" si="130"/>
        <v>772885</v>
      </c>
      <c r="CK149" s="87">
        <f t="shared" si="131"/>
        <v>602719</v>
      </c>
      <c r="CL149" s="87">
        <f t="shared" si="132"/>
        <v>616758.33333333337</v>
      </c>
      <c r="CM149" s="87">
        <f t="shared" si="133"/>
        <v>149601.88705137838</v>
      </c>
      <c r="CN149" s="88">
        <f t="shared" si="134"/>
        <v>31.016524643209763</v>
      </c>
      <c r="CO149" s="88">
        <f t="shared" si="135"/>
        <v>48.854158436181478</v>
      </c>
      <c r="CP149" s="88">
        <f t="shared" si="136"/>
        <v>39.325517195481524</v>
      </c>
      <c r="CQ149" s="88">
        <f t="shared" si="137"/>
        <v>39.732066758290919</v>
      </c>
      <c r="CR149" s="88">
        <f t="shared" si="138"/>
        <v>8.9257636504283155</v>
      </c>
      <c r="CS149" s="75">
        <f t="shared" si="142"/>
        <v>0.46267621095936584</v>
      </c>
      <c r="CT149" s="75">
        <f t="shared" si="142"/>
        <v>0.3911253952529144</v>
      </c>
      <c r="CU149" s="75">
        <f t="shared" si="142"/>
        <v>0.26117034146193568</v>
      </c>
      <c r="CV149" s="76">
        <f t="shared" si="139"/>
        <v>0.37165731589140533</v>
      </c>
      <c r="CW149" s="76">
        <f t="shared" si="140"/>
        <v>0.10215384694664381</v>
      </c>
      <c r="CX149" s="79">
        <v>146</v>
      </c>
    </row>
    <row r="150" spans="1:102">
      <c r="A150" s="7" t="s">
        <v>757</v>
      </c>
      <c r="B150" s="25">
        <v>8296985</v>
      </c>
      <c r="C150" s="25">
        <v>2729981</v>
      </c>
      <c r="D150" s="25">
        <v>8726337</v>
      </c>
      <c r="E150" s="25">
        <v>4716216</v>
      </c>
      <c r="F150" s="25">
        <v>5368030</v>
      </c>
      <c r="G150" s="25">
        <f t="shared" si="101"/>
        <v>5967509.7999999998</v>
      </c>
      <c r="H150" s="25">
        <f t="shared" si="102"/>
        <v>2255849.6032417947</v>
      </c>
      <c r="I150" s="26">
        <f t="shared" si="103"/>
        <v>37.802193525376275</v>
      </c>
      <c r="J150" s="27">
        <v>7482238</v>
      </c>
      <c r="K150" s="27">
        <v>6483130</v>
      </c>
      <c r="L150" s="27">
        <v>5856198</v>
      </c>
      <c r="M150" s="27">
        <v>5737323</v>
      </c>
      <c r="N150" s="27">
        <v>9599849</v>
      </c>
      <c r="O150" s="27">
        <f t="shared" si="104"/>
        <v>7031747.5999999996</v>
      </c>
      <c r="P150" s="27">
        <f t="shared" si="105"/>
        <v>1425238.1961868119</v>
      </c>
      <c r="Q150" s="28">
        <f t="shared" si="106"/>
        <v>20.268619940038974</v>
      </c>
      <c r="R150" s="30">
        <v>32049</v>
      </c>
      <c r="S150" s="30">
        <v>25418</v>
      </c>
      <c r="T150" s="30">
        <v>24078</v>
      </c>
      <c r="U150" s="30">
        <v>24334</v>
      </c>
      <c r="V150" s="30">
        <v>41612</v>
      </c>
      <c r="W150" s="30">
        <f t="shared" si="107"/>
        <v>29498.2</v>
      </c>
      <c r="X150" s="30">
        <f t="shared" si="108"/>
        <v>6722.2956317020044</v>
      </c>
      <c r="Y150" s="31">
        <f t="shared" si="109"/>
        <v>22.78883332441303</v>
      </c>
      <c r="Z150" s="97">
        <v>27819</v>
      </c>
      <c r="AA150" s="97">
        <v>19783</v>
      </c>
      <c r="AB150" s="97">
        <v>19420</v>
      </c>
      <c r="AC150" s="97">
        <v>20083</v>
      </c>
      <c r="AD150" s="97">
        <v>29651</v>
      </c>
      <c r="AE150" s="97">
        <f t="shared" si="110"/>
        <v>23351.200000000001</v>
      </c>
      <c r="AF150" s="97">
        <f t="shared" si="111"/>
        <v>4438.8339189476155</v>
      </c>
      <c r="AG150" s="32">
        <f t="shared" si="141"/>
        <v>19.009018461353659</v>
      </c>
      <c r="AH150" s="33">
        <v>238</v>
      </c>
      <c r="AI150" s="34">
        <f t="shared" si="100"/>
        <v>0.33529046997192358</v>
      </c>
      <c r="AJ150" s="34">
        <f t="shared" si="98"/>
        <v>0.72465705805278502</v>
      </c>
      <c r="AK150" s="34">
        <f t="shared" si="98"/>
        <v>0.222544694297275</v>
      </c>
      <c r="AL150" s="34">
        <f t="shared" si="98"/>
        <v>0.42582867281736037</v>
      </c>
      <c r="AM150" s="34">
        <f t="shared" si="98"/>
        <v>0.5523627848577598</v>
      </c>
      <c r="AN150" s="34">
        <f t="shared" si="112"/>
        <v>0.45213673599942072</v>
      </c>
      <c r="AO150" s="34">
        <f t="shared" si="113"/>
        <v>0.17399440019020354</v>
      </c>
      <c r="AP150" s="34">
        <f t="shared" si="114"/>
        <v>38.482694799306564</v>
      </c>
      <c r="AQ150" s="35">
        <v>165</v>
      </c>
      <c r="AR150" s="36">
        <f t="shared" si="99"/>
        <v>3.718005227847604E-3</v>
      </c>
      <c r="AS150" s="36">
        <f t="shared" si="99"/>
        <v>3.0514581691250984E-3</v>
      </c>
      <c r="AT150" s="36">
        <f t="shared" si="99"/>
        <v>3.3161447068558816E-3</v>
      </c>
      <c r="AU150" s="36">
        <f t="shared" si="99"/>
        <v>3.5004129974902931E-3</v>
      </c>
      <c r="AV150" s="36">
        <f t="shared" si="99"/>
        <v>3.0886944159225836E-3</v>
      </c>
      <c r="AW150" s="36">
        <f t="shared" si="115"/>
        <v>3.3349431034482924E-3</v>
      </c>
      <c r="AX150" s="36">
        <f t="shared" si="116"/>
        <v>2.5118613846882151E-4</v>
      </c>
      <c r="AY150" s="37">
        <f t="shared" si="117"/>
        <v>7.53194674323223</v>
      </c>
      <c r="AZ150" s="38">
        <v>226</v>
      </c>
      <c r="BA150" s="39">
        <f t="shared" si="96"/>
        <v>-4230</v>
      </c>
      <c r="BB150" s="39">
        <f t="shared" si="96"/>
        <v>-5635</v>
      </c>
      <c r="BC150" s="39">
        <f t="shared" si="96"/>
        <v>-4658</v>
      </c>
      <c r="BD150" s="39">
        <f t="shared" si="96"/>
        <v>-4251</v>
      </c>
      <c r="BE150" s="39">
        <f t="shared" si="96"/>
        <v>-11961</v>
      </c>
      <c r="BF150" s="39">
        <f t="shared" si="118"/>
        <v>-6147</v>
      </c>
      <c r="BG150" s="39">
        <f t="shared" si="119"/>
        <v>2951.3239740834961</v>
      </c>
      <c r="BH150" s="40">
        <f t="shared" si="120"/>
        <v>-48.012428405457882</v>
      </c>
      <c r="BI150" s="41">
        <v>52</v>
      </c>
      <c r="BJ150" s="42">
        <f t="shared" si="97"/>
        <v>-15.205435134260755</v>
      </c>
      <c r="BK150" s="42">
        <f t="shared" si="97"/>
        <v>-28.48405196380731</v>
      </c>
      <c r="BL150" s="42">
        <f t="shared" si="97"/>
        <v>-23.985581874356335</v>
      </c>
      <c r="BM150" s="42">
        <f t="shared" si="97"/>
        <v>-21.167156301349401</v>
      </c>
      <c r="BN150" s="42">
        <f t="shared" si="97"/>
        <v>-40.339280294087885</v>
      </c>
      <c r="BO150" s="42">
        <f t="shared" si="121"/>
        <v>-25.836301113572336</v>
      </c>
      <c r="BP150" s="43">
        <f t="shared" si="122"/>
        <v>9.4285255491697164</v>
      </c>
      <c r="BR150" s="7" t="s">
        <v>315</v>
      </c>
      <c r="BS150" s="81">
        <v>234049</v>
      </c>
      <c r="BT150" s="81">
        <v>106014</v>
      </c>
      <c r="BU150" s="81">
        <v>154232</v>
      </c>
      <c r="BV150" s="82">
        <f t="shared" si="123"/>
        <v>164765</v>
      </c>
      <c r="BW150" s="82">
        <f t="shared" si="124"/>
        <v>64664.119672349982</v>
      </c>
      <c r="BX150" s="83">
        <v>137579</v>
      </c>
      <c r="BY150" s="83">
        <v>89866</v>
      </c>
      <c r="BZ150" s="83">
        <v>120867</v>
      </c>
      <c r="CA150" s="84">
        <f t="shared" si="125"/>
        <v>116104</v>
      </c>
      <c r="CB150" s="84">
        <f t="shared" si="126"/>
        <v>24210.477463280233</v>
      </c>
      <c r="CC150" s="84">
        <v>156</v>
      </c>
      <c r="CD150" s="85">
        <v>16173044</v>
      </c>
      <c r="CE150" s="85">
        <v>14247100</v>
      </c>
      <c r="CF150" s="85">
        <v>16736861</v>
      </c>
      <c r="CG150" s="86">
        <f t="shared" si="127"/>
        <v>15719001.666666666</v>
      </c>
      <c r="CH150" s="86">
        <f t="shared" si="128"/>
        <v>1305504.994101644</v>
      </c>
      <c r="CI150" s="87">
        <f t="shared" si="129"/>
        <v>-96470</v>
      </c>
      <c r="CJ150" s="87">
        <f t="shared" si="130"/>
        <v>-16148</v>
      </c>
      <c r="CK150" s="87">
        <f t="shared" si="131"/>
        <v>-33365</v>
      </c>
      <c r="CL150" s="87">
        <f t="shared" si="132"/>
        <v>-48661</v>
      </c>
      <c r="CM150" s="87">
        <f t="shared" si="133"/>
        <v>42289.261438336798</v>
      </c>
      <c r="CN150" s="88">
        <f t="shared" si="134"/>
        <v>-70.119713037600221</v>
      </c>
      <c r="CO150" s="88">
        <f t="shared" si="135"/>
        <v>-17.968976030979459</v>
      </c>
      <c r="CP150" s="88">
        <f t="shared" si="136"/>
        <v>-27.604722546269866</v>
      </c>
      <c r="CQ150" s="88">
        <f t="shared" si="137"/>
        <v>-38.564470538283182</v>
      </c>
      <c r="CR150" s="88">
        <f t="shared" si="138"/>
        <v>27.749088266459506</v>
      </c>
      <c r="CS150" s="75">
        <f t="shared" si="142"/>
        <v>0.42533427844504718</v>
      </c>
      <c r="CT150" s="75">
        <f t="shared" si="142"/>
        <v>0.31538348155063134</v>
      </c>
      <c r="CU150" s="75">
        <f t="shared" si="142"/>
        <v>0.36108025274273353</v>
      </c>
      <c r="CV150" s="76">
        <f t="shared" si="139"/>
        <v>0.36726600424613731</v>
      </c>
      <c r="CW150" s="76">
        <f t="shared" si="140"/>
        <v>5.5235786186816835E-2</v>
      </c>
      <c r="CX150" s="79">
        <v>147</v>
      </c>
    </row>
    <row r="151" spans="1:102">
      <c r="A151" s="7" t="s">
        <v>565</v>
      </c>
      <c r="B151" s="25">
        <v>82860440</v>
      </c>
      <c r="C151" s="25">
        <v>127280816</v>
      </c>
      <c r="D151" s="25">
        <v>100171040</v>
      </c>
      <c r="E151" s="25">
        <v>110976480</v>
      </c>
      <c r="F151" s="25">
        <v>109613280</v>
      </c>
      <c r="G151" s="25">
        <f t="shared" si="101"/>
        <v>106180411.2</v>
      </c>
      <c r="H151" s="25">
        <f t="shared" si="102"/>
        <v>14559859.517484473</v>
      </c>
      <c r="I151" s="26">
        <f t="shared" si="103"/>
        <v>13.712378161787035</v>
      </c>
      <c r="J151" s="27">
        <v>14027880</v>
      </c>
      <c r="K151" s="27">
        <v>9708815</v>
      </c>
      <c r="L151" s="27">
        <v>26859868</v>
      </c>
      <c r="M151" s="27">
        <v>23782044</v>
      </c>
      <c r="N151" s="27">
        <v>26557228</v>
      </c>
      <c r="O151" s="27">
        <f t="shared" si="104"/>
        <v>20187167</v>
      </c>
      <c r="P151" s="27">
        <f t="shared" si="105"/>
        <v>7010826.3907833863</v>
      </c>
      <c r="Q151" s="28">
        <f t="shared" si="106"/>
        <v>34.729124650246298</v>
      </c>
      <c r="R151" s="30">
        <v>1814178</v>
      </c>
      <c r="S151" s="30">
        <v>1129129</v>
      </c>
      <c r="T151" s="30">
        <v>2679485</v>
      </c>
      <c r="U151" s="30">
        <v>2383838</v>
      </c>
      <c r="V151" s="30">
        <v>2564318</v>
      </c>
      <c r="W151" s="30">
        <f t="shared" si="107"/>
        <v>2114189.6</v>
      </c>
      <c r="X151" s="30">
        <f t="shared" si="108"/>
        <v>575367.02567616838</v>
      </c>
      <c r="Y151" s="31">
        <f t="shared" si="109"/>
        <v>27.21454242685558</v>
      </c>
      <c r="Z151" s="97">
        <v>1474380</v>
      </c>
      <c r="AA151" s="97">
        <v>876660</v>
      </c>
      <c r="AB151" s="97">
        <v>1902904</v>
      </c>
      <c r="AC151" s="97">
        <v>2079749</v>
      </c>
      <c r="AD151" s="97">
        <v>2095685</v>
      </c>
      <c r="AE151" s="97">
        <f t="shared" si="110"/>
        <v>1685875.6</v>
      </c>
      <c r="AF151" s="97">
        <f t="shared" si="111"/>
        <v>462545.47929153976</v>
      </c>
      <c r="AG151" s="32">
        <f t="shared" si="141"/>
        <v>27.436513067247652</v>
      </c>
      <c r="AH151" s="33">
        <v>66</v>
      </c>
      <c r="AI151" s="34">
        <f t="shared" si="100"/>
        <v>1.7793533319398254</v>
      </c>
      <c r="AJ151" s="34">
        <f t="shared" si="98"/>
        <v>0.68876051203191524</v>
      </c>
      <c r="AK151" s="34">
        <f t="shared" si="98"/>
        <v>1.8996548303781213</v>
      </c>
      <c r="AL151" s="34">
        <f t="shared" si="98"/>
        <v>1.8740448426549483</v>
      </c>
      <c r="AM151" s="34">
        <f t="shared" si="98"/>
        <v>1.9118896907382026</v>
      </c>
      <c r="AN151" s="34">
        <f t="shared" si="112"/>
        <v>1.6307406415486025</v>
      </c>
      <c r="AO151" s="34">
        <f t="shared" si="113"/>
        <v>0.47327980291570615</v>
      </c>
      <c r="AP151" s="34">
        <f t="shared" si="114"/>
        <v>29.022383502153033</v>
      </c>
      <c r="AQ151" s="35">
        <v>33</v>
      </c>
      <c r="AR151" s="36">
        <f t="shared" si="99"/>
        <v>0.10510355092857937</v>
      </c>
      <c r="AS151" s="36">
        <f t="shared" si="99"/>
        <v>9.0295262604138615E-2</v>
      </c>
      <c r="AT151" s="36">
        <f t="shared" si="99"/>
        <v>7.0845619941244692E-2</v>
      </c>
      <c r="AU151" s="36">
        <f t="shared" si="99"/>
        <v>8.7450389041412918E-2</v>
      </c>
      <c r="AV151" s="36">
        <f t="shared" si="99"/>
        <v>7.8912038560650988E-2</v>
      </c>
      <c r="AW151" s="36">
        <f t="shared" si="115"/>
        <v>8.6521372215205311E-2</v>
      </c>
      <c r="AX151" s="36">
        <f t="shared" si="116"/>
        <v>1.1524182007307647E-2</v>
      </c>
      <c r="AY151" s="37">
        <f t="shared" si="117"/>
        <v>13.319462824333685</v>
      </c>
      <c r="AZ151" s="38">
        <v>65</v>
      </c>
      <c r="BA151" s="39">
        <f t="shared" si="96"/>
        <v>-339798</v>
      </c>
      <c r="BB151" s="39">
        <f t="shared" si="96"/>
        <v>-252469</v>
      </c>
      <c r="BC151" s="39">
        <f t="shared" si="96"/>
        <v>-776581</v>
      </c>
      <c r="BD151" s="39">
        <f t="shared" si="96"/>
        <v>-304089</v>
      </c>
      <c r="BE151" s="39">
        <f t="shared" si="96"/>
        <v>-468633</v>
      </c>
      <c r="BF151" s="39">
        <f t="shared" si="118"/>
        <v>-428314</v>
      </c>
      <c r="BG151" s="39">
        <f t="shared" si="119"/>
        <v>188204.10301372284</v>
      </c>
      <c r="BH151" s="40">
        <f t="shared" si="120"/>
        <v>-43.940684407636184</v>
      </c>
      <c r="BI151" s="41">
        <v>190</v>
      </c>
      <c r="BJ151" s="42">
        <f t="shared" si="97"/>
        <v>-23.046840027672648</v>
      </c>
      <c r="BK151" s="42">
        <f t="shared" si="97"/>
        <v>-28.798964250678711</v>
      </c>
      <c r="BL151" s="42">
        <f t="shared" si="97"/>
        <v>-40.810308875276945</v>
      </c>
      <c r="BM151" s="42">
        <f t="shared" si="97"/>
        <v>-14.621427874229054</v>
      </c>
      <c r="BN151" s="42">
        <f t="shared" si="97"/>
        <v>-22.361805328567986</v>
      </c>
      <c r="BO151" s="42">
        <f t="shared" si="121"/>
        <v>-25.927869271285068</v>
      </c>
      <c r="BP151" s="43">
        <f t="shared" si="122"/>
        <v>9.7286041336658986</v>
      </c>
      <c r="BR151" s="7" t="s">
        <v>673</v>
      </c>
      <c r="BS151" s="81">
        <v>710493</v>
      </c>
      <c r="BT151" s="81">
        <v>725299</v>
      </c>
      <c r="BU151" s="81">
        <v>605853</v>
      </c>
      <c r="BV151" s="82">
        <f t="shared" si="123"/>
        <v>680548.33333333337</v>
      </c>
      <c r="BW151" s="82">
        <f t="shared" si="124"/>
        <v>65110.283560535448</v>
      </c>
      <c r="BX151" s="83">
        <v>579556</v>
      </c>
      <c r="BY151" s="83">
        <v>553955</v>
      </c>
      <c r="BZ151" s="83">
        <v>374391</v>
      </c>
      <c r="CA151" s="84">
        <f t="shared" si="125"/>
        <v>502634</v>
      </c>
      <c r="CB151" s="84">
        <f t="shared" si="126"/>
        <v>111796.92789607414</v>
      </c>
      <c r="CC151" s="84">
        <v>82</v>
      </c>
      <c r="CD151" s="85">
        <v>100361840</v>
      </c>
      <c r="CE151" s="85">
        <v>71568832</v>
      </c>
      <c r="CF151" s="85">
        <v>44531356</v>
      </c>
      <c r="CG151" s="86">
        <f t="shared" si="127"/>
        <v>72154009.333333328</v>
      </c>
      <c r="CH151" s="86">
        <f t="shared" si="128"/>
        <v>27919841.695506603</v>
      </c>
      <c r="CI151" s="87">
        <f t="shared" si="129"/>
        <v>-130937</v>
      </c>
      <c r="CJ151" s="87">
        <f t="shared" si="130"/>
        <v>-171344</v>
      </c>
      <c r="CK151" s="87">
        <f t="shared" si="131"/>
        <v>-231462</v>
      </c>
      <c r="CL151" s="87">
        <f t="shared" si="132"/>
        <v>-177914.33333333334</v>
      </c>
      <c r="CM151" s="87">
        <f t="shared" si="133"/>
        <v>50583.553318577135</v>
      </c>
      <c r="CN151" s="88">
        <f t="shared" si="134"/>
        <v>-22.592639882944876</v>
      </c>
      <c r="CO151" s="88">
        <f t="shared" si="135"/>
        <v>-30.931032304068019</v>
      </c>
      <c r="CP151" s="88">
        <f t="shared" si="136"/>
        <v>-61.823601528882911</v>
      </c>
      <c r="CQ151" s="88">
        <f t="shared" si="137"/>
        <v>-38.449091238631929</v>
      </c>
      <c r="CR151" s="88">
        <f t="shared" si="138"/>
        <v>20.667800935850618</v>
      </c>
      <c r="CS151" s="75">
        <f t="shared" si="142"/>
        <v>0.28873324761682329</v>
      </c>
      <c r="CT151" s="75">
        <f t="shared" si="142"/>
        <v>0.38700855143199764</v>
      </c>
      <c r="CU151" s="75">
        <f t="shared" si="142"/>
        <v>0.420367841482303</v>
      </c>
      <c r="CV151" s="76">
        <f t="shared" si="139"/>
        <v>0.36536988017704131</v>
      </c>
      <c r="CW151" s="76">
        <f t="shared" si="140"/>
        <v>6.8433110741749154E-2</v>
      </c>
      <c r="CX151" s="79">
        <v>148</v>
      </c>
    </row>
    <row r="152" spans="1:102">
      <c r="A152" s="7" t="s">
        <v>297</v>
      </c>
      <c r="B152" s="25">
        <v>11511147</v>
      </c>
      <c r="C152" s="25">
        <v>19541912</v>
      </c>
      <c r="D152" s="25">
        <v>33069166</v>
      </c>
      <c r="E152" s="25">
        <v>16977936</v>
      </c>
      <c r="F152" s="25">
        <v>21011804</v>
      </c>
      <c r="G152" s="25">
        <f t="shared" si="101"/>
        <v>20422393</v>
      </c>
      <c r="H152" s="25">
        <f t="shared" si="102"/>
        <v>7104056.7104883958</v>
      </c>
      <c r="I152" s="26">
        <f t="shared" si="103"/>
        <v>34.785623362004621</v>
      </c>
      <c r="J152" s="27">
        <v>15948660</v>
      </c>
      <c r="K152" s="27">
        <v>11939576</v>
      </c>
      <c r="L152" s="27">
        <v>13999182</v>
      </c>
      <c r="M152" s="27">
        <v>8389852</v>
      </c>
      <c r="N152" s="27">
        <v>15603832</v>
      </c>
      <c r="O152" s="27">
        <f t="shared" si="104"/>
        <v>13176220.4</v>
      </c>
      <c r="P152" s="27">
        <f t="shared" si="105"/>
        <v>2781927.2831527069</v>
      </c>
      <c r="Q152" s="28">
        <f t="shared" si="106"/>
        <v>21.113241875892626</v>
      </c>
      <c r="R152" s="30">
        <v>43244</v>
      </c>
      <c r="S152" s="30">
        <v>31381</v>
      </c>
      <c r="T152" s="30">
        <v>29506</v>
      </c>
      <c r="U152" s="30">
        <v>33388</v>
      </c>
      <c r="V152" s="30">
        <v>46818</v>
      </c>
      <c r="W152" s="30">
        <f t="shared" si="107"/>
        <v>36867.4</v>
      </c>
      <c r="X152" s="30">
        <f t="shared" si="108"/>
        <v>6871.2806259095514</v>
      </c>
      <c r="Y152" s="31">
        <f t="shared" si="109"/>
        <v>18.637822645235495</v>
      </c>
      <c r="Z152" s="97">
        <v>35501</v>
      </c>
      <c r="AA152" s="97">
        <v>25613</v>
      </c>
      <c r="AB152" s="97">
        <v>23250</v>
      </c>
      <c r="AC152" s="97">
        <v>26764</v>
      </c>
      <c r="AD152" s="97">
        <v>35262</v>
      </c>
      <c r="AE152" s="97">
        <f t="shared" si="110"/>
        <v>29278</v>
      </c>
      <c r="AF152" s="97">
        <f t="shared" si="111"/>
        <v>5111.2266629450114</v>
      </c>
      <c r="AG152" s="32">
        <f t="shared" si="141"/>
        <v>17.457567671784314</v>
      </c>
      <c r="AH152" s="33">
        <v>226</v>
      </c>
      <c r="AI152" s="34">
        <f t="shared" si="100"/>
        <v>0.30840540912213177</v>
      </c>
      <c r="AJ152" s="34">
        <f t="shared" si="98"/>
        <v>0.13106701125253251</v>
      </c>
      <c r="AK152" s="34">
        <f t="shared" si="98"/>
        <v>7.030718585403696E-2</v>
      </c>
      <c r="AL152" s="34">
        <f t="shared" si="98"/>
        <v>0.15763989215179042</v>
      </c>
      <c r="AM152" s="34">
        <f t="shared" si="98"/>
        <v>0.16781995491676963</v>
      </c>
      <c r="AN152" s="34">
        <f t="shared" si="112"/>
        <v>0.16704789065945225</v>
      </c>
      <c r="AO152" s="34">
        <f t="shared" si="113"/>
        <v>7.838933880854998E-2</v>
      </c>
      <c r="AP152" s="34">
        <f t="shared" si="114"/>
        <v>46.926266772416973</v>
      </c>
      <c r="AQ152" s="35">
        <v>225</v>
      </c>
      <c r="AR152" s="36">
        <f t="shared" si="99"/>
        <v>2.2259550332128218E-3</v>
      </c>
      <c r="AS152" s="36">
        <f t="shared" si="99"/>
        <v>2.1452185571748947E-3</v>
      </c>
      <c r="AT152" s="36">
        <f t="shared" si="99"/>
        <v>1.6608113245473915E-3</v>
      </c>
      <c r="AU152" s="36">
        <f t="shared" si="99"/>
        <v>3.1900443535833527E-3</v>
      </c>
      <c r="AV152" s="36">
        <f t="shared" si="99"/>
        <v>2.2598295085463622E-3</v>
      </c>
      <c r="AW152" s="36">
        <f t="shared" si="115"/>
        <v>2.2963717554129646E-3</v>
      </c>
      <c r="AX152" s="36">
        <f t="shared" si="116"/>
        <v>4.9633233098634905E-4</v>
      </c>
      <c r="AY152" s="37">
        <f t="shared" si="117"/>
        <v>21.613762223664516</v>
      </c>
      <c r="AZ152" s="38">
        <v>237</v>
      </c>
      <c r="BA152" s="39">
        <f t="shared" si="96"/>
        <v>-7743</v>
      </c>
      <c r="BB152" s="39">
        <f t="shared" si="96"/>
        <v>-5768</v>
      </c>
      <c r="BC152" s="39">
        <f t="shared" si="96"/>
        <v>-6256</v>
      </c>
      <c r="BD152" s="39">
        <f t="shared" si="96"/>
        <v>-6624</v>
      </c>
      <c r="BE152" s="39">
        <f t="shared" si="96"/>
        <v>-11556</v>
      </c>
      <c r="BF152" s="39">
        <f t="shared" si="118"/>
        <v>-7589.4</v>
      </c>
      <c r="BG152" s="39">
        <f t="shared" si="119"/>
        <v>2087.3408538137701</v>
      </c>
      <c r="BH152" s="40">
        <f t="shared" si="120"/>
        <v>-27.503371199485731</v>
      </c>
      <c r="BI152" s="41">
        <v>65</v>
      </c>
      <c r="BJ152" s="42">
        <f t="shared" si="97"/>
        <v>-21.810653221036027</v>
      </c>
      <c r="BK152" s="42">
        <f t="shared" si="97"/>
        <v>-22.519814156873462</v>
      </c>
      <c r="BL152" s="42">
        <f t="shared" si="97"/>
        <v>-26.907526881720429</v>
      </c>
      <c r="BM152" s="42">
        <f t="shared" si="97"/>
        <v>-24.749663727395006</v>
      </c>
      <c r="BN152" s="42">
        <f t="shared" si="97"/>
        <v>-32.7718223583461</v>
      </c>
      <c r="BO152" s="42">
        <f t="shared" si="121"/>
        <v>-25.751896069074199</v>
      </c>
      <c r="BP152" s="43">
        <f t="shared" si="122"/>
        <v>4.4045166029612304</v>
      </c>
      <c r="BR152" s="7" t="s">
        <v>39</v>
      </c>
      <c r="BS152" s="81">
        <v>124147</v>
      </c>
      <c r="BT152" s="81">
        <v>93009</v>
      </c>
      <c r="BU152" s="81">
        <v>89365</v>
      </c>
      <c r="BV152" s="82">
        <f t="shared" si="123"/>
        <v>102173.66666666667</v>
      </c>
      <c r="BW152" s="82">
        <f t="shared" si="124"/>
        <v>19116.490717004886</v>
      </c>
      <c r="BX152" s="83">
        <v>196950</v>
      </c>
      <c r="BY152" s="83">
        <v>163506</v>
      </c>
      <c r="BZ152" s="83">
        <v>161459</v>
      </c>
      <c r="CA152" s="84">
        <f t="shared" si="125"/>
        <v>173971.66666666666</v>
      </c>
      <c r="CB152" s="84">
        <f t="shared" si="126"/>
        <v>19926.123665513405</v>
      </c>
      <c r="CC152" s="84">
        <v>133</v>
      </c>
      <c r="CD152" s="85">
        <v>26421562</v>
      </c>
      <c r="CE152" s="85">
        <v>23638508</v>
      </c>
      <c r="CF152" s="85">
        <v>23045238</v>
      </c>
      <c r="CG152" s="86">
        <f t="shared" si="127"/>
        <v>24368436</v>
      </c>
      <c r="CH152" s="86">
        <f t="shared" si="128"/>
        <v>1802633.3798451643</v>
      </c>
      <c r="CI152" s="87">
        <f t="shared" si="129"/>
        <v>72803</v>
      </c>
      <c r="CJ152" s="87">
        <f t="shared" si="130"/>
        <v>70497</v>
      </c>
      <c r="CK152" s="87">
        <f t="shared" si="131"/>
        <v>72094</v>
      </c>
      <c r="CL152" s="87">
        <f t="shared" si="132"/>
        <v>71798</v>
      </c>
      <c r="CM152" s="87">
        <f t="shared" si="133"/>
        <v>1181.1524033756186</v>
      </c>
      <c r="CN152" s="88">
        <f t="shared" si="134"/>
        <v>36.965219598882967</v>
      </c>
      <c r="CO152" s="88">
        <f t="shared" si="135"/>
        <v>43.115848959671204</v>
      </c>
      <c r="CP152" s="88">
        <f t="shared" si="136"/>
        <v>44.651583374107354</v>
      </c>
      <c r="CQ152" s="88">
        <f t="shared" si="137"/>
        <v>41.577550644220509</v>
      </c>
      <c r="CR152" s="88">
        <f t="shared" si="138"/>
        <v>4.0675322127500424</v>
      </c>
      <c r="CS152" s="75">
        <f t="shared" si="142"/>
        <v>0.37270695805191234</v>
      </c>
      <c r="CT152" s="75">
        <f t="shared" si="142"/>
        <v>0.34584670064625062</v>
      </c>
      <c r="CU152" s="75">
        <f t="shared" si="142"/>
        <v>0.35030881434160061</v>
      </c>
      <c r="CV152" s="76">
        <f t="shared" si="139"/>
        <v>0.35628749101325452</v>
      </c>
      <c r="CW152" s="76">
        <f t="shared" si="140"/>
        <v>1.4393637067563411E-2</v>
      </c>
      <c r="CX152" s="79">
        <v>149</v>
      </c>
    </row>
    <row r="153" spans="1:102">
      <c r="A153" s="7" t="s">
        <v>616</v>
      </c>
      <c r="B153" s="25">
        <v>162841120</v>
      </c>
      <c r="C153" s="25">
        <v>142149872</v>
      </c>
      <c r="D153" s="25">
        <v>174891936</v>
      </c>
      <c r="E153" s="25">
        <v>178019008</v>
      </c>
      <c r="F153" s="25">
        <v>143276016</v>
      </c>
      <c r="G153" s="25">
        <f t="shared" si="101"/>
        <v>160235590.40000001</v>
      </c>
      <c r="H153" s="25">
        <f t="shared" si="102"/>
        <v>15182671.479369758</v>
      </c>
      <c r="I153" s="26">
        <f t="shared" si="103"/>
        <v>9.4752179846367994</v>
      </c>
      <c r="J153" s="27">
        <v>15734273</v>
      </c>
      <c r="K153" s="27">
        <v>21859522</v>
      </c>
      <c r="L153" s="27">
        <v>13095086</v>
      </c>
      <c r="M153" s="27">
        <v>27544918</v>
      </c>
      <c r="N153" s="27">
        <v>16600280</v>
      </c>
      <c r="O153" s="27">
        <f t="shared" si="104"/>
        <v>18966815.800000001</v>
      </c>
      <c r="P153" s="27">
        <f t="shared" si="105"/>
        <v>5147399.7708335174</v>
      </c>
      <c r="Q153" s="28">
        <f t="shared" si="106"/>
        <v>27.138976964354327</v>
      </c>
      <c r="R153" s="30">
        <v>1950992</v>
      </c>
      <c r="S153" s="30">
        <v>2989395</v>
      </c>
      <c r="T153" s="30">
        <v>1783696</v>
      </c>
      <c r="U153" s="30">
        <v>3147018</v>
      </c>
      <c r="V153" s="30">
        <v>2267929</v>
      </c>
      <c r="W153" s="30">
        <f t="shared" si="107"/>
        <v>2427806</v>
      </c>
      <c r="X153" s="30">
        <f t="shared" si="108"/>
        <v>547802.52713728882</v>
      </c>
      <c r="Y153" s="31">
        <f t="shared" si="109"/>
        <v>22.563686189806305</v>
      </c>
      <c r="Z153" s="97">
        <v>1585354</v>
      </c>
      <c r="AA153" s="97">
        <v>2459611</v>
      </c>
      <c r="AB153" s="97">
        <v>1402071</v>
      </c>
      <c r="AC153" s="97">
        <v>2396944</v>
      </c>
      <c r="AD153" s="97">
        <v>1805890</v>
      </c>
      <c r="AE153" s="97">
        <f t="shared" si="110"/>
        <v>1929974</v>
      </c>
      <c r="AF153" s="97">
        <f t="shared" si="111"/>
        <v>426946.7633169269</v>
      </c>
      <c r="AG153" s="32">
        <f t="shared" si="141"/>
        <v>22.121891969369891</v>
      </c>
      <c r="AH153" s="33">
        <v>54</v>
      </c>
      <c r="AI153" s="34">
        <f t="shared" si="100"/>
        <v>0.97355876697482802</v>
      </c>
      <c r="AJ153" s="34">
        <f t="shared" si="98"/>
        <v>1.7302942066666087</v>
      </c>
      <c r="AK153" s="34">
        <f t="shared" si="98"/>
        <v>0.80167847189935615</v>
      </c>
      <c r="AL153" s="34">
        <f t="shared" si="98"/>
        <v>1.3464539696794624</v>
      </c>
      <c r="AM153" s="34">
        <f t="shared" si="98"/>
        <v>1.2604272860295056</v>
      </c>
      <c r="AN153" s="34">
        <f t="shared" si="112"/>
        <v>1.2224825402499522</v>
      </c>
      <c r="AO153" s="34">
        <f t="shared" si="113"/>
        <v>0.32053721045702932</v>
      </c>
      <c r="AP153" s="34">
        <f t="shared" si="114"/>
        <v>26.220187193143175</v>
      </c>
      <c r="AQ153" s="35">
        <v>61</v>
      </c>
      <c r="AR153" s="36">
        <f t="shared" si="99"/>
        <v>0.10075800769441333</v>
      </c>
      <c r="AS153" s="36">
        <f t="shared" si="99"/>
        <v>0.11251897456861133</v>
      </c>
      <c r="AT153" s="36">
        <f t="shared" si="99"/>
        <v>0.10706848355176896</v>
      </c>
      <c r="AU153" s="36">
        <f t="shared" si="99"/>
        <v>8.7019463989691306E-2</v>
      </c>
      <c r="AV153" s="36">
        <f t="shared" si="99"/>
        <v>0.10878671926015705</v>
      </c>
      <c r="AW153" s="36">
        <f t="shared" si="115"/>
        <v>0.10323032981292839</v>
      </c>
      <c r="AX153" s="36">
        <f t="shared" si="116"/>
        <v>8.9530816661775297E-3</v>
      </c>
      <c r="AY153" s="37">
        <f t="shared" si="117"/>
        <v>8.6729178163065992</v>
      </c>
      <c r="AZ153" s="38">
        <v>55</v>
      </c>
      <c r="BA153" s="39">
        <f t="shared" si="96"/>
        <v>-365638</v>
      </c>
      <c r="BB153" s="39">
        <f t="shared" si="96"/>
        <v>-529784</v>
      </c>
      <c r="BC153" s="39">
        <f t="shared" si="96"/>
        <v>-381625</v>
      </c>
      <c r="BD153" s="39">
        <f t="shared" si="96"/>
        <v>-750074</v>
      </c>
      <c r="BE153" s="39">
        <f t="shared" si="96"/>
        <v>-462039</v>
      </c>
      <c r="BF153" s="39">
        <f t="shared" si="118"/>
        <v>-497832</v>
      </c>
      <c r="BG153" s="39">
        <f t="shared" si="119"/>
        <v>139217.39560988778</v>
      </c>
      <c r="BH153" s="40">
        <f t="shared" si="120"/>
        <v>-27.964734209509988</v>
      </c>
      <c r="BI153" s="41">
        <v>199</v>
      </c>
      <c r="BJ153" s="42">
        <f t="shared" si="97"/>
        <v>-23.063492443958889</v>
      </c>
      <c r="BK153" s="42">
        <f t="shared" si="97"/>
        <v>-21.539340977089466</v>
      </c>
      <c r="BL153" s="42">
        <f t="shared" si="97"/>
        <v>-27.218664390034458</v>
      </c>
      <c r="BM153" s="42">
        <f t="shared" si="97"/>
        <v>-31.292929663771869</v>
      </c>
      <c r="BN153" s="42">
        <f t="shared" si="97"/>
        <v>-25.585113157501286</v>
      </c>
      <c r="BO153" s="42">
        <f t="shared" si="121"/>
        <v>-25.7399081264712</v>
      </c>
      <c r="BP153" s="43">
        <f t="shared" si="122"/>
        <v>3.803113692924271</v>
      </c>
      <c r="BR153" s="7" t="s">
        <v>532</v>
      </c>
      <c r="BS153" s="81">
        <v>254254</v>
      </c>
      <c r="BT153" s="81">
        <v>318088</v>
      </c>
      <c r="BU153" s="81">
        <v>336752</v>
      </c>
      <c r="BV153" s="82">
        <f t="shared" si="123"/>
        <v>303031.33333333331</v>
      </c>
      <c r="BW153" s="82">
        <f t="shared" si="124"/>
        <v>43260.922428137652</v>
      </c>
      <c r="BX153" s="83">
        <v>227391</v>
      </c>
      <c r="BY153" s="83">
        <v>268881</v>
      </c>
      <c r="BZ153" s="83">
        <v>276493</v>
      </c>
      <c r="CA153" s="84">
        <f t="shared" si="125"/>
        <v>257588.33333333334</v>
      </c>
      <c r="CB153" s="84">
        <f t="shared" si="126"/>
        <v>26427.16105322956</v>
      </c>
      <c r="CC153" s="84">
        <v>116</v>
      </c>
      <c r="CD153" s="85">
        <v>54629640</v>
      </c>
      <c r="CE153" s="85">
        <v>29832468</v>
      </c>
      <c r="CF153" s="85">
        <v>35915308</v>
      </c>
      <c r="CG153" s="86">
        <f t="shared" si="127"/>
        <v>40125805.333333336</v>
      </c>
      <c r="CH153" s="86">
        <f t="shared" si="128"/>
        <v>12923666.300431216</v>
      </c>
      <c r="CI153" s="87">
        <f t="shared" si="129"/>
        <v>-26863</v>
      </c>
      <c r="CJ153" s="87">
        <f t="shared" si="130"/>
        <v>-49207</v>
      </c>
      <c r="CK153" s="87">
        <f t="shared" si="131"/>
        <v>-60259</v>
      </c>
      <c r="CL153" s="87">
        <f t="shared" si="132"/>
        <v>-45443</v>
      </c>
      <c r="CM153" s="87">
        <f t="shared" si="133"/>
        <v>17013.200051724543</v>
      </c>
      <c r="CN153" s="88">
        <f t="shared" si="134"/>
        <v>-11.813572217018264</v>
      </c>
      <c r="CO153" s="88">
        <f t="shared" si="135"/>
        <v>-18.300660887158259</v>
      </c>
      <c r="CP153" s="88">
        <f t="shared" si="136"/>
        <v>-21.794041802143273</v>
      </c>
      <c r="CQ153" s="88">
        <f t="shared" si="137"/>
        <v>-17.302758302106596</v>
      </c>
      <c r="CR153" s="88">
        <f t="shared" si="138"/>
        <v>5.0645138425954617</v>
      </c>
      <c r="CS153" s="75">
        <f t="shared" si="142"/>
        <v>0.20812053676355913</v>
      </c>
      <c r="CT153" s="75">
        <f t="shared" si="142"/>
        <v>0.45065161890058841</v>
      </c>
      <c r="CU153" s="75">
        <f t="shared" si="142"/>
        <v>0.38492360973209527</v>
      </c>
      <c r="CV153" s="76">
        <f t="shared" si="139"/>
        <v>0.34789858846541427</v>
      </c>
      <c r="CW153" s="76">
        <f t="shared" si="140"/>
        <v>0.1254331319886744</v>
      </c>
      <c r="CX153" s="79">
        <v>150</v>
      </c>
    </row>
    <row r="154" spans="1:102">
      <c r="A154" s="7" t="s">
        <v>114</v>
      </c>
      <c r="B154" s="25">
        <v>105252648</v>
      </c>
      <c r="C154" s="25">
        <v>127412912</v>
      </c>
      <c r="D154" s="25">
        <v>109576520</v>
      </c>
      <c r="E154" s="25">
        <v>108608920</v>
      </c>
      <c r="F154" s="25">
        <v>99868592</v>
      </c>
      <c r="G154" s="25">
        <f t="shared" si="101"/>
        <v>110143918.40000001</v>
      </c>
      <c r="H154" s="25">
        <f t="shared" si="102"/>
        <v>9277964.8602656312</v>
      </c>
      <c r="I154" s="26">
        <f t="shared" si="103"/>
        <v>8.423492640394052</v>
      </c>
      <c r="J154" s="27">
        <v>35319712</v>
      </c>
      <c r="K154" s="27">
        <v>35570352</v>
      </c>
      <c r="L154" s="27">
        <v>41214820</v>
      </c>
      <c r="M154" s="27">
        <v>41743516</v>
      </c>
      <c r="N154" s="27">
        <v>45297408</v>
      </c>
      <c r="O154" s="27">
        <f t="shared" si="104"/>
        <v>39829161.600000001</v>
      </c>
      <c r="P154" s="27">
        <f t="shared" si="105"/>
        <v>3846013.9252320756</v>
      </c>
      <c r="Q154" s="28">
        <f t="shared" si="106"/>
        <v>9.6562763832620462</v>
      </c>
      <c r="R154" s="29">
        <v>2056219</v>
      </c>
      <c r="S154" s="30">
        <v>1794861</v>
      </c>
      <c r="T154" s="30">
        <v>1612737</v>
      </c>
      <c r="U154" s="30">
        <v>1656129</v>
      </c>
      <c r="V154" s="30">
        <v>1681241</v>
      </c>
      <c r="W154" s="30">
        <f t="shared" si="107"/>
        <v>1760237.4</v>
      </c>
      <c r="X154" s="30">
        <f t="shared" si="108"/>
        <v>159774.37803302507</v>
      </c>
      <c r="Y154" s="31">
        <f t="shared" si="109"/>
        <v>9.0768653156116947</v>
      </c>
      <c r="Z154" s="97">
        <v>1573793</v>
      </c>
      <c r="AA154" s="97">
        <v>1389270</v>
      </c>
      <c r="AB154" s="97">
        <v>1356883</v>
      </c>
      <c r="AC154" s="97">
        <v>1335517</v>
      </c>
      <c r="AD154" s="97">
        <v>1314359</v>
      </c>
      <c r="AE154" s="97">
        <f t="shared" si="110"/>
        <v>1393964.4</v>
      </c>
      <c r="AF154" s="97">
        <f t="shared" si="111"/>
        <v>93261.472507354294</v>
      </c>
      <c r="AG154" s="32">
        <f t="shared" si="141"/>
        <v>6.6903769212007358</v>
      </c>
      <c r="AH154" s="33">
        <v>78</v>
      </c>
      <c r="AI154" s="34">
        <f t="shared" si="100"/>
        <v>1.4952526420047882</v>
      </c>
      <c r="AJ154" s="34">
        <f t="shared" si="98"/>
        <v>1.0903682979947904</v>
      </c>
      <c r="AK154" s="34">
        <f t="shared" si="98"/>
        <v>1.2382972191487738</v>
      </c>
      <c r="AL154" s="34">
        <f t="shared" si="98"/>
        <v>1.2296568274502684</v>
      </c>
      <c r="AM154" s="34">
        <f t="shared" si="98"/>
        <v>1.3160884455044686</v>
      </c>
      <c r="AN154" s="34">
        <f t="shared" si="112"/>
        <v>1.273932686420618</v>
      </c>
      <c r="AO154" s="34">
        <f t="shared" si="113"/>
        <v>0.13242790769102095</v>
      </c>
      <c r="AP154" s="34">
        <f t="shared" si="114"/>
        <v>10.39520448000318</v>
      </c>
      <c r="AQ154" s="35">
        <v>55</v>
      </c>
      <c r="AR154" s="36">
        <f t="shared" si="99"/>
        <v>4.4558489038642221E-2</v>
      </c>
      <c r="AS154" s="36">
        <f t="shared" si="99"/>
        <v>3.9056965193934541E-2</v>
      </c>
      <c r="AT154" s="36">
        <f t="shared" si="99"/>
        <v>3.292221099109495E-2</v>
      </c>
      <c r="AU154" s="36">
        <f t="shared" si="99"/>
        <v>3.1993399885146233E-2</v>
      </c>
      <c r="AV154" s="36">
        <f t="shared" si="99"/>
        <v>2.9016207726499495E-2</v>
      </c>
      <c r="AW154" s="36">
        <f t="shared" si="115"/>
        <v>3.5509454567063489E-2</v>
      </c>
      <c r="AX154" s="36">
        <f t="shared" si="116"/>
        <v>5.580117935952613E-3</v>
      </c>
      <c r="AY154" s="37">
        <f t="shared" si="117"/>
        <v>15.714456907283521</v>
      </c>
      <c r="AZ154" s="38">
        <v>113</v>
      </c>
      <c r="BA154" s="39">
        <f t="shared" si="96"/>
        <v>-482426</v>
      </c>
      <c r="BB154" s="39">
        <f t="shared" si="96"/>
        <v>-405591</v>
      </c>
      <c r="BC154" s="39">
        <f t="shared" si="96"/>
        <v>-255854</v>
      </c>
      <c r="BD154" s="39">
        <f t="shared" si="96"/>
        <v>-320612</v>
      </c>
      <c r="BE154" s="39">
        <f t="shared" si="96"/>
        <v>-366882</v>
      </c>
      <c r="BF154" s="39">
        <f t="shared" si="118"/>
        <v>-366273</v>
      </c>
      <c r="BG154" s="39">
        <f t="shared" si="119"/>
        <v>76570.330933070931</v>
      </c>
      <c r="BH154" s="40">
        <f t="shared" si="120"/>
        <v>-20.905262176865598</v>
      </c>
      <c r="BI154" s="41">
        <v>182</v>
      </c>
      <c r="BJ154" s="42">
        <f t="shared" ref="BJ154:BN204" si="143">BA154/Z154*100</f>
        <v>-30.653713671365928</v>
      </c>
      <c r="BK154" s="42">
        <f t="shared" si="143"/>
        <v>-29.194541017944676</v>
      </c>
      <c r="BL154" s="42">
        <f t="shared" si="143"/>
        <v>-18.856010429786505</v>
      </c>
      <c r="BM154" s="42">
        <f t="shared" si="143"/>
        <v>-24.006583218334175</v>
      </c>
      <c r="BN154" s="42">
        <f t="shared" si="143"/>
        <v>-27.913378308361718</v>
      </c>
      <c r="BO154" s="42">
        <f t="shared" si="121"/>
        <v>-26.124845329158603</v>
      </c>
      <c r="BP154" s="43">
        <f t="shared" si="122"/>
        <v>4.7554054891507391</v>
      </c>
      <c r="BR154" s="7" t="s">
        <v>652</v>
      </c>
      <c r="BS154" s="81">
        <v>198360</v>
      </c>
      <c r="BT154" s="81">
        <v>190114</v>
      </c>
      <c r="BU154" s="81">
        <v>226117</v>
      </c>
      <c r="BV154" s="82">
        <f t="shared" si="123"/>
        <v>204863.66666666666</v>
      </c>
      <c r="BW154" s="82">
        <f t="shared" si="124"/>
        <v>18862.058804206219</v>
      </c>
      <c r="BX154" s="83">
        <v>373745</v>
      </c>
      <c r="BY154" s="83">
        <v>589262</v>
      </c>
      <c r="BZ154" s="83">
        <v>460923</v>
      </c>
      <c r="CA154" s="84">
        <f t="shared" si="125"/>
        <v>474643.33333333331</v>
      </c>
      <c r="CB154" s="84">
        <f t="shared" si="126"/>
        <v>108411.62291162933</v>
      </c>
      <c r="CC154" s="84">
        <v>85</v>
      </c>
      <c r="CD154" s="85">
        <v>86475584</v>
      </c>
      <c r="CE154" s="85">
        <v>60045056</v>
      </c>
      <c r="CF154" s="85">
        <v>73150824</v>
      </c>
      <c r="CG154" s="86">
        <f t="shared" si="127"/>
        <v>73223821.333333328</v>
      </c>
      <c r="CH154" s="86">
        <f t="shared" si="128"/>
        <v>13215415.205270737</v>
      </c>
      <c r="CI154" s="87">
        <f t="shared" si="129"/>
        <v>175385</v>
      </c>
      <c r="CJ154" s="87">
        <f t="shared" si="130"/>
        <v>399148</v>
      </c>
      <c r="CK154" s="87">
        <f t="shared" si="131"/>
        <v>234806</v>
      </c>
      <c r="CL154" s="87">
        <f t="shared" si="132"/>
        <v>269779.66666666669</v>
      </c>
      <c r="CM154" s="87">
        <f t="shared" si="133"/>
        <v>115908.74886018453</v>
      </c>
      <c r="CN154" s="88">
        <f t="shared" si="134"/>
        <v>46.926380286023893</v>
      </c>
      <c r="CO154" s="88">
        <f t="shared" si="135"/>
        <v>67.736931958958834</v>
      </c>
      <c r="CP154" s="88">
        <f t="shared" si="136"/>
        <v>50.942565244086325</v>
      </c>
      <c r="CQ154" s="88">
        <f t="shared" si="137"/>
        <v>55.20195916302302</v>
      </c>
      <c r="CR154" s="88">
        <f t="shared" si="138"/>
        <v>11.0397732155366</v>
      </c>
      <c r="CS154" s="75">
        <f t="shared" si="142"/>
        <v>0.21609856951067249</v>
      </c>
      <c r="CT154" s="75">
        <f t="shared" si="142"/>
        <v>0.49068319629845963</v>
      </c>
      <c r="CU154" s="75">
        <f t="shared" si="142"/>
        <v>0.31504976621999503</v>
      </c>
      <c r="CV154" s="76">
        <f t="shared" si="139"/>
        <v>0.34061051067637571</v>
      </c>
      <c r="CW154" s="76">
        <f t="shared" si="140"/>
        <v>0.13906542726328641</v>
      </c>
      <c r="CX154" s="79">
        <v>151</v>
      </c>
    </row>
    <row r="155" spans="1:102">
      <c r="A155" s="7" t="s">
        <v>415</v>
      </c>
      <c r="B155" s="25">
        <v>365083232</v>
      </c>
      <c r="C155" s="25">
        <v>430055008</v>
      </c>
      <c r="D155" s="25">
        <v>414924192</v>
      </c>
      <c r="E155" s="25">
        <v>410867360</v>
      </c>
      <c r="F155" s="25">
        <v>407406048</v>
      </c>
      <c r="G155" s="25">
        <f t="shared" si="101"/>
        <v>405667168</v>
      </c>
      <c r="H155" s="25">
        <f t="shared" si="102"/>
        <v>21714422.833432786</v>
      </c>
      <c r="I155" s="26">
        <f t="shared" si="103"/>
        <v>5.3527681178854456</v>
      </c>
      <c r="J155" s="27">
        <v>27574722</v>
      </c>
      <c r="K155" s="27">
        <v>27310930</v>
      </c>
      <c r="L155" s="27">
        <v>25147370</v>
      </c>
      <c r="M155" s="27">
        <v>20085348</v>
      </c>
      <c r="N155" s="27">
        <v>19057406</v>
      </c>
      <c r="O155" s="27">
        <f t="shared" si="104"/>
        <v>23835155.199999999</v>
      </c>
      <c r="P155" s="27">
        <f t="shared" si="105"/>
        <v>3596532.2033478026</v>
      </c>
      <c r="Q155" s="28">
        <f t="shared" si="106"/>
        <v>15.089191461811009</v>
      </c>
      <c r="R155" s="30">
        <v>3314958</v>
      </c>
      <c r="S155" s="30">
        <v>4132719</v>
      </c>
      <c r="T155" s="30">
        <v>3847194</v>
      </c>
      <c r="U155" s="30">
        <v>3796673</v>
      </c>
      <c r="V155" s="30">
        <v>2983358</v>
      </c>
      <c r="W155" s="30">
        <f t="shared" si="107"/>
        <v>3614980.4</v>
      </c>
      <c r="X155" s="30">
        <f t="shared" si="108"/>
        <v>410840.33675704314</v>
      </c>
      <c r="Y155" s="31">
        <f t="shared" si="109"/>
        <v>11.364939537626348</v>
      </c>
      <c r="Z155" s="97">
        <v>3117435</v>
      </c>
      <c r="AA155" s="97">
        <v>3155661</v>
      </c>
      <c r="AB155" s="97">
        <v>2638766</v>
      </c>
      <c r="AC155" s="97">
        <v>2987195</v>
      </c>
      <c r="AD155" s="97">
        <v>2361342</v>
      </c>
      <c r="AE155" s="97">
        <f t="shared" si="110"/>
        <v>2852079.8</v>
      </c>
      <c r="AF155" s="97">
        <f t="shared" si="111"/>
        <v>305665.63760121941</v>
      </c>
      <c r="AG155" s="32">
        <f t="shared" si="141"/>
        <v>10.717289102542622</v>
      </c>
      <c r="AH155" s="33">
        <v>33</v>
      </c>
      <c r="AI155" s="34">
        <f t="shared" si="100"/>
        <v>0.85389706421794798</v>
      </c>
      <c r="AJ155" s="34">
        <f t="shared" si="98"/>
        <v>0.73378078182965845</v>
      </c>
      <c r="AK155" s="34">
        <f t="shared" si="98"/>
        <v>0.63596340027336851</v>
      </c>
      <c r="AL155" s="34">
        <f t="shared" si="98"/>
        <v>0.72704607151076683</v>
      </c>
      <c r="AM155" s="34">
        <f t="shared" si="98"/>
        <v>0.57960406125340591</v>
      </c>
      <c r="AN155" s="34">
        <f t="shared" si="112"/>
        <v>0.70605827581702951</v>
      </c>
      <c r="AO155" s="34">
        <f t="shared" si="113"/>
        <v>9.3775574881670334E-2</v>
      </c>
      <c r="AP155" s="34">
        <f t="shared" si="114"/>
        <v>13.281563022989292</v>
      </c>
      <c r="AQ155" s="35">
        <v>123</v>
      </c>
      <c r="AR155" s="36">
        <f t="shared" si="99"/>
        <v>0.1130540862751037</v>
      </c>
      <c r="AS155" s="36">
        <f t="shared" si="99"/>
        <v>0.11554571741057518</v>
      </c>
      <c r="AT155" s="36">
        <f t="shared" si="99"/>
        <v>0.10493208633745796</v>
      </c>
      <c r="AU155" s="36">
        <f t="shared" si="99"/>
        <v>0.14872508059108561</v>
      </c>
      <c r="AV155" s="36">
        <f t="shared" si="99"/>
        <v>0.12390678983278207</v>
      </c>
      <c r="AW155" s="36">
        <f t="shared" si="115"/>
        <v>0.1212327520894009</v>
      </c>
      <c r="AX155" s="36">
        <f t="shared" si="116"/>
        <v>1.501947566457815E-2</v>
      </c>
      <c r="AY155" s="37">
        <f t="shared" si="117"/>
        <v>12.388958763801972</v>
      </c>
      <c r="AZ155" s="38">
        <v>42</v>
      </c>
      <c r="BA155" s="39">
        <f t="shared" si="96"/>
        <v>-197523</v>
      </c>
      <c r="BB155" s="39">
        <f t="shared" si="96"/>
        <v>-977058</v>
      </c>
      <c r="BC155" s="39">
        <f t="shared" si="96"/>
        <v>-1208428</v>
      </c>
      <c r="BD155" s="39">
        <f t="shared" si="96"/>
        <v>-809478</v>
      </c>
      <c r="BE155" s="39">
        <f t="shared" si="96"/>
        <v>-622016</v>
      </c>
      <c r="BF155" s="39">
        <f t="shared" si="118"/>
        <v>-762900.6</v>
      </c>
      <c r="BG155" s="39">
        <f t="shared" si="119"/>
        <v>342352.97907720919</v>
      </c>
      <c r="BH155" s="40">
        <f t="shared" si="120"/>
        <v>-44.875174967382279</v>
      </c>
      <c r="BI155" s="41">
        <v>218</v>
      </c>
      <c r="BJ155" s="42">
        <f t="shared" si="143"/>
        <v>-6.3360743688320689</v>
      </c>
      <c r="BK155" s="42">
        <f t="shared" si="143"/>
        <v>-30.962071020936659</v>
      </c>
      <c r="BL155" s="42">
        <f t="shared" si="143"/>
        <v>-45.795193662492238</v>
      </c>
      <c r="BM155" s="42">
        <f t="shared" si="143"/>
        <v>-27.098264425322082</v>
      </c>
      <c r="BN155" s="42">
        <f t="shared" si="143"/>
        <v>-26.341631157197899</v>
      </c>
      <c r="BO155" s="42">
        <f t="shared" si="121"/>
        <v>-27.306646926956194</v>
      </c>
      <c r="BP155" s="43">
        <f t="shared" si="122"/>
        <v>14.106098661725801</v>
      </c>
      <c r="BR155" s="7" t="s">
        <v>105</v>
      </c>
      <c r="BS155" s="81">
        <v>108812</v>
      </c>
      <c r="BT155" s="81">
        <v>67767</v>
      </c>
      <c r="BU155" s="81">
        <v>50684</v>
      </c>
      <c r="BV155" s="82">
        <f t="shared" si="123"/>
        <v>75754.333333333328</v>
      </c>
      <c r="BW155" s="82">
        <f t="shared" si="124"/>
        <v>29875.813233003952</v>
      </c>
      <c r="BX155" s="83">
        <v>78828</v>
      </c>
      <c r="BY155" s="83">
        <v>57439</v>
      </c>
      <c r="BZ155" s="83">
        <v>39731</v>
      </c>
      <c r="CA155" s="84">
        <f t="shared" si="125"/>
        <v>58666</v>
      </c>
      <c r="CB155" s="84">
        <f t="shared" si="126"/>
        <v>19577.359346959947</v>
      </c>
      <c r="CC155" s="84">
        <v>186</v>
      </c>
      <c r="CD155" s="85">
        <v>15148720</v>
      </c>
      <c r="CE155" s="85">
        <v>5876121</v>
      </c>
      <c r="CF155" s="85">
        <v>7588414</v>
      </c>
      <c r="CG155" s="86">
        <f t="shared" si="127"/>
        <v>9537751.666666666</v>
      </c>
      <c r="CH155" s="86">
        <f t="shared" si="128"/>
        <v>4934086.6487845881</v>
      </c>
      <c r="CI155" s="87">
        <f t="shared" si="129"/>
        <v>-29984</v>
      </c>
      <c r="CJ155" s="87">
        <f t="shared" si="130"/>
        <v>-10328</v>
      </c>
      <c r="CK155" s="87">
        <f t="shared" si="131"/>
        <v>-10953</v>
      </c>
      <c r="CL155" s="87">
        <f t="shared" si="132"/>
        <v>-17088.333333333332</v>
      </c>
      <c r="CM155" s="87">
        <f t="shared" si="133"/>
        <v>11172.346232252799</v>
      </c>
      <c r="CN155" s="88">
        <f t="shared" si="134"/>
        <v>-38.037245648754251</v>
      </c>
      <c r="CO155" s="88">
        <f t="shared" si="135"/>
        <v>-17.980814429220565</v>
      </c>
      <c r="CP155" s="88">
        <f t="shared" si="136"/>
        <v>-27.567894087740051</v>
      </c>
      <c r="CQ155" s="88">
        <f t="shared" si="137"/>
        <v>-27.861984721904957</v>
      </c>
      <c r="CR155" s="88">
        <f t="shared" si="138"/>
        <v>10.031449311629858</v>
      </c>
      <c r="CS155" s="75">
        <f t="shared" si="142"/>
        <v>0.26018039807983778</v>
      </c>
      <c r="CT155" s="75">
        <f t="shared" si="142"/>
        <v>0.48874929566630781</v>
      </c>
      <c r="CU155" s="75">
        <f t="shared" si="142"/>
        <v>0.26178724566160994</v>
      </c>
      <c r="CV155" s="76">
        <f t="shared" si="139"/>
        <v>0.33690564646925186</v>
      </c>
      <c r="CW155" s="76">
        <f t="shared" si="140"/>
        <v>0.13150291191033264</v>
      </c>
      <c r="CX155" s="79">
        <v>152</v>
      </c>
    </row>
    <row r="156" spans="1:102">
      <c r="A156" s="7" t="s">
        <v>12</v>
      </c>
      <c r="B156" s="25">
        <v>14137037</v>
      </c>
      <c r="C156" s="25">
        <v>10818976</v>
      </c>
      <c r="D156" s="25">
        <v>14691990</v>
      </c>
      <c r="E156" s="25">
        <v>20754858</v>
      </c>
      <c r="F156" s="25">
        <v>26182510</v>
      </c>
      <c r="G156" s="25">
        <f t="shared" si="101"/>
        <v>17317074.199999999</v>
      </c>
      <c r="H156" s="25">
        <f t="shared" si="102"/>
        <v>5470709.1541550718</v>
      </c>
      <c r="I156" s="26">
        <f t="shared" si="103"/>
        <v>31.591417181518295</v>
      </c>
      <c r="J156" s="27">
        <v>36009984</v>
      </c>
      <c r="K156" s="27">
        <v>30513818</v>
      </c>
      <c r="L156" s="27">
        <v>34072408</v>
      </c>
      <c r="M156" s="27">
        <v>41394072</v>
      </c>
      <c r="N156" s="27">
        <v>26410770</v>
      </c>
      <c r="O156" s="27">
        <f t="shared" si="104"/>
        <v>33680210.399999999</v>
      </c>
      <c r="P156" s="27">
        <f t="shared" si="105"/>
        <v>5058777.1116859261</v>
      </c>
      <c r="Q156" s="28">
        <f t="shared" si="106"/>
        <v>15.020028234995605</v>
      </c>
      <c r="R156" s="30">
        <v>40369</v>
      </c>
      <c r="S156" s="30">
        <v>37259</v>
      </c>
      <c r="T156" s="30">
        <v>36982</v>
      </c>
      <c r="U156" s="30">
        <v>43931</v>
      </c>
      <c r="V156" s="30">
        <v>22653</v>
      </c>
      <c r="W156" s="30">
        <f t="shared" si="107"/>
        <v>36238.800000000003</v>
      </c>
      <c r="X156" s="30">
        <f t="shared" si="108"/>
        <v>7244.2474943916868</v>
      </c>
      <c r="Y156" s="31">
        <f t="shared" si="109"/>
        <v>19.990307334657015</v>
      </c>
      <c r="Z156" s="97">
        <v>31025</v>
      </c>
      <c r="AA156" s="97">
        <v>31091</v>
      </c>
      <c r="AB156" s="97">
        <v>24794</v>
      </c>
      <c r="AC156" s="97">
        <v>38596</v>
      </c>
      <c r="AD156" s="97">
        <v>18376</v>
      </c>
      <c r="AE156" s="97">
        <f t="shared" si="110"/>
        <v>28776.400000000001</v>
      </c>
      <c r="AF156" s="97">
        <f t="shared" si="111"/>
        <v>6795.085712483703</v>
      </c>
      <c r="AG156" s="32">
        <f t="shared" si="141"/>
        <v>23.613397480170217</v>
      </c>
      <c r="AH156" s="33">
        <v>228</v>
      </c>
      <c r="AI156" s="34">
        <f t="shared" si="100"/>
        <v>0.21945899978899397</v>
      </c>
      <c r="AJ156" s="34">
        <f t="shared" si="98"/>
        <v>0.28737470163534889</v>
      </c>
      <c r="AK156" s="34">
        <f t="shared" si="98"/>
        <v>0.16875862289587729</v>
      </c>
      <c r="AL156" s="34">
        <f t="shared" si="98"/>
        <v>0.18596128193216258</v>
      </c>
      <c r="AM156" s="34">
        <f t="shared" si="98"/>
        <v>7.0184256589608862E-2</v>
      </c>
      <c r="AN156" s="34">
        <f t="shared" si="112"/>
        <v>0.18634757256839835</v>
      </c>
      <c r="AO156" s="34">
        <f t="shared" si="113"/>
        <v>7.0860826653830797E-2</v>
      </c>
      <c r="AP156" s="34">
        <f t="shared" si="114"/>
        <v>38.026160296679762</v>
      </c>
      <c r="AQ156" s="35">
        <v>222</v>
      </c>
      <c r="AR156" s="36">
        <f t="shared" si="99"/>
        <v>8.6156661441449131E-4</v>
      </c>
      <c r="AS156" s="36">
        <f t="shared" si="99"/>
        <v>1.0189154303797709E-3</v>
      </c>
      <c r="AT156" s="36">
        <f t="shared" si="99"/>
        <v>7.2768558066104393E-4</v>
      </c>
      <c r="AU156" s="36">
        <f t="shared" si="99"/>
        <v>9.3240404084913415E-4</v>
      </c>
      <c r="AV156" s="36">
        <f t="shared" si="99"/>
        <v>6.9577676076842899E-4</v>
      </c>
      <c r="AW156" s="36">
        <f t="shared" si="115"/>
        <v>8.4726968541457383E-4</v>
      </c>
      <c r="AX156" s="36">
        <f t="shared" si="116"/>
        <v>1.2179079336820984E-4</v>
      </c>
      <c r="AY156" s="37">
        <f t="shared" si="117"/>
        <v>14.374501468044018</v>
      </c>
      <c r="AZ156" s="38">
        <v>246</v>
      </c>
      <c r="BA156" s="39">
        <f t="shared" si="96"/>
        <v>-9344</v>
      </c>
      <c r="BB156" s="39">
        <f t="shared" si="96"/>
        <v>-6168</v>
      </c>
      <c r="BC156" s="39">
        <f t="shared" si="96"/>
        <v>-12188</v>
      </c>
      <c r="BD156" s="39">
        <f t="shared" si="96"/>
        <v>-5335</v>
      </c>
      <c r="BE156" s="39">
        <f t="shared" si="96"/>
        <v>-4277</v>
      </c>
      <c r="BF156" s="39">
        <f t="shared" si="118"/>
        <v>-7462.4</v>
      </c>
      <c r="BG156" s="39">
        <f t="shared" si="119"/>
        <v>2905.8489017841239</v>
      </c>
      <c r="BH156" s="40">
        <f t="shared" si="120"/>
        <v>-38.939870574937338</v>
      </c>
      <c r="BI156" s="41">
        <v>63</v>
      </c>
      <c r="BJ156" s="42">
        <f t="shared" si="143"/>
        <v>-30.117647058823525</v>
      </c>
      <c r="BK156" s="42">
        <f t="shared" si="143"/>
        <v>-19.838538483805603</v>
      </c>
      <c r="BL156" s="42">
        <f t="shared" si="143"/>
        <v>-49.157054125998222</v>
      </c>
      <c r="BM156" s="42">
        <f t="shared" si="143"/>
        <v>-13.822675924966319</v>
      </c>
      <c r="BN156" s="42">
        <f t="shared" si="143"/>
        <v>-23.274923813670004</v>
      </c>
      <c r="BO156" s="42">
        <f t="shared" si="121"/>
        <v>-27.242167881452737</v>
      </c>
      <c r="BP156" s="43">
        <f t="shared" si="122"/>
        <v>13.593805002023233</v>
      </c>
      <c r="BR156" s="7" t="s">
        <v>15</v>
      </c>
      <c r="BS156" s="81">
        <v>1970336</v>
      </c>
      <c r="BT156" s="81">
        <v>1207171</v>
      </c>
      <c r="BU156" s="81">
        <v>1189306</v>
      </c>
      <c r="BV156" s="82">
        <f t="shared" si="123"/>
        <v>1455604.3333333333</v>
      </c>
      <c r="BW156" s="82">
        <f t="shared" si="124"/>
        <v>445860.18667103874</v>
      </c>
      <c r="BX156" s="83">
        <v>1596190</v>
      </c>
      <c r="BY156" s="83">
        <v>1053444</v>
      </c>
      <c r="BZ156" s="83">
        <v>1098076</v>
      </c>
      <c r="CA156" s="84">
        <f t="shared" si="125"/>
        <v>1249236.6666666667</v>
      </c>
      <c r="CB156" s="84">
        <f t="shared" si="126"/>
        <v>301297.96794756764</v>
      </c>
      <c r="CC156" s="84">
        <v>31</v>
      </c>
      <c r="CD156" s="85">
        <v>235322208</v>
      </c>
      <c r="CE156" s="85">
        <v>205166368</v>
      </c>
      <c r="CF156" s="85">
        <v>134896512</v>
      </c>
      <c r="CG156" s="86">
        <f t="shared" si="127"/>
        <v>191795029.33333334</v>
      </c>
      <c r="CH156" s="86">
        <f t="shared" si="128"/>
        <v>51530812.409422852</v>
      </c>
      <c r="CI156" s="87">
        <f t="shared" si="129"/>
        <v>-374146</v>
      </c>
      <c r="CJ156" s="87">
        <f t="shared" si="130"/>
        <v>-153727</v>
      </c>
      <c r="CK156" s="87">
        <f t="shared" si="131"/>
        <v>-91230</v>
      </c>
      <c r="CL156" s="87">
        <f t="shared" si="132"/>
        <v>-206367.66666666666</v>
      </c>
      <c r="CM156" s="87">
        <f t="shared" si="133"/>
        <v>148622.49360151825</v>
      </c>
      <c r="CN156" s="88">
        <f t="shared" si="134"/>
        <v>-23.439941360364365</v>
      </c>
      <c r="CO156" s="88">
        <f t="shared" si="135"/>
        <v>-14.592802275203997</v>
      </c>
      <c r="CP156" s="88">
        <f t="shared" si="136"/>
        <v>-8.308168104939913</v>
      </c>
      <c r="CQ156" s="88">
        <f t="shared" si="137"/>
        <v>-15.446970580169426</v>
      </c>
      <c r="CR156" s="88">
        <f t="shared" si="138"/>
        <v>7.6019631072046314</v>
      </c>
      <c r="CS156" s="75">
        <f t="shared" si="142"/>
        <v>0.3391498859300181</v>
      </c>
      <c r="CT156" s="75">
        <f t="shared" si="142"/>
        <v>0.25672921207046956</v>
      </c>
      <c r="CU156" s="75">
        <f t="shared" si="142"/>
        <v>0.40700681719628151</v>
      </c>
      <c r="CV156" s="76">
        <f t="shared" si="139"/>
        <v>0.33429530506558969</v>
      </c>
      <c r="CW156" s="76">
        <f t="shared" si="140"/>
        <v>7.5256327754643915E-2</v>
      </c>
      <c r="CX156" s="79">
        <v>153</v>
      </c>
    </row>
    <row r="157" spans="1:102">
      <c r="A157" s="7" t="s">
        <v>90</v>
      </c>
      <c r="B157" s="25">
        <v>102886976</v>
      </c>
      <c r="C157" s="25">
        <v>110055872</v>
      </c>
      <c r="D157" s="25">
        <v>146707280</v>
      </c>
      <c r="E157" s="25">
        <v>103113592</v>
      </c>
      <c r="F157" s="25">
        <v>70807680</v>
      </c>
      <c r="G157" s="25">
        <f t="shared" si="101"/>
        <v>106714280</v>
      </c>
      <c r="H157" s="25">
        <f t="shared" si="102"/>
        <v>24197121.397539105</v>
      </c>
      <c r="I157" s="26">
        <f t="shared" si="103"/>
        <v>22.674679899952572</v>
      </c>
      <c r="J157" s="27">
        <v>64612780</v>
      </c>
      <c r="K157" s="27">
        <v>79062528</v>
      </c>
      <c r="L157" s="27">
        <v>87305960</v>
      </c>
      <c r="M157" s="27">
        <v>76695200</v>
      </c>
      <c r="N157" s="27">
        <v>139227488</v>
      </c>
      <c r="O157" s="27">
        <f t="shared" si="104"/>
        <v>89380791.200000003</v>
      </c>
      <c r="P157" s="27">
        <f t="shared" si="105"/>
        <v>25960906.242814191</v>
      </c>
      <c r="Q157" s="28">
        <f t="shared" si="106"/>
        <v>29.045285787103424</v>
      </c>
      <c r="R157" s="30">
        <v>1310238</v>
      </c>
      <c r="S157" s="30">
        <v>1284058</v>
      </c>
      <c r="T157" s="30">
        <v>1442860</v>
      </c>
      <c r="U157" s="30">
        <v>1046622</v>
      </c>
      <c r="V157" s="30">
        <v>1159386</v>
      </c>
      <c r="W157" s="30">
        <f t="shared" si="107"/>
        <v>1248632.8</v>
      </c>
      <c r="X157" s="30">
        <f t="shared" si="108"/>
        <v>135312.75276839209</v>
      </c>
      <c r="Y157" s="31">
        <f t="shared" si="109"/>
        <v>10.836873159858694</v>
      </c>
      <c r="Z157" s="97">
        <v>1023255</v>
      </c>
      <c r="AA157" s="97">
        <v>960985</v>
      </c>
      <c r="AB157" s="97">
        <v>1021630</v>
      </c>
      <c r="AC157" s="97">
        <v>860105</v>
      </c>
      <c r="AD157" s="97">
        <v>1046769</v>
      </c>
      <c r="AE157" s="97">
        <f t="shared" si="110"/>
        <v>982548.8</v>
      </c>
      <c r="AF157" s="97">
        <f t="shared" si="111"/>
        <v>67477.478655918967</v>
      </c>
      <c r="AG157" s="32">
        <f t="shared" si="141"/>
        <v>6.8675956508133709</v>
      </c>
      <c r="AH157" s="33">
        <v>94</v>
      </c>
      <c r="AI157" s="34">
        <f t="shared" si="100"/>
        <v>0.9945427883894653</v>
      </c>
      <c r="AJ157" s="34">
        <f t="shared" si="98"/>
        <v>0.87317921573507684</v>
      </c>
      <c r="AK157" s="34">
        <f t="shared" si="98"/>
        <v>0.69637307705520812</v>
      </c>
      <c r="AL157" s="34">
        <f t="shared" si="98"/>
        <v>0.83413348649516539</v>
      </c>
      <c r="AM157" s="34">
        <f t="shared" si="98"/>
        <v>1.4783269272485697</v>
      </c>
      <c r="AN157" s="34">
        <f t="shared" si="112"/>
        <v>0.97531109898469703</v>
      </c>
      <c r="AO157" s="34">
        <f t="shared" si="113"/>
        <v>0.26891011185288133</v>
      </c>
      <c r="AP157" s="34">
        <f t="shared" si="114"/>
        <v>27.571726819557153</v>
      </c>
      <c r="AQ157" s="35">
        <v>86</v>
      </c>
      <c r="AR157" s="36">
        <f t="shared" ref="AR157:AV207" si="144">Z157/J157</f>
        <v>1.5836727656664829E-2</v>
      </c>
      <c r="AS157" s="36">
        <f t="shared" si="144"/>
        <v>1.2154746683536352E-2</v>
      </c>
      <c r="AT157" s="36">
        <f t="shared" si="144"/>
        <v>1.1701721165427881E-2</v>
      </c>
      <c r="AU157" s="36">
        <f t="shared" si="144"/>
        <v>1.1214587092803721E-2</v>
      </c>
      <c r="AV157" s="36">
        <f t="shared" si="144"/>
        <v>7.5184075719300488E-3</v>
      </c>
      <c r="AW157" s="36">
        <f t="shared" si="115"/>
        <v>1.1685238034072568E-2</v>
      </c>
      <c r="AX157" s="36">
        <f t="shared" si="116"/>
        <v>2.6472462885341027E-3</v>
      </c>
      <c r="AY157" s="37">
        <f t="shared" si="117"/>
        <v>22.654620135380142</v>
      </c>
      <c r="AZ157" s="38">
        <v>174</v>
      </c>
      <c r="BA157" s="39">
        <f t="shared" si="96"/>
        <v>-286983</v>
      </c>
      <c r="BB157" s="39">
        <f t="shared" si="96"/>
        <v>-323073</v>
      </c>
      <c r="BC157" s="39">
        <f t="shared" si="96"/>
        <v>-421230</v>
      </c>
      <c r="BD157" s="39">
        <f t="shared" si="96"/>
        <v>-186517</v>
      </c>
      <c r="BE157" s="39">
        <f t="shared" si="96"/>
        <v>-112617</v>
      </c>
      <c r="BF157" s="39">
        <f t="shared" si="118"/>
        <v>-266084</v>
      </c>
      <c r="BG157" s="39">
        <f t="shared" si="119"/>
        <v>107366.49683770073</v>
      </c>
      <c r="BH157" s="40">
        <f t="shared" si="120"/>
        <v>-40.350602380338813</v>
      </c>
      <c r="BI157" s="41">
        <v>168</v>
      </c>
      <c r="BJ157" s="42">
        <f t="shared" si="143"/>
        <v>-28.046088218479266</v>
      </c>
      <c r="BK157" s="42">
        <f t="shared" si="143"/>
        <v>-33.618943063627427</v>
      </c>
      <c r="BL157" s="42">
        <f t="shared" si="143"/>
        <v>-41.231169797284736</v>
      </c>
      <c r="BM157" s="42">
        <f t="shared" si="143"/>
        <v>-21.685375622743734</v>
      </c>
      <c r="BN157" s="42">
        <f t="shared" si="143"/>
        <v>-10.758534117842618</v>
      </c>
      <c r="BO157" s="42">
        <f t="shared" si="121"/>
        <v>-27.068022163995558</v>
      </c>
      <c r="BP157" s="43">
        <f t="shared" si="122"/>
        <v>11.612904598313976</v>
      </c>
      <c r="BR157" s="7" t="s">
        <v>309</v>
      </c>
      <c r="BS157" s="81">
        <v>38610</v>
      </c>
      <c r="BT157" s="81">
        <v>26756</v>
      </c>
      <c r="BU157" s="81">
        <v>29084</v>
      </c>
      <c r="BV157" s="82">
        <f t="shared" si="123"/>
        <v>31483.333333333332</v>
      </c>
      <c r="BW157" s="82">
        <f t="shared" si="124"/>
        <v>6280.6790503362972</v>
      </c>
      <c r="BX157" s="83">
        <v>75983</v>
      </c>
      <c r="BY157" s="83">
        <v>56426</v>
      </c>
      <c r="BZ157" s="83">
        <v>49873</v>
      </c>
      <c r="CA157" s="84">
        <f t="shared" si="125"/>
        <v>60760.666666666664</v>
      </c>
      <c r="CB157" s="84">
        <f t="shared" si="126"/>
        <v>13583.998908028998</v>
      </c>
      <c r="CC157" s="84">
        <v>185</v>
      </c>
      <c r="CD157" s="85">
        <v>8153833</v>
      </c>
      <c r="CE157" s="85">
        <v>12739319</v>
      </c>
      <c r="CF157" s="85">
        <v>8230401</v>
      </c>
      <c r="CG157" s="86">
        <f t="shared" si="127"/>
        <v>9707851</v>
      </c>
      <c r="CH157" s="86">
        <f t="shared" si="128"/>
        <v>2625607.4232306704</v>
      </c>
      <c r="CI157" s="87">
        <f t="shared" si="129"/>
        <v>37373</v>
      </c>
      <c r="CJ157" s="87">
        <f t="shared" si="130"/>
        <v>29670</v>
      </c>
      <c r="CK157" s="87">
        <f t="shared" si="131"/>
        <v>20789</v>
      </c>
      <c r="CL157" s="87">
        <f t="shared" si="132"/>
        <v>29277.333333333332</v>
      </c>
      <c r="CM157" s="87">
        <f t="shared" si="133"/>
        <v>8298.970076662119</v>
      </c>
      <c r="CN157" s="88">
        <f t="shared" si="134"/>
        <v>49.186002132055854</v>
      </c>
      <c r="CO157" s="88">
        <f t="shared" si="135"/>
        <v>52.582142983730904</v>
      </c>
      <c r="CP157" s="88">
        <f t="shared" si="136"/>
        <v>41.683877047701159</v>
      </c>
      <c r="CQ157" s="88">
        <f t="shared" si="137"/>
        <v>47.817340721162644</v>
      </c>
      <c r="CR157" s="88">
        <f t="shared" si="138"/>
        <v>5.5765558946681173</v>
      </c>
      <c r="CS157" s="75">
        <f t="shared" si="142"/>
        <v>0.46593424221467372</v>
      </c>
      <c r="CT157" s="75">
        <f t="shared" si="142"/>
        <v>0.22146395737480157</v>
      </c>
      <c r="CU157" s="75">
        <f t="shared" si="142"/>
        <v>0.30298037726229865</v>
      </c>
      <c r="CV157" s="76">
        <f t="shared" si="139"/>
        <v>0.33012619228392465</v>
      </c>
      <c r="CW157" s="76">
        <f t="shared" si="140"/>
        <v>0.12447530476891114</v>
      </c>
      <c r="CX157" s="79">
        <v>154</v>
      </c>
    </row>
    <row r="158" spans="1:102">
      <c r="A158" s="7" t="s">
        <v>505</v>
      </c>
      <c r="B158" s="25">
        <v>334626848</v>
      </c>
      <c r="C158" s="25">
        <v>345733344</v>
      </c>
      <c r="D158" s="25">
        <v>339411488</v>
      </c>
      <c r="E158" s="25">
        <v>343538080</v>
      </c>
      <c r="F158" s="25">
        <v>348916736</v>
      </c>
      <c r="G158" s="25">
        <f t="shared" si="101"/>
        <v>342445299.19999999</v>
      </c>
      <c r="H158" s="25">
        <f t="shared" si="102"/>
        <v>4984317.2512206081</v>
      </c>
      <c r="I158" s="26">
        <f t="shared" si="103"/>
        <v>1.4555075694905635</v>
      </c>
      <c r="J158" s="27">
        <v>18807876</v>
      </c>
      <c r="K158" s="27">
        <v>14679708</v>
      </c>
      <c r="L158" s="27">
        <v>12756809</v>
      </c>
      <c r="M158" s="27">
        <v>18333692</v>
      </c>
      <c r="N158" s="27">
        <v>23583946</v>
      </c>
      <c r="O158" s="27">
        <f t="shared" si="104"/>
        <v>17632406.199999999</v>
      </c>
      <c r="P158" s="27">
        <f t="shared" si="105"/>
        <v>3735886.2865967629</v>
      </c>
      <c r="Q158" s="28">
        <f t="shared" si="106"/>
        <v>21.187614692070575</v>
      </c>
      <c r="R158" s="30">
        <v>4751082</v>
      </c>
      <c r="S158" s="30">
        <v>3130807</v>
      </c>
      <c r="T158" s="30">
        <v>3042044</v>
      </c>
      <c r="U158" s="30">
        <v>4477493</v>
      </c>
      <c r="V158" s="30">
        <v>3953251</v>
      </c>
      <c r="W158" s="30">
        <f t="shared" si="107"/>
        <v>3870935.4</v>
      </c>
      <c r="X158" s="30">
        <f t="shared" si="108"/>
        <v>690535.59199989156</v>
      </c>
      <c r="Y158" s="31">
        <f t="shared" si="109"/>
        <v>17.838985171384973</v>
      </c>
      <c r="Z158" s="97">
        <v>3933589</v>
      </c>
      <c r="AA158" s="97">
        <v>2373308</v>
      </c>
      <c r="AB158" s="97">
        <v>2180591</v>
      </c>
      <c r="AC158" s="97">
        <v>3731636</v>
      </c>
      <c r="AD158" s="97">
        <v>3261314</v>
      </c>
      <c r="AE158" s="97">
        <f t="shared" si="110"/>
        <v>3096087.6</v>
      </c>
      <c r="AF158" s="97">
        <f t="shared" si="111"/>
        <v>706140.85022595711</v>
      </c>
      <c r="AG158" s="32">
        <f t="shared" si="141"/>
        <v>22.807521667860982</v>
      </c>
      <c r="AH158" s="33">
        <v>29</v>
      </c>
      <c r="AI158" s="34">
        <f t="shared" si="100"/>
        <v>1.1755150620789401</v>
      </c>
      <c r="AJ158" s="34">
        <f t="shared" si="98"/>
        <v>0.68645620712823119</v>
      </c>
      <c r="AK158" s="34">
        <f t="shared" si="98"/>
        <v>0.64246234352562637</v>
      </c>
      <c r="AL158" s="34">
        <f t="shared" si="98"/>
        <v>1.0862364952380243</v>
      </c>
      <c r="AM158" s="34">
        <f t="shared" si="98"/>
        <v>0.93469692436879848</v>
      </c>
      <c r="AN158" s="34">
        <f t="shared" si="112"/>
        <v>0.905073406467924</v>
      </c>
      <c r="AO158" s="34">
        <f t="shared" si="113"/>
        <v>0.21146836967357083</v>
      </c>
      <c r="AP158" s="34">
        <f t="shared" si="114"/>
        <v>23.364775515704572</v>
      </c>
      <c r="AQ158" s="35">
        <v>98</v>
      </c>
      <c r="AR158" s="36">
        <f t="shared" si="144"/>
        <v>0.20914583869013173</v>
      </c>
      <c r="AS158" s="36">
        <f t="shared" si="144"/>
        <v>0.16167269812178825</v>
      </c>
      <c r="AT158" s="36">
        <f t="shared" si="144"/>
        <v>0.17093545885965683</v>
      </c>
      <c r="AU158" s="36">
        <f t="shared" si="144"/>
        <v>0.20353979983955223</v>
      </c>
      <c r="AV158" s="36">
        <f t="shared" si="144"/>
        <v>0.13828534037518572</v>
      </c>
      <c r="AW158" s="36">
        <f t="shared" si="115"/>
        <v>0.17671582717726297</v>
      </c>
      <c r="AX158" s="36">
        <f t="shared" si="116"/>
        <v>2.6487135978144102E-2</v>
      </c>
      <c r="AY158" s="37">
        <f t="shared" si="117"/>
        <v>14.988547659387045</v>
      </c>
      <c r="AZ158" s="38">
        <v>23</v>
      </c>
      <c r="BA158" s="39">
        <f t="shared" ref="BA158:BE208" si="145">Z158-R158</f>
        <v>-817493</v>
      </c>
      <c r="BB158" s="39">
        <f t="shared" si="145"/>
        <v>-757499</v>
      </c>
      <c r="BC158" s="39">
        <f t="shared" si="145"/>
        <v>-861453</v>
      </c>
      <c r="BD158" s="39">
        <f t="shared" si="145"/>
        <v>-745857</v>
      </c>
      <c r="BE158" s="39">
        <f t="shared" si="145"/>
        <v>-691937</v>
      </c>
      <c r="BF158" s="39">
        <f t="shared" si="118"/>
        <v>-774847.8</v>
      </c>
      <c r="BG158" s="39">
        <f t="shared" si="119"/>
        <v>58880.764011347543</v>
      </c>
      <c r="BH158" s="40">
        <f t="shared" si="120"/>
        <v>-7.5990102845162024</v>
      </c>
      <c r="BI158" s="41">
        <v>219</v>
      </c>
      <c r="BJ158" s="42">
        <f t="shared" si="143"/>
        <v>-20.78236948496653</v>
      </c>
      <c r="BK158" s="42">
        <f t="shared" si="143"/>
        <v>-31.917433388333922</v>
      </c>
      <c r="BL158" s="42">
        <f t="shared" si="143"/>
        <v>-39.505482687950192</v>
      </c>
      <c r="BM158" s="42">
        <f t="shared" si="143"/>
        <v>-19.987399628473945</v>
      </c>
      <c r="BN158" s="42">
        <f t="shared" si="143"/>
        <v>-21.216509664509459</v>
      </c>
      <c r="BO158" s="42">
        <f t="shared" si="121"/>
        <v>-26.681838970846808</v>
      </c>
      <c r="BP158" s="43">
        <f t="shared" si="122"/>
        <v>8.6796654578082553</v>
      </c>
      <c r="BR158" s="7" t="s">
        <v>129</v>
      </c>
      <c r="BS158" s="81">
        <v>48000</v>
      </c>
      <c r="BT158" s="81">
        <v>41375</v>
      </c>
      <c r="BU158" s="81">
        <v>54537</v>
      </c>
      <c r="BV158" s="82">
        <f t="shared" si="123"/>
        <v>47970.666666666664</v>
      </c>
      <c r="BW158" s="82">
        <f t="shared" si="124"/>
        <v>6581.0490298533332</v>
      </c>
      <c r="BX158" s="83">
        <v>122470</v>
      </c>
      <c r="BY158" s="83">
        <v>143254</v>
      </c>
      <c r="BZ158" s="83">
        <v>156652</v>
      </c>
      <c r="CA158" s="84">
        <f t="shared" si="125"/>
        <v>140792</v>
      </c>
      <c r="CB158" s="84">
        <f t="shared" si="126"/>
        <v>17223.482923032727</v>
      </c>
      <c r="CC158" s="84">
        <v>144</v>
      </c>
      <c r="CD158" s="85">
        <v>16394228</v>
      </c>
      <c r="CE158" s="85">
        <v>24004042</v>
      </c>
      <c r="CF158" s="85">
        <v>27088770</v>
      </c>
      <c r="CG158" s="86">
        <f t="shared" si="127"/>
        <v>22495680</v>
      </c>
      <c r="CH158" s="86">
        <f t="shared" si="128"/>
        <v>5504513.9739784477</v>
      </c>
      <c r="CI158" s="87">
        <f t="shared" si="129"/>
        <v>74470</v>
      </c>
      <c r="CJ158" s="87">
        <f t="shared" si="130"/>
        <v>101879</v>
      </c>
      <c r="CK158" s="87">
        <f t="shared" si="131"/>
        <v>102115</v>
      </c>
      <c r="CL158" s="87">
        <f t="shared" si="132"/>
        <v>92821.333333333328</v>
      </c>
      <c r="CM158" s="87">
        <f t="shared" si="133"/>
        <v>15893.158916129101</v>
      </c>
      <c r="CN158" s="88">
        <f t="shared" si="134"/>
        <v>60.806728178329386</v>
      </c>
      <c r="CO158" s="88">
        <f t="shared" si="135"/>
        <v>71.117734932357905</v>
      </c>
      <c r="CP158" s="88">
        <f t="shared" si="136"/>
        <v>65.185889742869534</v>
      </c>
      <c r="CQ158" s="88">
        <f t="shared" si="137"/>
        <v>65.703450951185616</v>
      </c>
      <c r="CR158" s="88">
        <f t="shared" si="138"/>
        <v>5.1749509440834922</v>
      </c>
      <c r="CS158" s="75">
        <f t="shared" si="142"/>
        <v>0.3735156056143662</v>
      </c>
      <c r="CT158" s="75">
        <f t="shared" si="142"/>
        <v>0.29839557854464677</v>
      </c>
      <c r="CU158" s="75">
        <f t="shared" si="142"/>
        <v>0.28914564965482009</v>
      </c>
      <c r="CV158" s="76">
        <f t="shared" si="139"/>
        <v>0.32035227793794435</v>
      </c>
      <c r="CW158" s="76">
        <f t="shared" si="140"/>
        <v>4.6272506451884451E-2</v>
      </c>
      <c r="CX158" s="79">
        <v>155</v>
      </c>
    </row>
    <row r="159" spans="1:102">
      <c r="A159" s="7" t="s">
        <v>664</v>
      </c>
      <c r="B159" s="25">
        <v>130909144</v>
      </c>
      <c r="C159" s="25">
        <v>112434200</v>
      </c>
      <c r="D159" s="25">
        <v>153889952</v>
      </c>
      <c r="E159" s="25">
        <v>151650096</v>
      </c>
      <c r="F159" s="25">
        <v>107979240</v>
      </c>
      <c r="G159" s="25">
        <f t="shared" si="101"/>
        <v>131372526.40000001</v>
      </c>
      <c r="H159" s="25">
        <f t="shared" si="102"/>
        <v>19101492.419224128</v>
      </c>
      <c r="I159" s="26">
        <f t="shared" si="103"/>
        <v>14.539944494227317</v>
      </c>
      <c r="J159" s="27">
        <v>25087498</v>
      </c>
      <c r="K159" s="27">
        <v>27880844</v>
      </c>
      <c r="L159" s="27">
        <v>48281172</v>
      </c>
      <c r="M159" s="27">
        <v>28501084</v>
      </c>
      <c r="N159" s="27">
        <v>33256180</v>
      </c>
      <c r="O159" s="27">
        <f t="shared" si="104"/>
        <v>32601355.600000001</v>
      </c>
      <c r="P159" s="27">
        <f t="shared" si="105"/>
        <v>8268481.7267152984</v>
      </c>
      <c r="Q159" s="28">
        <f t="shared" si="106"/>
        <v>25.362386239900093</v>
      </c>
      <c r="R159" s="30">
        <v>1025090</v>
      </c>
      <c r="S159" s="30">
        <v>1746453</v>
      </c>
      <c r="T159" s="30">
        <v>2376221</v>
      </c>
      <c r="U159" s="30">
        <v>1245024</v>
      </c>
      <c r="V159" s="30">
        <v>1058502</v>
      </c>
      <c r="W159" s="30">
        <f t="shared" si="107"/>
        <v>1490258</v>
      </c>
      <c r="X159" s="30">
        <f t="shared" si="108"/>
        <v>512542.78687930043</v>
      </c>
      <c r="Y159" s="31">
        <f t="shared" si="109"/>
        <v>34.392889478150792</v>
      </c>
      <c r="Z159" s="97">
        <v>882422</v>
      </c>
      <c r="AA159" s="97">
        <v>1266604</v>
      </c>
      <c r="AB159" s="97">
        <v>1772031</v>
      </c>
      <c r="AC159" s="97">
        <v>1084051</v>
      </c>
      <c r="AD159" s="97">
        <v>801316</v>
      </c>
      <c r="AE159" s="97">
        <f t="shared" si="110"/>
        <v>1161284.8</v>
      </c>
      <c r="AF159" s="97">
        <f t="shared" si="111"/>
        <v>345661.71693226334</v>
      </c>
      <c r="AG159" s="32">
        <f t="shared" si="141"/>
        <v>29.765456064891517</v>
      </c>
      <c r="AH159" s="33">
        <v>88</v>
      </c>
      <c r="AI159" s="34">
        <f t="shared" si="100"/>
        <v>0.6740720877374311</v>
      </c>
      <c r="AJ159" s="34">
        <f t="shared" si="98"/>
        <v>1.1265291165855229</v>
      </c>
      <c r="AK159" s="34">
        <f t="shared" si="98"/>
        <v>1.1514923339504324</v>
      </c>
      <c r="AL159" s="34">
        <f t="shared" si="98"/>
        <v>0.71483700214736423</v>
      </c>
      <c r="AM159" s="34">
        <f t="shared" si="98"/>
        <v>0.74210190773707985</v>
      </c>
      <c r="AN159" s="34">
        <f t="shared" si="112"/>
        <v>0.88180648963156616</v>
      </c>
      <c r="AO159" s="34">
        <f t="shared" si="113"/>
        <v>0.21126730956425271</v>
      </c>
      <c r="AP159" s="34">
        <f t="shared" si="114"/>
        <v>23.95846617691868</v>
      </c>
      <c r="AQ159" s="35">
        <v>103</v>
      </c>
      <c r="AR159" s="36">
        <f t="shared" si="144"/>
        <v>3.5173774602792196E-2</v>
      </c>
      <c r="AS159" s="36">
        <f t="shared" si="144"/>
        <v>4.5429184281508841E-2</v>
      </c>
      <c r="AT159" s="36">
        <f t="shared" si="144"/>
        <v>3.670231948801906E-2</v>
      </c>
      <c r="AU159" s="36">
        <f t="shared" si="144"/>
        <v>3.8035430512046491E-2</v>
      </c>
      <c r="AV159" s="36">
        <f t="shared" si="144"/>
        <v>2.4095250867658281E-2</v>
      </c>
      <c r="AW159" s="36">
        <f t="shared" si="115"/>
        <v>3.5887191950404976E-2</v>
      </c>
      <c r="AX159" s="36">
        <f t="shared" si="116"/>
        <v>6.8685925527430299E-3</v>
      </c>
      <c r="AY159" s="37">
        <f t="shared" si="117"/>
        <v>19.139398151394012</v>
      </c>
      <c r="AZ159" s="38">
        <v>111</v>
      </c>
      <c r="BA159" s="39">
        <f t="shared" si="145"/>
        <v>-142668</v>
      </c>
      <c r="BB159" s="39">
        <f t="shared" si="145"/>
        <v>-479849</v>
      </c>
      <c r="BC159" s="39">
        <f t="shared" si="145"/>
        <v>-604190</v>
      </c>
      <c r="BD159" s="39">
        <f t="shared" si="145"/>
        <v>-160973</v>
      </c>
      <c r="BE159" s="39">
        <f t="shared" si="145"/>
        <v>-257186</v>
      </c>
      <c r="BF159" s="39">
        <f t="shared" si="118"/>
        <v>-328973.2</v>
      </c>
      <c r="BG159" s="39">
        <f t="shared" si="119"/>
        <v>182534.86837248388</v>
      </c>
      <c r="BH159" s="40">
        <f t="shared" si="120"/>
        <v>-55.486242761563517</v>
      </c>
      <c r="BI159" s="41">
        <v>178</v>
      </c>
      <c r="BJ159" s="42">
        <f t="shared" si="143"/>
        <v>-16.167774602174472</v>
      </c>
      <c r="BK159" s="42">
        <f t="shared" si="143"/>
        <v>-37.884690084667341</v>
      </c>
      <c r="BL159" s="42">
        <f t="shared" si="143"/>
        <v>-34.095904642751734</v>
      </c>
      <c r="BM159" s="42">
        <f t="shared" si="143"/>
        <v>-14.849209123924981</v>
      </c>
      <c r="BN159" s="42">
        <f t="shared" si="143"/>
        <v>-32.095452979848147</v>
      </c>
      <c r="BO159" s="42">
        <f t="shared" si="121"/>
        <v>-27.018606286673332</v>
      </c>
      <c r="BP159" s="43">
        <f t="shared" si="122"/>
        <v>10.721113247023494</v>
      </c>
      <c r="BR159" s="7" t="s">
        <v>589</v>
      </c>
      <c r="BS159" s="81">
        <v>938404</v>
      </c>
      <c r="BT159" s="81">
        <v>137058</v>
      </c>
      <c r="BU159" s="81">
        <v>199112</v>
      </c>
      <c r="BV159" s="82">
        <f t="shared" si="123"/>
        <v>424858</v>
      </c>
      <c r="BW159" s="82">
        <f t="shared" si="124"/>
        <v>445824.84824872651</v>
      </c>
      <c r="BX159" s="83">
        <v>239384</v>
      </c>
      <c r="BY159" s="83">
        <v>117290</v>
      </c>
      <c r="BZ159" s="83">
        <v>170443</v>
      </c>
      <c r="CA159" s="84">
        <f t="shared" si="125"/>
        <v>175705.66666666666</v>
      </c>
      <c r="CB159" s="84">
        <f t="shared" si="126"/>
        <v>61216.89272033771</v>
      </c>
      <c r="CC159" s="84">
        <v>130</v>
      </c>
      <c r="CD159" s="85">
        <v>17408950</v>
      </c>
      <c r="CE159" s="85">
        <v>45195748</v>
      </c>
      <c r="CF159" s="85">
        <v>60046316</v>
      </c>
      <c r="CG159" s="86">
        <f t="shared" si="127"/>
        <v>40883671.333333336</v>
      </c>
      <c r="CH159" s="86">
        <f t="shared" si="128"/>
        <v>21643284.148642913</v>
      </c>
      <c r="CI159" s="87">
        <f t="shared" si="129"/>
        <v>-699020</v>
      </c>
      <c r="CJ159" s="87">
        <f t="shared" si="130"/>
        <v>-19768</v>
      </c>
      <c r="CK159" s="87">
        <f t="shared" si="131"/>
        <v>-28669</v>
      </c>
      <c r="CL159" s="87">
        <f t="shared" si="132"/>
        <v>-249152.33333333334</v>
      </c>
      <c r="CM159" s="87">
        <f t="shared" si="133"/>
        <v>389622.24664966617</v>
      </c>
      <c r="CN159" s="88">
        <f t="shared" si="134"/>
        <v>-292.0078200715169</v>
      </c>
      <c r="CO159" s="88">
        <f t="shared" si="135"/>
        <v>-16.853951743541646</v>
      </c>
      <c r="CP159" s="88">
        <f t="shared" si="136"/>
        <v>-16.820285960702407</v>
      </c>
      <c r="CQ159" s="88">
        <f t="shared" si="137"/>
        <v>-108.56068592525365</v>
      </c>
      <c r="CR159" s="88">
        <f t="shared" si="138"/>
        <v>158.86987931387142</v>
      </c>
      <c r="CS159" s="75">
        <f t="shared" si="142"/>
        <v>0.68753141343963875</v>
      </c>
      <c r="CT159" s="75">
        <f t="shared" si="142"/>
        <v>0.12975778163910465</v>
      </c>
      <c r="CU159" s="75">
        <f t="shared" si="142"/>
        <v>0.14192627571023675</v>
      </c>
      <c r="CV159" s="76">
        <f t="shared" si="139"/>
        <v>0.31973849026299339</v>
      </c>
      <c r="CW159" s="76">
        <f t="shared" si="140"/>
        <v>0.3185761193437231</v>
      </c>
      <c r="CX159" s="79">
        <v>156</v>
      </c>
    </row>
    <row r="160" spans="1:102">
      <c r="A160" s="7" t="s">
        <v>613</v>
      </c>
      <c r="B160" s="25">
        <v>164589328</v>
      </c>
      <c r="C160" s="25">
        <v>158936048</v>
      </c>
      <c r="D160" s="25">
        <v>168682080</v>
      </c>
      <c r="E160" s="25">
        <v>183117328</v>
      </c>
      <c r="F160" s="25">
        <v>162228240</v>
      </c>
      <c r="G160" s="25">
        <f t="shared" si="101"/>
        <v>167510604.80000001</v>
      </c>
      <c r="H160" s="25">
        <f t="shared" si="102"/>
        <v>8424991.6738778669</v>
      </c>
      <c r="I160" s="26">
        <f t="shared" si="103"/>
        <v>5.029527344813137</v>
      </c>
      <c r="J160" s="27">
        <v>23856574</v>
      </c>
      <c r="K160" s="27">
        <v>20015060</v>
      </c>
      <c r="L160" s="27">
        <v>20393406</v>
      </c>
      <c r="M160" s="27">
        <v>24343744</v>
      </c>
      <c r="N160" s="27">
        <v>17117386</v>
      </c>
      <c r="O160" s="27">
        <f t="shared" si="104"/>
        <v>21145234</v>
      </c>
      <c r="P160" s="27">
        <f t="shared" si="105"/>
        <v>2670128.421580655</v>
      </c>
      <c r="Q160" s="28">
        <f t="shared" si="106"/>
        <v>12.627566200405516</v>
      </c>
      <c r="R160" s="30">
        <v>2678211</v>
      </c>
      <c r="S160" s="30">
        <v>2267708</v>
      </c>
      <c r="T160" s="30">
        <v>1860274</v>
      </c>
      <c r="U160" s="30">
        <v>2312260</v>
      </c>
      <c r="V160" s="30">
        <v>2140415</v>
      </c>
      <c r="W160" s="30">
        <f t="shared" si="107"/>
        <v>2251773.6</v>
      </c>
      <c r="X160" s="30">
        <f t="shared" si="108"/>
        <v>265116.59337023745</v>
      </c>
      <c r="Y160" s="31">
        <f t="shared" si="109"/>
        <v>11.773678906717684</v>
      </c>
      <c r="Z160" s="97">
        <v>1875403</v>
      </c>
      <c r="AA160" s="97">
        <v>1733755</v>
      </c>
      <c r="AB160" s="97">
        <v>1784886</v>
      </c>
      <c r="AC160" s="97">
        <v>1894509</v>
      </c>
      <c r="AD160" s="97">
        <v>1518163</v>
      </c>
      <c r="AE160" s="97">
        <f t="shared" si="110"/>
        <v>1761343.2</v>
      </c>
      <c r="AF160" s="97">
        <f t="shared" si="111"/>
        <v>135051.65689379751</v>
      </c>
      <c r="AG160" s="32">
        <f t="shared" si="141"/>
        <v>7.6675378707453223</v>
      </c>
      <c r="AH160" s="33">
        <v>61</v>
      </c>
      <c r="AI160" s="34">
        <f t="shared" si="100"/>
        <v>1.1394438647929834</v>
      </c>
      <c r="AJ160" s="34">
        <f t="shared" si="98"/>
        <v>1.0908507049325902</v>
      </c>
      <c r="AK160" s="34">
        <f t="shared" si="98"/>
        <v>1.0581361102495297</v>
      </c>
      <c r="AL160" s="34">
        <f t="shared" si="98"/>
        <v>1.034587507742577</v>
      </c>
      <c r="AM160" s="34">
        <f t="shared" si="98"/>
        <v>0.93581918906350714</v>
      </c>
      <c r="AN160" s="34">
        <f t="shared" si="112"/>
        <v>1.0517674753562376</v>
      </c>
      <c r="AO160" s="34">
        <f t="shared" si="113"/>
        <v>6.7814989479632409E-2</v>
      </c>
      <c r="AP160" s="34">
        <f t="shared" si="114"/>
        <v>6.4477169211439271</v>
      </c>
      <c r="AQ160" s="35">
        <v>75</v>
      </c>
      <c r="AR160" s="36">
        <f t="shared" si="144"/>
        <v>7.8611581025842189E-2</v>
      </c>
      <c r="AS160" s="36">
        <f t="shared" si="144"/>
        <v>8.6622523240000276E-2</v>
      </c>
      <c r="AT160" s="36">
        <f t="shared" si="144"/>
        <v>8.7522702191090596E-2</v>
      </c>
      <c r="AU160" s="36">
        <f t="shared" si="144"/>
        <v>7.7823238693275773E-2</v>
      </c>
      <c r="AV160" s="36">
        <f t="shared" si="144"/>
        <v>8.8691287326230772E-2</v>
      </c>
      <c r="AW160" s="36">
        <f t="shared" si="115"/>
        <v>8.3854266495287919E-2</v>
      </c>
      <c r="AX160" s="36">
        <f t="shared" si="116"/>
        <v>4.6556736066447075E-3</v>
      </c>
      <c r="AY160" s="37">
        <f t="shared" si="117"/>
        <v>5.5521010453371833</v>
      </c>
      <c r="AZ160" s="38">
        <v>67</v>
      </c>
      <c r="BA160" s="39">
        <f t="shared" si="145"/>
        <v>-802808</v>
      </c>
      <c r="BB160" s="39">
        <f t="shared" si="145"/>
        <v>-533953</v>
      </c>
      <c r="BC160" s="39">
        <f t="shared" si="145"/>
        <v>-75388</v>
      </c>
      <c r="BD160" s="39">
        <f t="shared" si="145"/>
        <v>-417751</v>
      </c>
      <c r="BE160" s="39">
        <f t="shared" si="145"/>
        <v>-622252</v>
      </c>
      <c r="BF160" s="39">
        <f t="shared" si="118"/>
        <v>-490430.4</v>
      </c>
      <c r="BG160" s="39">
        <f t="shared" si="119"/>
        <v>242649.29626982237</v>
      </c>
      <c r="BH160" s="40">
        <f t="shared" si="120"/>
        <v>-49.476805734273889</v>
      </c>
      <c r="BI160" s="41">
        <v>196</v>
      </c>
      <c r="BJ160" s="42">
        <f t="shared" si="143"/>
        <v>-42.807225966898848</v>
      </c>
      <c r="BK160" s="42">
        <f t="shared" si="143"/>
        <v>-30.797488687848052</v>
      </c>
      <c r="BL160" s="42">
        <f t="shared" si="143"/>
        <v>-4.2236871150314359</v>
      </c>
      <c r="BM160" s="42">
        <f t="shared" si="143"/>
        <v>-22.050621031623496</v>
      </c>
      <c r="BN160" s="42">
        <f t="shared" si="143"/>
        <v>-40.987166727156435</v>
      </c>
      <c r="BO160" s="42">
        <f t="shared" si="121"/>
        <v>-28.173237905711652</v>
      </c>
      <c r="BP160" s="43">
        <f t="shared" si="122"/>
        <v>15.782145695736421</v>
      </c>
      <c r="BR160" s="7" t="s">
        <v>306</v>
      </c>
      <c r="BS160" s="81">
        <v>24685</v>
      </c>
      <c r="BT160" s="81">
        <v>17962</v>
      </c>
      <c r="BU160" s="81">
        <v>33394</v>
      </c>
      <c r="BV160" s="82">
        <f t="shared" si="123"/>
        <v>25347</v>
      </c>
      <c r="BW160" s="82">
        <f t="shared" si="124"/>
        <v>7737.2694796032538</v>
      </c>
      <c r="BX160" s="83">
        <v>17639</v>
      </c>
      <c r="BY160" s="83">
        <v>10744</v>
      </c>
      <c r="BZ160" s="83">
        <v>25774</v>
      </c>
      <c r="CA160" s="84">
        <f t="shared" si="125"/>
        <v>18052.333333333332</v>
      </c>
      <c r="CB160" s="84">
        <f t="shared" si="126"/>
        <v>7523.5203417903585</v>
      </c>
      <c r="CC160" s="84">
        <v>218</v>
      </c>
      <c r="CD160" s="85">
        <v>1635326</v>
      </c>
      <c r="CE160" s="85">
        <v>1792149</v>
      </c>
      <c r="CF160" s="85">
        <v>11288808</v>
      </c>
      <c r="CG160" s="86">
        <f t="shared" si="127"/>
        <v>4905427.666666667</v>
      </c>
      <c r="CH160" s="86">
        <f t="shared" si="128"/>
        <v>5528725.5966743669</v>
      </c>
      <c r="CI160" s="87">
        <f t="shared" si="129"/>
        <v>-7046</v>
      </c>
      <c r="CJ160" s="87">
        <f t="shared" si="130"/>
        <v>-7218</v>
      </c>
      <c r="CK160" s="87">
        <f t="shared" si="131"/>
        <v>-7620</v>
      </c>
      <c r="CL160" s="87">
        <f t="shared" si="132"/>
        <v>-7294.666666666667</v>
      </c>
      <c r="CM160" s="87">
        <f t="shared" si="133"/>
        <v>294.57992690156829</v>
      </c>
      <c r="CN160" s="88">
        <f t="shared" si="134"/>
        <v>-39.945575145983334</v>
      </c>
      <c r="CO160" s="88">
        <f t="shared" si="135"/>
        <v>-67.181682799702159</v>
      </c>
      <c r="CP160" s="88">
        <f t="shared" si="136"/>
        <v>-29.564677582059439</v>
      </c>
      <c r="CQ160" s="88">
        <f t="shared" si="137"/>
        <v>-45.563978509248308</v>
      </c>
      <c r="CR160" s="88">
        <f t="shared" si="138"/>
        <v>19.427676460408232</v>
      </c>
      <c r="CS160" s="75">
        <f t="shared" si="142"/>
        <v>0.53931142781316999</v>
      </c>
      <c r="CT160" s="75">
        <f t="shared" si="142"/>
        <v>0.29975186214985472</v>
      </c>
      <c r="CU160" s="75">
        <f t="shared" si="142"/>
        <v>0.11415731404059667</v>
      </c>
      <c r="CV160" s="76">
        <f t="shared" si="139"/>
        <v>0.31774020133454045</v>
      </c>
      <c r="CW160" s="76">
        <f t="shared" si="140"/>
        <v>0.2131471097022031</v>
      </c>
      <c r="CX160" s="79">
        <v>157</v>
      </c>
    </row>
    <row r="161" spans="1:102">
      <c r="A161" s="7" t="s">
        <v>66</v>
      </c>
      <c r="B161" s="25">
        <v>4793969</v>
      </c>
      <c r="C161" s="25">
        <v>5522428</v>
      </c>
      <c r="D161" s="25">
        <v>2603748</v>
      </c>
      <c r="E161" s="25">
        <v>6199319</v>
      </c>
      <c r="F161" s="25">
        <v>12951113</v>
      </c>
      <c r="G161" s="25">
        <f t="shared" si="101"/>
        <v>6414115.4000000004</v>
      </c>
      <c r="H161" s="25">
        <f t="shared" si="102"/>
        <v>3484748.3586506853</v>
      </c>
      <c r="I161" s="26">
        <f t="shared" si="103"/>
        <v>54.329367985033215</v>
      </c>
      <c r="J161" s="27">
        <v>12413234</v>
      </c>
      <c r="K161" s="27">
        <v>8119154</v>
      </c>
      <c r="L161" s="27">
        <v>9054347</v>
      </c>
      <c r="M161" s="27">
        <v>7347209</v>
      </c>
      <c r="N161" s="27">
        <v>6662785</v>
      </c>
      <c r="O161" s="27">
        <f t="shared" si="104"/>
        <v>8719345.8000000007</v>
      </c>
      <c r="P161" s="27">
        <f t="shared" si="105"/>
        <v>2011440.6656373872</v>
      </c>
      <c r="Q161" s="28">
        <f t="shared" si="106"/>
        <v>23.068710792928833</v>
      </c>
      <c r="R161" s="30">
        <v>32336</v>
      </c>
      <c r="S161" s="30">
        <v>17356</v>
      </c>
      <c r="T161" s="30">
        <v>16510</v>
      </c>
      <c r="U161" s="30">
        <v>12586</v>
      </c>
      <c r="V161" s="30">
        <v>14770</v>
      </c>
      <c r="W161" s="30">
        <f t="shared" si="107"/>
        <v>18711.599999999999</v>
      </c>
      <c r="X161" s="30">
        <f t="shared" si="108"/>
        <v>7005.2573857068173</v>
      </c>
      <c r="Y161" s="31">
        <f t="shared" si="109"/>
        <v>37.438045841653398</v>
      </c>
      <c r="Z161" s="97">
        <v>22819</v>
      </c>
      <c r="AA161" s="97">
        <v>14146</v>
      </c>
      <c r="AB161" s="97">
        <v>14348</v>
      </c>
      <c r="AC161" s="97">
        <v>10663</v>
      </c>
      <c r="AD161" s="97">
        <v>10558</v>
      </c>
      <c r="AE161" s="97">
        <f t="shared" si="110"/>
        <v>14506.8</v>
      </c>
      <c r="AF161" s="97">
        <f t="shared" si="111"/>
        <v>4463.5385693415928</v>
      </c>
      <c r="AG161" s="32">
        <f t="shared" si="141"/>
        <v>30.768595205983353</v>
      </c>
      <c r="AH161" s="33">
        <v>246</v>
      </c>
      <c r="AI161" s="34">
        <f t="shared" si="100"/>
        <v>0.4759938998353973</v>
      </c>
      <c r="AJ161" s="34">
        <f t="shared" si="98"/>
        <v>0.25615544467035151</v>
      </c>
      <c r="AK161" s="34">
        <f t="shared" si="98"/>
        <v>0.55105179149441497</v>
      </c>
      <c r="AL161" s="34">
        <f t="shared" si="98"/>
        <v>0.17200276352934896</v>
      </c>
      <c r="AM161" s="34">
        <f t="shared" si="98"/>
        <v>8.1521951047759375E-2</v>
      </c>
      <c r="AN161" s="34">
        <f t="shared" si="112"/>
        <v>0.30734517011545442</v>
      </c>
      <c r="AO161" s="34">
        <f t="shared" si="113"/>
        <v>0.17875647827245775</v>
      </c>
      <c r="AP161" s="34">
        <f t="shared" si="114"/>
        <v>58.16147304521094</v>
      </c>
      <c r="AQ161" s="35">
        <v>193</v>
      </c>
      <c r="AR161" s="36">
        <f t="shared" si="144"/>
        <v>1.8382800163116236E-3</v>
      </c>
      <c r="AS161" s="36">
        <f t="shared" si="144"/>
        <v>1.7422997519199661E-3</v>
      </c>
      <c r="AT161" s="36">
        <f t="shared" si="144"/>
        <v>1.5846532058026933E-3</v>
      </c>
      <c r="AU161" s="36">
        <f t="shared" si="144"/>
        <v>1.4512993981796354E-3</v>
      </c>
      <c r="AV161" s="36">
        <f t="shared" si="144"/>
        <v>1.5846226465359456E-3</v>
      </c>
      <c r="AW161" s="36">
        <f t="shared" si="115"/>
        <v>1.6402310037499728E-3</v>
      </c>
      <c r="AX161" s="36">
        <f t="shared" si="116"/>
        <v>1.3529063037012683E-4</v>
      </c>
      <c r="AY161" s="37">
        <f t="shared" si="117"/>
        <v>8.2482668636807297</v>
      </c>
      <c r="AZ161" s="38">
        <v>242</v>
      </c>
      <c r="BA161" s="39">
        <f t="shared" si="145"/>
        <v>-9517</v>
      </c>
      <c r="BB161" s="39">
        <f t="shared" si="145"/>
        <v>-3210</v>
      </c>
      <c r="BC161" s="39">
        <f t="shared" si="145"/>
        <v>-2162</v>
      </c>
      <c r="BD161" s="39">
        <f t="shared" si="145"/>
        <v>-1923</v>
      </c>
      <c r="BE161" s="39">
        <f t="shared" si="145"/>
        <v>-4212</v>
      </c>
      <c r="BF161" s="39">
        <f t="shared" si="118"/>
        <v>-4204.8</v>
      </c>
      <c r="BG161" s="39">
        <f t="shared" si="119"/>
        <v>2778.0853406618016</v>
      </c>
      <c r="BH161" s="40">
        <f t="shared" si="120"/>
        <v>-66.069381199148623</v>
      </c>
      <c r="BI161" s="41">
        <v>44</v>
      </c>
      <c r="BJ161" s="42">
        <f t="shared" si="143"/>
        <v>-41.706472676278537</v>
      </c>
      <c r="BK161" s="42">
        <f t="shared" si="143"/>
        <v>-22.691927046514916</v>
      </c>
      <c r="BL161" s="42">
        <f t="shared" si="143"/>
        <v>-15.068302202397547</v>
      </c>
      <c r="BM161" s="42">
        <f t="shared" si="143"/>
        <v>-18.034324298977776</v>
      </c>
      <c r="BN161" s="42">
        <f t="shared" si="143"/>
        <v>-39.893919302898276</v>
      </c>
      <c r="BO161" s="42">
        <f t="shared" si="121"/>
        <v>-27.478989105413412</v>
      </c>
      <c r="BP161" s="43">
        <f t="shared" si="122"/>
        <v>12.476924565312729</v>
      </c>
      <c r="BR161" s="7" t="s">
        <v>18</v>
      </c>
      <c r="BS161" s="81">
        <v>25928</v>
      </c>
      <c r="BT161" s="81">
        <v>18968</v>
      </c>
      <c r="BU161" s="81">
        <v>20970</v>
      </c>
      <c r="BV161" s="82">
        <f t="shared" si="123"/>
        <v>21955.333333333332</v>
      </c>
      <c r="BW161" s="82">
        <f t="shared" si="124"/>
        <v>3583.0938214528201</v>
      </c>
      <c r="BX161" s="83">
        <v>21684</v>
      </c>
      <c r="BY161" s="83">
        <v>15761</v>
      </c>
      <c r="BZ161" s="83">
        <v>16758</v>
      </c>
      <c r="CA161" s="84">
        <f t="shared" si="125"/>
        <v>18067.666666666668</v>
      </c>
      <c r="CB161" s="84">
        <f t="shared" si="126"/>
        <v>3171.2619465022617</v>
      </c>
      <c r="CC161" s="84">
        <v>217</v>
      </c>
      <c r="CD161" s="85">
        <v>2470011</v>
      </c>
      <c r="CE161" s="85">
        <v>2061275</v>
      </c>
      <c r="CF161" s="85">
        <v>6417164</v>
      </c>
      <c r="CG161" s="86">
        <f t="shared" si="127"/>
        <v>3649483.3333333335</v>
      </c>
      <c r="CH161" s="86">
        <f t="shared" si="128"/>
        <v>2405578.6172778332</v>
      </c>
      <c r="CI161" s="87">
        <f t="shared" si="129"/>
        <v>-4244</v>
      </c>
      <c r="CJ161" s="87">
        <f t="shared" si="130"/>
        <v>-3207</v>
      </c>
      <c r="CK161" s="87">
        <f t="shared" si="131"/>
        <v>-4212</v>
      </c>
      <c r="CL161" s="87">
        <f t="shared" si="132"/>
        <v>-3887.6666666666665</v>
      </c>
      <c r="CM161" s="87">
        <f t="shared" si="133"/>
        <v>589.69172737400015</v>
      </c>
      <c r="CN161" s="88">
        <f t="shared" si="134"/>
        <v>-19.572034679948349</v>
      </c>
      <c r="CO161" s="88">
        <f t="shared" si="135"/>
        <v>-20.347693674259247</v>
      </c>
      <c r="CP161" s="88">
        <f t="shared" si="136"/>
        <v>-25.13426423200859</v>
      </c>
      <c r="CQ161" s="88">
        <f t="shared" si="137"/>
        <v>-21.684664195405393</v>
      </c>
      <c r="CR161" s="88">
        <f t="shared" si="138"/>
        <v>3.0125100876617221</v>
      </c>
      <c r="CS161" s="75">
        <f t="shared" si="142"/>
        <v>0.43894541360342115</v>
      </c>
      <c r="CT161" s="75">
        <f t="shared" si="142"/>
        <v>0.38231191859407404</v>
      </c>
      <c r="CU161" s="75">
        <f t="shared" si="142"/>
        <v>0.13057169802735288</v>
      </c>
      <c r="CV161" s="76">
        <f t="shared" si="139"/>
        <v>0.3172763434082827</v>
      </c>
      <c r="CW161" s="76">
        <f t="shared" si="140"/>
        <v>0.16415177929086697</v>
      </c>
      <c r="CX161" s="79">
        <v>158</v>
      </c>
    </row>
    <row r="162" spans="1:102">
      <c r="A162" s="7" t="s">
        <v>463</v>
      </c>
      <c r="B162" s="25">
        <v>231885968</v>
      </c>
      <c r="C162" s="25">
        <v>240946768</v>
      </c>
      <c r="D162" s="25">
        <v>233868800</v>
      </c>
      <c r="E162" s="25">
        <v>223346128</v>
      </c>
      <c r="F162" s="25">
        <v>227462320</v>
      </c>
      <c r="G162" s="25">
        <f t="shared" si="101"/>
        <v>231501996.80000001</v>
      </c>
      <c r="H162" s="25">
        <f t="shared" si="102"/>
        <v>5963054.2312070383</v>
      </c>
      <c r="I162" s="26">
        <f t="shared" si="103"/>
        <v>2.5758111435896858</v>
      </c>
      <c r="J162" s="27">
        <v>12525671</v>
      </c>
      <c r="K162" s="27">
        <v>12463689</v>
      </c>
      <c r="L162" s="27">
        <v>15983434</v>
      </c>
      <c r="M162" s="27">
        <v>12789628</v>
      </c>
      <c r="N162" s="27">
        <v>21303558</v>
      </c>
      <c r="O162" s="27">
        <f t="shared" si="104"/>
        <v>15013196</v>
      </c>
      <c r="P162" s="27">
        <f t="shared" si="105"/>
        <v>3410045.0755667733</v>
      </c>
      <c r="Q162" s="28">
        <f t="shared" si="106"/>
        <v>22.713651880430877</v>
      </c>
      <c r="R162" s="30">
        <v>1868642</v>
      </c>
      <c r="S162" s="30">
        <v>1849527</v>
      </c>
      <c r="T162" s="30">
        <v>2397677</v>
      </c>
      <c r="U162" s="30">
        <v>2132172</v>
      </c>
      <c r="V162" s="30">
        <v>3567033</v>
      </c>
      <c r="W162" s="30">
        <f t="shared" si="107"/>
        <v>2363010.2000000002</v>
      </c>
      <c r="X162" s="30">
        <f t="shared" si="108"/>
        <v>634385.35266426264</v>
      </c>
      <c r="Y162" s="31">
        <f t="shared" si="109"/>
        <v>26.846492353873998</v>
      </c>
      <c r="Z162" s="97">
        <v>1647671</v>
      </c>
      <c r="AA162" s="97">
        <v>1545433</v>
      </c>
      <c r="AB162" s="97">
        <v>1944275</v>
      </c>
      <c r="AC162" s="97">
        <v>1520864</v>
      </c>
      <c r="AD162" s="97">
        <v>2515537</v>
      </c>
      <c r="AE162" s="97">
        <f t="shared" si="110"/>
        <v>1834756</v>
      </c>
      <c r="AF162" s="97">
        <f t="shared" si="111"/>
        <v>372207.99683510297</v>
      </c>
      <c r="AG162" s="32">
        <f t="shared" si="141"/>
        <v>20.28651203948116</v>
      </c>
      <c r="AH162" s="33">
        <v>58</v>
      </c>
      <c r="AI162" s="34">
        <f t="shared" si="100"/>
        <v>0.71055226593098553</v>
      </c>
      <c r="AJ162" s="34">
        <f t="shared" si="98"/>
        <v>0.64140017848257669</v>
      </c>
      <c r="AK162" s="34">
        <f t="shared" si="98"/>
        <v>0.83135287819495374</v>
      </c>
      <c r="AL162" s="34">
        <f t="shared" si="98"/>
        <v>0.68094486957033795</v>
      </c>
      <c r="AM162" s="34">
        <f t="shared" si="98"/>
        <v>1.1059137179291938</v>
      </c>
      <c r="AN162" s="34">
        <f t="shared" si="112"/>
        <v>0.79403278202160943</v>
      </c>
      <c r="AO162" s="34">
        <f t="shared" si="113"/>
        <v>0.16835503671314689</v>
      </c>
      <c r="AP162" s="34">
        <f t="shared" si="114"/>
        <v>21.202529734920333</v>
      </c>
      <c r="AQ162" s="35">
        <v>116</v>
      </c>
      <c r="AR162" s="36">
        <f t="shared" si="144"/>
        <v>0.13154353167985972</v>
      </c>
      <c r="AS162" s="36">
        <f t="shared" si="144"/>
        <v>0.1239948301020669</v>
      </c>
      <c r="AT162" s="36">
        <f t="shared" si="144"/>
        <v>0.12164313375961636</v>
      </c>
      <c r="AU162" s="36">
        <f t="shared" si="144"/>
        <v>0.11891385738506233</v>
      </c>
      <c r="AV162" s="36">
        <f t="shared" si="144"/>
        <v>0.1180806041882769</v>
      </c>
      <c r="AW162" s="36">
        <f t="shared" si="115"/>
        <v>0.12283519142297646</v>
      </c>
      <c r="AX162" s="36">
        <f t="shared" si="116"/>
        <v>4.8287454639428587E-3</v>
      </c>
      <c r="AY162" s="37">
        <f t="shared" si="117"/>
        <v>3.9310765978418436</v>
      </c>
      <c r="AZ162" s="38">
        <v>39</v>
      </c>
      <c r="BA162" s="39">
        <f t="shared" si="145"/>
        <v>-220971</v>
      </c>
      <c r="BB162" s="39">
        <f t="shared" si="145"/>
        <v>-304094</v>
      </c>
      <c r="BC162" s="39">
        <f t="shared" si="145"/>
        <v>-453402</v>
      </c>
      <c r="BD162" s="39">
        <f t="shared" si="145"/>
        <v>-611308</v>
      </c>
      <c r="BE162" s="39">
        <f t="shared" si="145"/>
        <v>-1051496</v>
      </c>
      <c r="BF162" s="39">
        <f t="shared" si="118"/>
        <v>-528254.19999999995</v>
      </c>
      <c r="BG162" s="39">
        <f t="shared" si="119"/>
        <v>293582.53594953491</v>
      </c>
      <c r="BH162" s="40">
        <f t="shared" si="120"/>
        <v>-55.575996546650252</v>
      </c>
      <c r="BI162" s="41">
        <v>204</v>
      </c>
      <c r="BJ162" s="42">
        <f t="shared" si="143"/>
        <v>-13.411111805694221</v>
      </c>
      <c r="BK162" s="42">
        <f t="shared" si="143"/>
        <v>-19.676944907996656</v>
      </c>
      <c r="BL162" s="42">
        <f t="shared" si="143"/>
        <v>-23.319849301153386</v>
      </c>
      <c r="BM162" s="42">
        <f t="shared" si="143"/>
        <v>-40.194784017505839</v>
      </c>
      <c r="BN162" s="42">
        <f t="shared" si="143"/>
        <v>-41.800060981015186</v>
      </c>
      <c r="BO162" s="42">
        <f t="shared" si="121"/>
        <v>-27.680550202673054</v>
      </c>
      <c r="BP162" s="43">
        <f t="shared" si="122"/>
        <v>12.675339392129551</v>
      </c>
      <c r="BR162" s="7" t="s">
        <v>294</v>
      </c>
      <c r="BS162" s="81">
        <v>426915</v>
      </c>
      <c r="BT162" s="81">
        <v>374556</v>
      </c>
      <c r="BU162" s="81">
        <v>281788</v>
      </c>
      <c r="BV162" s="82">
        <f t="shared" si="123"/>
        <v>361086.33333333331</v>
      </c>
      <c r="BW162" s="82">
        <f t="shared" si="124"/>
        <v>73495.139106837145</v>
      </c>
      <c r="BX162" s="83">
        <v>351300</v>
      </c>
      <c r="BY162" s="83">
        <v>314236</v>
      </c>
      <c r="BZ162" s="83">
        <v>247319</v>
      </c>
      <c r="CA162" s="84">
        <f t="shared" si="125"/>
        <v>304285</v>
      </c>
      <c r="CB162" s="84">
        <f t="shared" si="126"/>
        <v>52699.894601412627</v>
      </c>
      <c r="CC162" s="84">
        <v>107</v>
      </c>
      <c r="CD162" s="85">
        <v>63226792</v>
      </c>
      <c r="CE162" s="85">
        <v>37609600</v>
      </c>
      <c r="CF162" s="85">
        <v>49522160</v>
      </c>
      <c r="CG162" s="86">
        <f t="shared" si="127"/>
        <v>50119517.333333336</v>
      </c>
      <c r="CH162" s="86">
        <f t="shared" si="128"/>
        <v>12819038.900361504</v>
      </c>
      <c r="CI162" s="87">
        <f t="shared" si="129"/>
        <v>-75615</v>
      </c>
      <c r="CJ162" s="87">
        <f t="shared" si="130"/>
        <v>-60320</v>
      </c>
      <c r="CK162" s="87">
        <f t="shared" si="131"/>
        <v>-34469</v>
      </c>
      <c r="CL162" s="87">
        <f t="shared" si="132"/>
        <v>-56801.333333333336</v>
      </c>
      <c r="CM162" s="87">
        <f t="shared" si="133"/>
        <v>20797.453938723676</v>
      </c>
      <c r="CN162" s="88">
        <f t="shared" si="134"/>
        <v>-21.524338172502137</v>
      </c>
      <c r="CO162" s="88">
        <f t="shared" si="135"/>
        <v>-19.195763693529706</v>
      </c>
      <c r="CP162" s="88">
        <f t="shared" si="136"/>
        <v>-13.937061042621067</v>
      </c>
      <c r="CQ162" s="88">
        <f t="shared" si="137"/>
        <v>-18.219054302884302</v>
      </c>
      <c r="CR162" s="88">
        <f t="shared" si="138"/>
        <v>3.8867935997085459</v>
      </c>
      <c r="CS162" s="75">
        <f t="shared" si="142"/>
        <v>0.27780944508460903</v>
      </c>
      <c r="CT162" s="75">
        <f t="shared" si="142"/>
        <v>0.41776035905726194</v>
      </c>
      <c r="CU162" s="75">
        <f t="shared" si="142"/>
        <v>0.24970538441780407</v>
      </c>
      <c r="CV162" s="76">
        <f t="shared" si="139"/>
        <v>0.31509172951989167</v>
      </c>
      <c r="CW162" s="76">
        <f t="shared" si="140"/>
        <v>9.0017193773202039E-2</v>
      </c>
      <c r="CX162" s="79">
        <v>159</v>
      </c>
    </row>
    <row r="163" spans="1:102">
      <c r="A163" s="7" t="s">
        <v>601</v>
      </c>
      <c r="B163" s="25">
        <v>308535648</v>
      </c>
      <c r="C163" s="25">
        <v>269831648</v>
      </c>
      <c r="D163" s="25">
        <v>202249008</v>
      </c>
      <c r="E163" s="25">
        <v>280713184</v>
      </c>
      <c r="F163" s="25">
        <v>288900928</v>
      </c>
      <c r="G163" s="25">
        <f t="shared" si="101"/>
        <v>270046083.19999999</v>
      </c>
      <c r="H163" s="25">
        <f t="shared" si="102"/>
        <v>36186263.135428302</v>
      </c>
      <c r="I163" s="26">
        <f t="shared" si="103"/>
        <v>13.400032582079053</v>
      </c>
      <c r="J163" s="27">
        <v>26245816</v>
      </c>
      <c r="K163" s="27">
        <v>15338574</v>
      </c>
      <c r="L163" s="27">
        <v>31542186</v>
      </c>
      <c r="M163" s="27">
        <v>23852252</v>
      </c>
      <c r="N163" s="27">
        <v>25383580</v>
      </c>
      <c r="O163" s="27">
        <f t="shared" si="104"/>
        <v>24472481.600000001</v>
      </c>
      <c r="P163" s="27">
        <f t="shared" si="105"/>
        <v>5249161.6148512522</v>
      </c>
      <c r="Q163" s="28">
        <f t="shared" si="106"/>
        <v>21.449241236128877</v>
      </c>
      <c r="R163" s="30">
        <v>1775094</v>
      </c>
      <c r="S163" s="30">
        <v>1381861</v>
      </c>
      <c r="T163" s="30">
        <v>2218715</v>
      </c>
      <c r="U163" s="30">
        <v>2088709</v>
      </c>
      <c r="V163" s="30">
        <v>1601195</v>
      </c>
      <c r="W163" s="30">
        <f t="shared" si="107"/>
        <v>1813114.8</v>
      </c>
      <c r="X163" s="30">
        <f t="shared" si="108"/>
        <v>307505.80748753244</v>
      </c>
      <c r="Y163" s="31">
        <f t="shared" si="109"/>
        <v>16.960084793722519</v>
      </c>
      <c r="Z163" s="97">
        <v>1509552</v>
      </c>
      <c r="AA163" s="97">
        <v>1089616</v>
      </c>
      <c r="AB163" s="97">
        <v>1538067</v>
      </c>
      <c r="AC163" s="97">
        <v>1678820</v>
      </c>
      <c r="AD163" s="97">
        <v>1297458</v>
      </c>
      <c r="AE163" s="97">
        <f t="shared" si="110"/>
        <v>1422702.6</v>
      </c>
      <c r="AF163" s="97">
        <f t="shared" si="111"/>
        <v>206436.8080450767</v>
      </c>
      <c r="AG163" s="32">
        <f t="shared" si="141"/>
        <v>14.510187023280668</v>
      </c>
      <c r="AH163" s="33">
        <v>76</v>
      </c>
      <c r="AI163" s="34">
        <f t="shared" si="100"/>
        <v>0.48926339947596587</v>
      </c>
      <c r="AJ163" s="34">
        <f t="shared" si="98"/>
        <v>0.40381326952426283</v>
      </c>
      <c r="AK163" s="34">
        <f t="shared" si="98"/>
        <v>0.76048185116438249</v>
      </c>
      <c r="AL163" s="34">
        <f t="shared" si="98"/>
        <v>0.59805527338537823</v>
      </c>
      <c r="AM163" s="34">
        <f t="shared" si="98"/>
        <v>0.44910136114204519</v>
      </c>
      <c r="AN163" s="34">
        <f t="shared" si="112"/>
        <v>0.54014303093840699</v>
      </c>
      <c r="AO163" s="34">
        <f t="shared" si="113"/>
        <v>0.12756657078412978</v>
      </c>
      <c r="AP163" s="34">
        <f t="shared" si="114"/>
        <v>23.617183500915392</v>
      </c>
      <c r="AQ163" s="35">
        <v>148</v>
      </c>
      <c r="AR163" s="36">
        <f t="shared" si="144"/>
        <v>5.7515910345481355E-2</v>
      </c>
      <c r="AS163" s="36">
        <f t="shared" si="144"/>
        <v>7.1037633615745499E-2</v>
      </c>
      <c r="AT163" s="36">
        <f t="shared" si="144"/>
        <v>4.8762219587443936E-2</v>
      </c>
      <c r="AU163" s="36">
        <f t="shared" si="144"/>
        <v>7.0384129766866463E-2</v>
      </c>
      <c r="AV163" s="36">
        <f t="shared" si="144"/>
        <v>5.1114066652536795E-2</v>
      </c>
      <c r="AW163" s="36">
        <f t="shared" si="115"/>
        <v>5.9762791993614818E-2</v>
      </c>
      <c r="AX163" s="36">
        <f t="shared" si="116"/>
        <v>9.3893172289273522E-3</v>
      </c>
      <c r="AY163" s="37">
        <f t="shared" si="117"/>
        <v>15.710974865315071</v>
      </c>
      <c r="AZ163" s="38">
        <v>89</v>
      </c>
      <c r="BA163" s="39">
        <f t="shared" si="145"/>
        <v>-265542</v>
      </c>
      <c r="BB163" s="39">
        <f t="shared" si="145"/>
        <v>-292245</v>
      </c>
      <c r="BC163" s="39">
        <f t="shared" si="145"/>
        <v>-680648</v>
      </c>
      <c r="BD163" s="39">
        <f t="shared" si="145"/>
        <v>-409889</v>
      </c>
      <c r="BE163" s="39">
        <f t="shared" si="145"/>
        <v>-303737</v>
      </c>
      <c r="BF163" s="39">
        <f t="shared" si="118"/>
        <v>-390412.2</v>
      </c>
      <c r="BG163" s="39">
        <f t="shared" si="119"/>
        <v>153204.51797437292</v>
      </c>
      <c r="BH163" s="40">
        <f t="shared" si="120"/>
        <v>-39.241734242519293</v>
      </c>
      <c r="BI163" s="41">
        <v>185</v>
      </c>
      <c r="BJ163" s="42">
        <f t="shared" si="143"/>
        <v>-17.590781900855355</v>
      </c>
      <c r="BK163" s="42">
        <f t="shared" si="143"/>
        <v>-26.820916726626624</v>
      </c>
      <c r="BL163" s="42">
        <f t="shared" si="143"/>
        <v>-44.253468802074295</v>
      </c>
      <c r="BM163" s="42">
        <f t="shared" si="143"/>
        <v>-24.415303606104288</v>
      </c>
      <c r="BN163" s="42">
        <f t="shared" si="143"/>
        <v>-23.41016048303683</v>
      </c>
      <c r="BO163" s="42">
        <f t="shared" si="121"/>
        <v>-27.29812630373948</v>
      </c>
      <c r="BP163" s="43">
        <f t="shared" si="122"/>
        <v>10.066911747173075</v>
      </c>
      <c r="BR163" s="7" t="s">
        <v>135</v>
      </c>
      <c r="BS163" s="81">
        <v>1911560</v>
      </c>
      <c r="BT163" s="81">
        <v>1110583</v>
      </c>
      <c r="BU163" s="81">
        <v>1359411</v>
      </c>
      <c r="BV163" s="82">
        <f t="shared" si="123"/>
        <v>1460518</v>
      </c>
      <c r="BW163" s="82">
        <f t="shared" si="124"/>
        <v>409948.78670268069</v>
      </c>
      <c r="BX163" s="83">
        <v>1402349</v>
      </c>
      <c r="BY163" s="83">
        <v>1031433</v>
      </c>
      <c r="BZ163" s="83">
        <v>1167624</v>
      </c>
      <c r="CA163" s="84">
        <f t="shared" si="125"/>
        <v>1200468.6666666667</v>
      </c>
      <c r="CB163" s="84">
        <f t="shared" si="126"/>
        <v>187626.62087330053</v>
      </c>
      <c r="CC163" s="84">
        <v>33</v>
      </c>
      <c r="CD163" s="85">
        <v>202633728</v>
      </c>
      <c r="CE163" s="85">
        <v>169057424</v>
      </c>
      <c r="CF163" s="85">
        <v>204679360</v>
      </c>
      <c r="CG163" s="86">
        <f t="shared" si="127"/>
        <v>192123504</v>
      </c>
      <c r="CH163" s="86">
        <f t="shared" si="128"/>
        <v>20001979.589397047</v>
      </c>
      <c r="CI163" s="87">
        <f t="shared" si="129"/>
        <v>-509211</v>
      </c>
      <c r="CJ163" s="87">
        <f t="shared" si="130"/>
        <v>-79150</v>
      </c>
      <c r="CK163" s="87">
        <f t="shared" si="131"/>
        <v>-191787</v>
      </c>
      <c r="CL163" s="87">
        <f t="shared" si="132"/>
        <v>-260049.33333333334</v>
      </c>
      <c r="CM163" s="87">
        <f t="shared" si="133"/>
        <v>223008.80149521751</v>
      </c>
      <c r="CN163" s="88">
        <f t="shared" si="134"/>
        <v>-36.311289129881366</v>
      </c>
      <c r="CO163" s="88">
        <f t="shared" si="135"/>
        <v>-7.6737897662766272</v>
      </c>
      <c r="CP163" s="88">
        <f t="shared" si="136"/>
        <v>-16.425407494193337</v>
      </c>
      <c r="CQ163" s="88">
        <f t="shared" si="137"/>
        <v>-20.136828796783778</v>
      </c>
      <c r="CR163" s="88">
        <f t="shared" si="138"/>
        <v>14.675066559103131</v>
      </c>
      <c r="CS163" s="75">
        <f t="shared" si="142"/>
        <v>0.34603049893056304</v>
      </c>
      <c r="CT163" s="75">
        <f t="shared" si="142"/>
        <v>0.30505403891638616</v>
      </c>
      <c r="CU163" s="75">
        <f t="shared" si="142"/>
        <v>0.28523247287855502</v>
      </c>
      <c r="CV163" s="76">
        <f t="shared" si="139"/>
        <v>0.31210567024183472</v>
      </c>
      <c r="CW163" s="76">
        <f t="shared" si="140"/>
        <v>3.1006356142212151E-2</v>
      </c>
      <c r="CX163" s="79">
        <v>160</v>
      </c>
    </row>
    <row r="164" spans="1:102">
      <c r="A164" s="7" t="s">
        <v>514</v>
      </c>
      <c r="B164" s="25">
        <v>24093240</v>
      </c>
      <c r="C164" s="25">
        <v>20125002</v>
      </c>
      <c r="D164" s="25">
        <v>33580116</v>
      </c>
      <c r="E164" s="25">
        <v>27518438</v>
      </c>
      <c r="F164" s="25">
        <v>48766740</v>
      </c>
      <c r="G164" s="25">
        <f t="shared" si="101"/>
        <v>30816707.199999999</v>
      </c>
      <c r="H164" s="25">
        <f t="shared" si="102"/>
        <v>10002362.288038222</v>
      </c>
      <c r="I164" s="26">
        <f t="shared" si="103"/>
        <v>32.457595884995207</v>
      </c>
      <c r="J164" s="27">
        <v>8667076</v>
      </c>
      <c r="K164" s="27">
        <v>9491646</v>
      </c>
      <c r="L164" s="27">
        <v>9191949</v>
      </c>
      <c r="M164" s="27">
        <v>8017233</v>
      </c>
      <c r="N164" s="27">
        <v>6624942</v>
      </c>
      <c r="O164" s="27">
        <f t="shared" si="104"/>
        <v>8398569.1999999993</v>
      </c>
      <c r="P164" s="27">
        <f t="shared" si="105"/>
        <v>1018580.8795969702</v>
      </c>
      <c r="Q164" s="28">
        <f t="shared" si="106"/>
        <v>12.128028659893285</v>
      </c>
      <c r="R164" s="30">
        <v>159985</v>
      </c>
      <c r="S164" s="30">
        <v>107758</v>
      </c>
      <c r="T164" s="30">
        <v>82425</v>
      </c>
      <c r="U164" s="30">
        <v>99287</v>
      </c>
      <c r="V164" s="30">
        <v>114246</v>
      </c>
      <c r="W164" s="30">
        <f t="shared" si="107"/>
        <v>112740.2</v>
      </c>
      <c r="X164" s="30">
        <f t="shared" si="108"/>
        <v>25919.72537971806</v>
      </c>
      <c r="Y164" s="31">
        <f t="shared" si="109"/>
        <v>22.990668261825029</v>
      </c>
      <c r="Z164" s="97">
        <v>136706</v>
      </c>
      <c r="AA164" s="97">
        <v>78728</v>
      </c>
      <c r="AB164" s="97">
        <v>69755</v>
      </c>
      <c r="AC164" s="97">
        <v>77305</v>
      </c>
      <c r="AD164" s="97">
        <v>83908</v>
      </c>
      <c r="AE164" s="97">
        <f t="shared" si="110"/>
        <v>89280.4</v>
      </c>
      <c r="AF164" s="97">
        <f t="shared" si="111"/>
        <v>24141.478054170573</v>
      </c>
      <c r="AG164" s="32">
        <f t="shared" si="141"/>
        <v>27.040064845330637</v>
      </c>
      <c r="AH164" s="33">
        <v>199</v>
      </c>
      <c r="AI164" s="34">
        <f t="shared" si="100"/>
        <v>0.56740396891410205</v>
      </c>
      <c r="AJ164" s="34">
        <f t="shared" si="98"/>
        <v>0.39119499217937964</v>
      </c>
      <c r="AK164" s="34">
        <f t="shared" si="98"/>
        <v>0.20772709659490157</v>
      </c>
      <c r="AL164" s="34">
        <f t="shared" si="98"/>
        <v>0.28092074121358196</v>
      </c>
      <c r="AM164" s="34">
        <f t="shared" si="98"/>
        <v>0.17205989163926069</v>
      </c>
      <c r="AN164" s="34">
        <f t="shared" si="112"/>
        <v>0.32386133810824519</v>
      </c>
      <c r="AO164" s="34">
        <f t="shared" si="113"/>
        <v>0.14298361448364275</v>
      </c>
      <c r="AP164" s="34">
        <f t="shared" si="114"/>
        <v>44.149639879476098</v>
      </c>
      <c r="AQ164" s="35">
        <v>187</v>
      </c>
      <c r="AR164" s="36">
        <f t="shared" si="144"/>
        <v>1.5773024258700398E-2</v>
      </c>
      <c r="AS164" s="36">
        <f t="shared" si="144"/>
        <v>8.2944517736965751E-3</v>
      </c>
      <c r="AT164" s="36">
        <f t="shared" si="144"/>
        <v>7.5887061601407927E-3</v>
      </c>
      <c r="AU164" s="36">
        <f t="shared" si="144"/>
        <v>9.6423541638368249E-3</v>
      </c>
      <c r="AV164" s="36">
        <f t="shared" si="144"/>
        <v>1.2665469373165834E-2</v>
      </c>
      <c r="AW164" s="36">
        <f t="shared" si="115"/>
        <v>1.0792801145908085E-2</v>
      </c>
      <c r="AX164" s="36">
        <f t="shared" si="116"/>
        <v>3.0377956173704987E-3</v>
      </c>
      <c r="AY164" s="37">
        <f t="shared" si="117"/>
        <v>28.146498543820847</v>
      </c>
      <c r="AZ164" s="38">
        <v>176</v>
      </c>
      <c r="BA164" s="39">
        <f t="shared" si="145"/>
        <v>-23279</v>
      </c>
      <c r="BB164" s="39">
        <f t="shared" si="145"/>
        <v>-29030</v>
      </c>
      <c r="BC164" s="39">
        <f t="shared" si="145"/>
        <v>-12670</v>
      </c>
      <c r="BD164" s="39">
        <f t="shared" si="145"/>
        <v>-21982</v>
      </c>
      <c r="BE164" s="39">
        <f t="shared" si="145"/>
        <v>-30338</v>
      </c>
      <c r="BF164" s="39">
        <f t="shared" si="118"/>
        <v>-23459.8</v>
      </c>
      <c r="BG164" s="39">
        <f t="shared" si="119"/>
        <v>6276.513822178681</v>
      </c>
      <c r="BH164" s="40">
        <f t="shared" si="120"/>
        <v>-26.754336448642707</v>
      </c>
      <c r="BI164" s="41">
        <v>89</v>
      </c>
      <c r="BJ164" s="42">
        <f t="shared" si="143"/>
        <v>-17.028513744824661</v>
      </c>
      <c r="BK164" s="42">
        <f t="shared" si="143"/>
        <v>-36.873793313687635</v>
      </c>
      <c r="BL164" s="42">
        <f t="shared" si="143"/>
        <v>-18.16357250376317</v>
      </c>
      <c r="BM164" s="42">
        <f t="shared" si="143"/>
        <v>-28.435418148890758</v>
      </c>
      <c r="BN164" s="42">
        <f t="shared" si="143"/>
        <v>-36.156266386995277</v>
      </c>
      <c r="BO164" s="42">
        <f t="shared" si="121"/>
        <v>-27.331512819632298</v>
      </c>
      <c r="BP164" s="43">
        <f t="shared" si="122"/>
        <v>9.4914819588237389</v>
      </c>
      <c r="BR164" s="7" t="s">
        <v>708</v>
      </c>
      <c r="BS164" s="81">
        <v>429352</v>
      </c>
      <c r="BT164" s="81">
        <v>409205</v>
      </c>
      <c r="BU164" s="81">
        <v>298976</v>
      </c>
      <c r="BV164" s="82">
        <f t="shared" si="123"/>
        <v>379177.66666666669</v>
      </c>
      <c r="BW164" s="82">
        <f t="shared" si="124"/>
        <v>70183.373418020768</v>
      </c>
      <c r="BX164" s="83">
        <v>326662</v>
      </c>
      <c r="BY164" s="83">
        <v>323791</v>
      </c>
      <c r="BZ164" s="83">
        <v>241404</v>
      </c>
      <c r="CA164" s="84">
        <f t="shared" si="125"/>
        <v>297285.66666666669</v>
      </c>
      <c r="CB164" s="84">
        <f t="shared" si="126"/>
        <v>48416.228295204164</v>
      </c>
      <c r="CC164" s="84">
        <v>108</v>
      </c>
      <c r="CD164" s="85">
        <v>56840044</v>
      </c>
      <c r="CE164" s="85">
        <v>47112732</v>
      </c>
      <c r="CF164" s="85">
        <v>39991868</v>
      </c>
      <c r="CG164" s="86">
        <f t="shared" si="127"/>
        <v>47981548</v>
      </c>
      <c r="CH164" s="86">
        <f t="shared" si="128"/>
        <v>8457623.1627529971</v>
      </c>
      <c r="CI164" s="87">
        <f t="shared" si="129"/>
        <v>-102690</v>
      </c>
      <c r="CJ164" s="87">
        <f t="shared" si="130"/>
        <v>-85414</v>
      </c>
      <c r="CK164" s="87">
        <f t="shared" si="131"/>
        <v>-57572</v>
      </c>
      <c r="CL164" s="87">
        <f t="shared" si="132"/>
        <v>-81892</v>
      </c>
      <c r="CM164" s="87">
        <f t="shared" si="133"/>
        <v>22764.266823247352</v>
      </c>
      <c r="CN164" s="88">
        <f t="shared" si="134"/>
        <v>-31.436163373762483</v>
      </c>
      <c r="CO164" s="88">
        <f t="shared" si="135"/>
        <v>-26.379361995855348</v>
      </c>
      <c r="CP164" s="88">
        <f t="shared" si="136"/>
        <v>-23.848817749498767</v>
      </c>
      <c r="CQ164" s="88">
        <f t="shared" si="137"/>
        <v>-27.221447706372199</v>
      </c>
      <c r="CR164" s="88">
        <f t="shared" si="138"/>
        <v>3.8631314582086373</v>
      </c>
      <c r="CS164" s="75">
        <f t="shared" si="142"/>
        <v>0.28735199430880104</v>
      </c>
      <c r="CT164" s="75">
        <f t="shared" si="142"/>
        <v>0.34363428552604419</v>
      </c>
      <c r="CU164" s="75">
        <f t="shared" si="142"/>
        <v>0.30181635926583877</v>
      </c>
      <c r="CV164" s="76">
        <f t="shared" si="139"/>
        <v>0.31093421303356134</v>
      </c>
      <c r="CW164" s="76">
        <f t="shared" si="140"/>
        <v>2.9227992048083306E-2</v>
      </c>
      <c r="CX164" s="79">
        <v>161</v>
      </c>
    </row>
    <row r="165" spans="1:102">
      <c r="A165" s="7" t="s">
        <v>306</v>
      </c>
      <c r="B165" s="25">
        <v>6908064</v>
      </c>
      <c r="C165" s="25">
        <v>7983065</v>
      </c>
      <c r="D165" s="25">
        <v>7568125</v>
      </c>
      <c r="E165" s="25">
        <v>8931892</v>
      </c>
      <c r="F165" s="25">
        <v>14926946</v>
      </c>
      <c r="G165" s="25">
        <f t="shared" si="101"/>
        <v>9263618.4000000004</v>
      </c>
      <c r="H165" s="25">
        <f t="shared" si="102"/>
        <v>2906767.0467525688</v>
      </c>
      <c r="I165" s="26">
        <f t="shared" si="103"/>
        <v>31.378311597470045</v>
      </c>
      <c r="J165" s="27">
        <v>6618714</v>
      </c>
      <c r="K165" s="27">
        <v>8635643</v>
      </c>
      <c r="L165" s="27">
        <v>7576174</v>
      </c>
      <c r="M165" s="27">
        <v>8329717</v>
      </c>
      <c r="N165" s="27">
        <v>8287232</v>
      </c>
      <c r="O165" s="27">
        <f t="shared" si="104"/>
        <v>7889496</v>
      </c>
      <c r="P165" s="27">
        <f t="shared" si="105"/>
        <v>724124.48755086306</v>
      </c>
      <c r="Q165" s="28">
        <f t="shared" si="106"/>
        <v>9.1783364558504505</v>
      </c>
      <c r="R165" s="30">
        <v>225790</v>
      </c>
      <c r="S165" s="30">
        <v>219231</v>
      </c>
      <c r="T165" s="30">
        <v>254139</v>
      </c>
      <c r="U165" s="30">
        <v>208779</v>
      </c>
      <c r="V165" s="30">
        <v>183932</v>
      </c>
      <c r="W165" s="30">
        <f t="shared" si="107"/>
        <v>218374.2</v>
      </c>
      <c r="X165" s="30">
        <f t="shared" si="108"/>
        <v>22861.24283060744</v>
      </c>
      <c r="Y165" s="31">
        <f t="shared" si="109"/>
        <v>10.468838732143009</v>
      </c>
      <c r="Z165" s="97">
        <v>186815</v>
      </c>
      <c r="AA165" s="97">
        <v>171747</v>
      </c>
      <c r="AB165" s="97">
        <v>175976</v>
      </c>
      <c r="AC165" s="97">
        <v>153386</v>
      </c>
      <c r="AD165" s="97">
        <v>166421</v>
      </c>
      <c r="AE165" s="97">
        <f t="shared" si="110"/>
        <v>170869</v>
      </c>
      <c r="AF165" s="97">
        <f t="shared" si="111"/>
        <v>11014.238439401974</v>
      </c>
      <c r="AG165" s="32">
        <f t="shared" si="141"/>
        <v>6.4460132846812321</v>
      </c>
      <c r="AH165" s="33">
        <v>175</v>
      </c>
      <c r="AI165" s="34">
        <f t="shared" si="100"/>
        <v>2.7043032606530568</v>
      </c>
      <c r="AJ165" s="34">
        <f t="shared" si="98"/>
        <v>2.1513917273628613</v>
      </c>
      <c r="AK165" s="34">
        <f t="shared" si="98"/>
        <v>2.3252258650590467</v>
      </c>
      <c r="AL165" s="34">
        <f t="shared" si="98"/>
        <v>1.7172845350122909</v>
      </c>
      <c r="AM165" s="34">
        <f t="shared" si="98"/>
        <v>1.1149032092700006</v>
      </c>
      <c r="AN165" s="34">
        <f t="shared" si="112"/>
        <v>2.0026217194714513</v>
      </c>
      <c r="AO165" s="34">
        <f t="shared" si="113"/>
        <v>0.54553174012566441</v>
      </c>
      <c r="AP165" s="34">
        <f t="shared" si="114"/>
        <v>27.240878036099886</v>
      </c>
      <c r="AQ165" s="35">
        <v>19</v>
      </c>
      <c r="AR165" s="36">
        <f t="shared" si="144"/>
        <v>2.8225271555773524E-2</v>
      </c>
      <c r="AS165" s="36">
        <f t="shared" si="144"/>
        <v>1.9888154246302216E-2</v>
      </c>
      <c r="AT165" s="36">
        <f t="shared" si="144"/>
        <v>2.3227555227744241E-2</v>
      </c>
      <c r="AU165" s="36">
        <f t="shared" si="144"/>
        <v>1.8414311074433861E-2</v>
      </c>
      <c r="AV165" s="36">
        <f t="shared" si="144"/>
        <v>2.0081614705609787E-2</v>
      </c>
      <c r="AW165" s="36">
        <f t="shared" si="115"/>
        <v>2.1967381361972727E-2</v>
      </c>
      <c r="AX165" s="36">
        <f t="shared" si="116"/>
        <v>3.5000810733073879E-3</v>
      </c>
      <c r="AY165" s="37">
        <f t="shared" si="117"/>
        <v>15.933082854228154</v>
      </c>
      <c r="AZ165" s="38">
        <v>144</v>
      </c>
      <c r="BA165" s="39">
        <f t="shared" si="145"/>
        <v>-38975</v>
      </c>
      <c r="BB165" s="39">
        <f t="shared" si="145"/>
        <v>-47484</v>
      </c>
      <c r="BC165" s="39">
        <f t="shared" si="145"/>
        <v>-78163</v>
      </c>
      <c r="BD165" s="39">
        <f t="shared" si="145"/>
        <v>-55393</v>
      </c>
      <c r="BE165" s="39">
        <f t="shared" si="145"/>
        <v>-17511</v>
      </c>
      <c r="BF165" s="39">
        <f t="shared" si="118"/>
        <v>-47505.2</v>
      </c>
      <c r="BG165" s="39">
        <f t="shared" si="119"/>
        <v>19872.266528003296</v>
      </c>
      <c r="BH165" s="40">
        <f t="shared" si="120"/>
        <v>-41.831771107169949</v>
      </c>
      <c r="BI165" s="41">
        <v>110</v>
      </c>
      <c r="BJ165" s="42">
        <f t="shared" si="143"/>
        <v>-20.862885742579557</v>
      </c>
      <c r="BK165" s="42">
        <f t="shared" si="143"/>
        <v>-27.647644500340618</v>
      </c>
      <c r="BL165" s="42">
        <f t="shared" si="143"/>
        <v>-44.416852298040645</v>
      </c>
      <c r="BM165" s="42">
        <f t="shared" si="143"/>
        <v>-36.113465374936439</v>
      </c>
      <c r="BN165" s="42">
        <f t="shared" si="143"/>
        <v>-10.522109589534974</v>
      </c>
      <c r="BO165" s="42">
        <f t="shared" si="121"/>
        <v>-27.912591501086446</v>
      </c>
      <c r="BP165" s="43">
        <f t="shared" si="122"/>
        <v>13.151448266820312</v>
      </c>
      <c r="BR165" s="7" t="s">
        <v>57</v>
      </c>
      <c r="BS165" s="81">
        <v>1716688</v>
      </c>
      <c r="BT165" s="81">
        <v>1220484</v>
      </c>
      <c r="BU165" s="81">
        <v>1305044</v>
      </c>
      <c r="BV165" s="82">
        <f t="shared" si="123"/>
        <v>1414072</v>
      </c>
      <c r="BW165" s="82">
        <f t="shared" si="124"/>
        <v>265461.73169027583</v>
      </c>
      <c r="BX165" s="83">
        <v>1266742</v>
      </c>
      <c r="BY165" s="83">
        <v>1131803</v>
      </c>
      <c r="BZ165" s="83">
        <v>1052417</v>
      </c>
      <c r="CA165" s="84">
        <f t="shared" si="125"/>
        <v>1150320.6666666667</v>
      </c>
      <c r="CB165" s="84">
        <f t="shared" si="126"/>
        <v>108355.79998474164</v>
      </c>
      <c r="CC165" s="84">
        <v>36</v>
      </c>
      <c r="CD165" s="85">
        <v>198918720</v>
      </c>
      <c r="CE165" s="85">
        <v>162287344</v>
      </c>
      <c r="CF165" s="85">
        <v>201003536</v>
      </c>
      <c r="CG165" s="86">
        <f t="shared" si="127"/>
        <v>187403200</v>
      </c>
      <c r="CH165" s="86">
        <f t="shared" si="128"/>
        <v>21775933.536774401</v>
      </c>
      <c r="CI165" s="87">
        <f t="shared" si="129"/>
        <v>-449946</v>
      </c>
      <c r="CJ165" s="87">
        <f t="shared" si="130"/>
        <v>-88681</v>
      </c>
      <c r="CK165" s="87">
        <f t="shared" si="131"/>
        <v>-252627</v>
      </c>
      <c r="CL165" s="87">
        <f t="shared" si="132"/>
        <v>-263751.33333333331</v>
      </c>
      <c r="CM165" s="87">
        <f t="shared" si="133"/>
        <v>180889.22895057441</v>
      </c>
      <c r="CN165" s="88">
        <f t="shared" si="134"/>
        <v>-35.519940129876488</v>
      </c>
      <c r="CO165" s="88">
        <f t="shared" si="135"/>
        <v>-7.8353741773082426</v>
      </c>
      <c r="CP165" s="88">
        <f t="shared" si="136"/>
        <v>-24.004458308826255</v>
      </c>
      <c r="CQ165" s="88">
        <f t="shared" si="137"/>
        <v>-22.453257538670329</v>
      </c>
      <c r="CR165" s="88">
        <f t="shared" si="138"/>
        <v>13.907316990258206</v>
      </c>
      <c r="CS165" s="75">
        <f t="shared" si="142"/>
        <v>0.31840693525476133</v>
      </c>
      <c r="CT165" s="75">
        <f t="shared" si="142"/>
        <v>0.34870340844323633</v>
      </c>
      <c r="CU165" s="75">
        <f t="shared" si="142"/>
        <v>0.26179066819998631</v>
      </c>
      <c r="CV165" s="76">
        <f t="shared" si="139"/>
        <v>0.30963367063266134</v>
      </c>
      <c r="CW165" s="76">
        <f t="shared" si="140"/>
        <v>4.4115572457406438E-2</v>
      </c>
      <c r="CX165" s="79">
        <v>162</v>
      </c>
    </row>
    <row r="166" spans="1:102">
      <c r="A166" s="7" t="s">
        <v>409</v>
      </c>
      <c r="B166" s="25">
        <v>93554664</v>
      </c>
      <c r="C166" s="25">
        <v>92591168</v>
      </c>
      <c r="D166" s="25">
        <v>89425712</v>
      </c>
      <c r="E166" s="25">
        <v>76500992</v>
      </c>
      <c r="F166" s="25">
        <v>79613880</v>
      </c>
      <c r="G166" s="25">
        <f t="shared" si="101"/>
        <v>86337283.200000003</v>
      </c>
      <c r="H166" s="25">
        <f t="shared" si="102"/>
        <v>6967019.8552539926</v>
      </c>
      <c r="I166" s="26">
        <f t="shared" si="103"/>
        <v>8.0695379759806851</v>
      </c>
      <c r="J166" s="27">
        <v>7568874</v>
      </c>
      <c r="K166" s="27">
        <v>6760873</v>
      </c>
      <c r="L166" s="27">
        <v>7362720</v>
      </c>
      <c r="M166" s="27">
        <v>7541249</v>
      </c>
      <c r="N166" s="27">
        <v>8340371</v>
      </c>
      <c r="O166" s="27">
        <f t="shared" si="104"/>
        <v>7514817.4000000004</v>
      </c>
      <c r="P166" s="27">
        <f t="shared" si="105"/>
        <v>505316.78565691842</v>
      </c>
      <c r="Q166" s="28">
        <f t="shared" si="106"/>
        <v>6.7242723110866054</v>
      </c>
      <c r="R166" s="30">
        <v>592459</v>
      </c>
      <c r="S166" s="30">
        <v>373664</v>
      </c>
      <c r="T166" s="30">
        <v>449954</v>
      </c>
      <c r="U166" s="30">
        <v>815037</v>
      </c>
      <c r="V166" s="30">
        <v>224183</v>
      </c>
      <c r="W166" s="30">
        <f t="shared" si="107"/>
        <v>491059.4</v>
      </c>
      <c r="X166" s="30">
        <f t="shared" si="108"/>
        <v>200966.52005207245</v>
      </c>
      <c r="Y166" s="31">
        <f t="shared" si="109"/>
        <v>40.925093797628641</v>
      </c>
      <c r="Z166" s="97">
        <v>475081</v>
      </c>
      <c r="AA166" s="97">
        <v>285445</v>
      </c>
      <c r="AB166" s="97">
        <v>338674</v>
      </c>
      <c r="AC166" s="97">
        <v>610921</v>
      </c>
      <c r="AD166" s="97">
        <v>195933</v>
      </c>
      <c r="AE166" s="97">
        <f t="shared" si="110"/>
        <v>381210.8</v>
      </c>
      <c r="AF166" s="97">
        <f t="shared" si="111"/>
        <v>146209.93222678147</v>
      </c>
      <c r="AG166" s="32">
        <f t="shared" si="141"/>
        <v>38.354089712773472</v>
      </c>
      <c r="AH166" s="33">
        <v>133</v>
      </c>
      <c r="AI166" s="34">
        <f t="shared" si="100"/>
        <v>0.50781113382011611</v>
      </c>
      <c r="AJ166" s="34">
        <f t="shared" si="98"/>
        <v>0.30828534315497563</v>
      </c>
      <c r="AK166" s="34">
        <f t="shared" si="98"/>
        <v>0.37872105508089215</v>
      </c>
      <c r="AL166" s="34">
        <f t="shared" si="98"/>
        <v>0.79857918705158759</v>
      </c>
      <c r="AM166" s="34">
        <f t="shared" si="98"/>
        <v>0.24610407130013007</v>
      </c>
      <c r="AN166" s="34">
        <f t="shared" si="112"/>
        <v>0.44790015808154032</v>
      </c>
      <c r="AO166" s="34">
        <f t="shared" si="113"/>
        <v>0.19573697241582491</v>
      </c>
      <c r="AP166" s="34">
        <f t="shared" si="114"/>
        <v>43.701027759001363</v>
      </c>
      <c r="AQ166" s="35">
        <v>167</v>
      </c>
      <c r="AR166" s="36">
        <f t="shared" si="144"/>
        <v>6.2767724763287111E-2</v>
      </c>
      <c r="AS166" s="36">
        <f t="shared" si="144"/>
        <v>4.2220139322244332E-2</v>
      </c>
      <c r="AT166" s="36">
        <f t="shared" si="144"/>
        <v>4.5998489688593346E-2</v>
      </c>
      <c r="AU166" s="36">
        <f t="shared" si="144"/>
        <v>8.101058591222754E-2</v>
      </c>
      <c r="AV166" s="36">
        <f t="shared" si="144"/>
        <v>2.3492120434450699E-2</v>
      </c>
      <c r="AW166" s="36">
        <f t="shared" si="115"/>
        <v>5.1097812024160603E-2</v>
      </c>
      <c r="AX166" s="36">
        <f t="shared" si="116"/>
        <v>1.9482562839872933E-2</v>
      </c>
      <c r="AY166" s="37">
        <f t="shared" si="117"/>
        <v>38.127978612197687</v>
      </c>
      <c r="AZ166" s="38">
        <v>98</v>
      </c>
      <c r="BA166" s="39">
        <f t="shared" si="145"/>
        <v>-117378</v>
      </c>
      <c r="BB166" s="39">
        <f t="shared" si="145"/>
        <v>-88219</v>
      </c>
      <c r="BC166" s="39">
        <f t="shared" si="145"/>
        <v>-111280</v>
      </c>
      <c r="BD166" s="39">
        <f t="shared" si="145"/>
        <v>-204116</v>
      </c>
      <c r="BE166" s="39">
        <f t="shared" si="145"/>
        <v>-28250</v>
      </c>
      <c r="BF166" s="39">
        <f t="shared" si="118"/>
        <v>-109848.6</v>
      </c>
      <c r="BG166" s="39">
        <f t="shared" si="119"/>
        <v>56694.364078275037</v>
      </c>
      <c r="BH166" s="40">
        <f t="shared" si="120"/>
        <v>-51.611366988996707</v>
      </c>
      <c r="BI166" s="41">
        <v>137</v>
      </c>
      <c r="BJ166" s="42">
        <f t="shared" si="143"/>
        <v>-24.706944710480951</v>
      </c>
      <c r="BK166" s="42">
        <f t="shared" si="143"/>
        <v>-30.905778696421375</v>
      </c>
      <c r="BL166" s="42">
        <f t="shared" si="143"/>
        <v>-32.857556234018553</v>
      </c>
      <c r="BM166" s="42">
        <f t="shared" si="143"/>
        <v>-33.411193918689982</v>
      </c>
      <c r="BN166" s="42">
        <f t="shared" si="143"/>
        <v>-14.418193974470864</v>
      </c>
      <c r="BO166" s="42">
        <f t="shared" si="121"/>
        <v>-27.259933506816346</v>
      </c>
      <c r="BP166" s="43">
        <f t="shared" si="122"/>
        <v>7.9669881073113071</v>
      </c>
      <c r="BR166" s="7" t="s">
        <v>204</v>
      </c>
      <c r="BS166" s="81">
        <v>13103</v>
      </c>
      <c r="BT166" s="81">
        <v>13995</v>
      </c>
      <c r="BU166" s="81">
        <v>8309</v>
      </c>
      <c r="BV166" s="82">
        <f t="shared" si="123"/>
        <v>11802.333333333334</v>
      </c>
      <c r="BW166" s="82">
        <f t="shared" si="124"/>
        <v>3058.0139524425558</v>
      </c>
      <c r="BX166" s="83">
        <v>10648</v>
      </c>
      <c r="BY166" s="83">
        <v>14056</v>
      </c>
      <c r="BZ166" s="83">
        <v>7593</v>
      </c>
      <c r="CA166" s="84">
        <f t="shared" si="125"/>
        <v>10765.666666666666</v>
      </c>
      <c r="CB166" s="84">
        <f t="shared" si="126"/>
        <v>3233.1062978710338</v>
      </c>
      <c r="CC166" s="84">
        <v>227</v>
      </c>
      <c r="CD166" s="85">
        <v>3080348</v>
      </c>
      <c r="CE166" s="85">
        <v>1695149</v>
      </c>
      <c r="CF166" s="85">
        <v>1133563</v>
      </c>
      <c r="CG166" s="86">
        <f t="shared" si="127"/>
        <v>1969686.6666666667</v>
      </c>
      <c r="CH166" s="86">
        <f t="shared" si="128"/>
        <v>1002008.5612759668</v>
      </c>
      <c r="CI166" s="87">
        <f t="shared" si="129"/>
        <v>-2455</v>
      </c>
      <c r="CJ166" s="87">
        <f t="shared" si="130"/>
        <v>61</v>
      </c>
      <c r="CK166" s="87">
        <f t="shared" si="131"/>
        <v>-716</v>
      </c>
      <c r="CL166" s="87">
        <f t="shared" si="132"/>
        <v>-1036.6666666666667</v>
      </c>
      <c r="CM166" s="87">
        <f t="shared" si="133"/>
        <v>1288.2873644235331</v>
      </c>
      <c r="CN166" s="88">
        <f t="shared" si="134"/>
        <v>-23.055972952667165</v>
      </c>
      <c r="CO166" s="88">
        <f t="shared" si="135"/>
        <v>0.43397837222538416</v>
      </c>
      <c r="CP166" s="88">
        <f t="shared" si="136"/>
        <v>-9.4297379165020416</v>
      </c>
      <c r="CQ166" s="88">
        <f t="shared" si="137"/>
        <v>-10.683910832314609</v>
      </c>
      <c r="CR166" s="88">
        <f t="shared" si="138"/>
        <v>11.795090741004225</v>
      </c>
      <c r="CS166" s="75">
        <f t="shared" si="142"/>
        <v>0.1728376144513542</v>
      </c>
      <c r="CT166" s="75">
        <f t="shared" si="142"/>
        <v>0.41459482322792862</v>
      </c>
      <c r="CU166" s="75">
        <f t="shared" si="142"/>
        <v>0.33491742408670716</v>
      </c>
      <c r="CV166" s="76">
        <f t="shared" si="139"/>
        <v>0.30744995392199664</v>
      </c>
      <c r="CW166" s="76">
        <f t="shared" si="140"/>
        <v>0.12319692949419227</v>
      </c>
      <c r="CX166" s="79">
        <v>163</v>
      </c>
    </row>
    <row r="167" spans="1:102">
      <c r="A167" s="7" t="s">
        <v>165</v>
      </c>
      <c r="B167" s="25">
        <v>52694624</v>
      </c>
      <c r="C167" s="25">
        <v>55800308</v>
      </c>
      <c r="D167" s="25">
        <v>35341404</v>
      </c>
      <c r="E167" s="25">
        <v>51251968</v>
      </c>
      <c r="F167" s="25">
        <v>59758604</v>
      </c>
      <c r="G167" s="25">
        <f t="shared" si="101"/>
        <v>50969381.600000001</v>
      </c>
      <c r="H167" s="25">
        <f t="shared" si="102"/>
        <v>8341202.3180977935</v>
      </c>
      <c r="I167" s="26">
        <f t="shared" si="103"/>
        <v>16.365123641401595</v>
      </c>
      <c r="J167" s="27">
        <v>11816406</v>
      </c>
      <c r="K167" s="27">
        <v>9774220</v>
      </c>
      <c r="L167" s="27">
        <v>20492834</v>
      </c>
      <c r="M167" s="27">
        <v>12617762</v>
      </c>
      <c r="N167" s="27">
        <v>8797924</v>
      </c>
      <c r="O167" s="27">
        <f t="shared" si="104"/>
        <v>12699829.199999999</v>
      </c>
      <c r="P167" s="27">
        <f t="shared" si="105"/>
        <v>4130427.308871293</v>
      </c>
      <c r="Q167" s="28">
        <f t="shared" si="106"/>
        <v>32.523487078639555</v>
      </c>
      <c r="R167" s="30">
        <v>57754</v>
      </c>
      <c r="S167" s="30">
        <v>49549</v>
      </c>
      <c r="T167" s="30">
        <v>72299</v>
      </c>
      <c r="U167" s="30">
        <v>62274</v>
      </c>
      <c r="V167" s="30">
        <v>65516</v>
      </c>
      <c r="W167" s="30">
        <f t="shared" si="107"/>
        <v>61478.400000000001</v>
      </c>
      <c r="X167" s="30">
        <f t="shared" si="108"/>
        <v>7618.4291976758168</v>
      </c>
      <c r="Y167" s="31">
        <f t="shared" si="109"/>
        <v>12.39204207929259</v>
      </c>
      <c r="Z167" s="97">
        <v>38703</v>
      </c>
      <c r="AA167" s="97">
        <v>43483</v>
      </c>
      <c r="AB167" s="97">
        <v>60527</v>
      </c>
      <c r="AC167" s="97">
        <v>58226</v>
      </c>
      <c r="AD167" s="97">
        <v>40683</v>
      </c>
      <c r="AE167" s="97">
        <f t="shared" si="110"/>
        <v>48324.4</v>
      </c>
      <c r="AF167" s="97">
        <f t="shared" si="111"/>
        <v>9179.832408056247</v>
      </c>
      <c r="AG167" s="32">
        <f t="shared" si="141"/>
        <v>18.996267740636711</v>
      </c>
      <c r="AH167" s="33">
        <v>214</v>
      </c>
      <c r="AI167" s="34">
        <f t="shared" si="100"/>
        <v>7.3447720207662923E-2</v>
      </c>
      <c r="AJ167" s="34">
        <f t="shared" si="98"/>
        <v>7.792609316780115E-2</v>
      </c>
      <c r="AK167" s="34">
        <f t="shared" si="98"/>
        <v>0.17126371097198062</v>
      </c>
      <c r="AL167" s="34">
        <f t="shared" si="98"/>
        <v>0.11360734479503305</v>
      </c>
      <c r="AM167" s="34">
        <f t="shared" si="98"/>
        <v>6.8078899567332596E-2</v>
      </c>
      <c r="AN167" s="34">
        <f t="shared" si="112"/>
        <v>0.10086475374196206</v>
      </c>
      <c r="AO167" s="34">
        <f t="shared" si="113"/>
        <v>3.8655335767620286E-2</v>
      </c>
      <c r="AP167" s="34">
        <f t="shared" si="114"/>
        <v>38.323928164748764</v>
      </c>
      <c r="AQ167" s="35">
        <v>231</v>
      </c>
      <c r="AR167" s="36">
        <f t="shared" si="144"/>
        <v>3.2753613916109516E-3</v>
      </c>
      <c r="AS167" s="36">
        <f t="shared" si="144"/>
        <v>4.4487437360730573E-3</v>
      </c>
      <c r="AT167" s="36">
        <f t="shared" si="144"/>
        <v>2.9535690378402518E-3</v>
      </c>
      <c r="AU167" s="36">
        <f t="shared" si="144"/>
        <v>4.6146059816312909E-3</v>
      </c>
      <c r="AV167" s="36">
        <f t="shared" si="144"/>
        <v>4.6241590629789485E-3</v>
      </c>
      <c r="AW167" s="36">
        <f t="shared" si="115"/>
        <v>3.9832878420268999E-3</v>
      </c>
      <c r="AX167" s="36">
        <f t="shared" si="116"/>
        <v>7.1936199224514647E-4</v>
      </c>
      <c r="AY167" s="37">
        <f t="shared" si="117"/>
        <v>18.059503123407179</v>
      </c>
      <c r="AZ167" s="38">
        <v>221</v>
      </c>
      <c r="BA167" s="39">
        <f t="shared" si="145"/>
        <v>-19051</v>
      </c>
      <c r="BB167" s="39">
        <f t="shared" si="145"/>
        <v>-6066</v>
      </c>
      <c r="BC167" s="39">
        <f t="shared" si="145"/>
        <v>-11772</v>
      </c>
      <c r="BD167" s="39">
        <f t="shared" si="145"/>
        <v>-4048</v>
      </c>
      <c r="BE167" s="39">
        <f t="shared" si="145"/>
        <v>-24833</v>
      </c>
      <c r="BF167" s="39">
        <f t="shared" si="118"/>
        <v>-13154</v>
      </c>
      <c r="BG167" s="39">
        <f t="shared" si="119"/>
        <v>7826.142779172892</v>
      </c>
      <c r="BH167" s="40">
        <f t="shared" si="120"/>
        <v>-59.496296025337479</v>
      </c>
      <c r="BI167" s="41">
        <v>76</v>
      </c>
      <c r="BJ167" s="42">
        <f t="shared" si="143"/>
        <v>-49.223574399917318</v>
      </c>
      <c r="BK167" s="42">
        <f t="shared" si="143"/>
        <v>-13.950279419543271</v>
      </c>
      <c r="BL167" s="42">
        <f t="shared" si="143"/>
        <v>-19.449171444148892</v>
      </c>
      <c r="BM167" s="42">
        <f t="shared" si="143"/>
        <v>-6.9522206574382572</v>
      </c>
      <c r="BN167" s="42">
        <f t="shared" si="143"/>
        <v>-61.040237937221931</v>
      </c>
      <c r="BO167" s="42">
        <f t="shared" si="121"/>
        <v>-30.123096771653934</v>
      </c>
      <c r="BP167" s="43">
        <f t="shared" si="122"/>
        <v>23.627738287771358</v>
      </c>
      <c r="BR167" s="7" t="s">
        <v>159</v>
      </c>
      <c r="BS167" s="81">
        <v>7848</v>
      </c>
      <c r="BT167" s="81">
        <v>7246</v>
      </c>
      <c r="BU167" s="81">
        <v>5271</v>
      </c>
      <c r="BV167" s="82">
        <f t="shared" si="123"/>
        <v>6788.333333333333</v>
      </c>
      <c r="BW167" s="82">
        <f t="shared" si="124"/>
        <v>1348.0824653311563</v>
      </c>
      <c r="BX167" s="83">
        <v>6347</v>
      </c>
      <c r="BY167" s="83">
        <v>6195</v>
      </c>
      <c r="BZ167" s="83">
        <v>4619</v>
      </c>
      <c r="CA167" s="84">
        <f t="shared" si="125"/>
        <v>5720.333333333333</v>
      </c>
      <c r="CB167" s="84">
        <f t="shared" si="126"/>
        <v>956.80579708388882</v>
      </c>
      <c r="CC167" s="84">
        <v>237</v>
      </c>
      <c r="CD167" s="85">
        <v>827377</v>
      </c>
      <c r="CE167" s="85">
        <v>744088</v>
      </c>
      <c r="CF167" s="85">
        <v>1925276</v>
      </c>
      <c r="CG167" s="86">
        <f t="shared" si="127"/>
        <v>1165580.3333333333</v>
      </c>
      <c r="CH167" s="86">
        <f t="shared" si="128"/>
        <v>659232.4277857797</v>
      </c>
      <c r="CI167" s="87">
        <f t="shared" si="129"/>
        <v>-1501</v>
      </c>
      <c r="CJ167" s="87">
        <f t="shared" si="130"/>
        <v>-1051</v>
      </c>
      <c r="CK167" s="87">
        <f t="shared" si="131"/>
        <v>-652</v>
      </c>
      <c r="CL167" s="87">
        <f t="shared" si="132"/>
        <v>-1068</v>
      </c>
      <c r="CM167" s="87">
        <f t="shared" si="133"/>
        <v>424.75522362885664</v>
      </c>
      <c r="CN167" s="88">
        <f t="shared" si="134"/>
        <v>-23.648968016385695</v>
      </c>
      <c r="CO167" s="88">
        <f t="shared" si="135"/>
        <v>-16.965294592413237</v>
      </c>
      <c r="CP167" s="88">
        <f t="shared" si="136"/>
        <v>-14.11560943927257</v>
      </c>
      <c r="CQ167" s="88">
        <f t="shared" si="137"/>
        <v>-18.2432906826905</v>
      </c>
      <c r="CR167" s="88">
        <f t="shared" si="138"/>
        <v>4.8934841314780142</v>
      </c>
      <c r="CS167" s="75">
        <f t="shared" si="142"/>
        <v>0.38356154449543556</v>
      </c>
      <c r="CT167" s="75">
        <f t="shared" si="142"/>
        <v>0.41628140757544807</v>
      </c>
      <c r="CU167" s="75">
        <f t="shared" si="142"/>
        <v>0.11995682696922415</v>
      </c>
      <c r="CV167" s="76">
        <f t="shared" si="139"/>
        <v>0.30659992634670258</v>
      </c>
      <c r="CW167" s="76">
        <f t="shared" si="140"/>
        <v>0.16246347980059145</v>
      </c>
      <c r="CX167" s="79">
        <v>164</v>
      </c>
    </row>
    <row r="168" spans="1:102">
      <c r="A168" s="7" t="s">
        <v>427</v>
      </c>
      <c r="B168" s="25">
        <v>609141120</v>
      </c>
      <c r="C168" s="25">
        <v>589947456</v>
      </c>
      <c r="D168" s="25">
        <v>568168896</v>
      </c>
      <c r="E168" s="25">
        <v>649120960</v>
      </c>
      <c r="F168" s="25">
        <v>582889152</v>
      </c>
      <c r="G168" s="25">
        <f t="shared" si="101"/>
        <v>599853516.79999995</v>
      </c>
      <c r="H168" s="25">
        <f t="shared" si="102"/>
        <v>27940563.493052334</v>
      </c>
      <c r="I168" s="26">
        <f t="shared" si="103"/>
        <v>4.6578977551227947</v>
      </c>
      <c r="J168" s="27">
        <v>15628517</v>
      </c>
      <c r="K168" s="27">
        <v>15597407</v>
      </c>
      <c r="L168" s="27">
        <v>14178724</v>
      </c>
      <c r="M168" s="27">
        <v>13266794</v>
      </c>
      <c r="N168" s="27">
        <v>17553668</v>
      </c>
      <c r="O168" s="27">
        <f t="shared" si="104"/>
        <v>15245022</v>
      </c>
      <c r="P168" s="27">
        <f t="shared" si="105"/>
        <v>1459552.4931535693</v>
      </c>
      <c r="Q168" s="28">
        <f t="shared" si="106"/>
        <v>9.5739612127392757</v>
      </c>
      <c r="R168" s="30">
        <v>4652467</v>
      </c>
      <c r="S168" s="30">
        <v>3196753</v>
      </c>
      <c r="T168" s="30">
        <v>3893943</v>
      </c>
      <c r="U168" s="30">
        <v>4129139</v>
      </c>
      <c r="V168" s="30">
        <v>5928141</v>
      </c>
      <c r="W168" s="30">
        <f t="shared" si="107"/>
        <v>4360088.5999999996</v>
      </c>
      <c r="X168" s="30">
        <f t="shared" si="108"/>
        <v>913044.64450531523</v>
      </c>
      <c r="Y168" s="31">
        <f t="shared" si="109"/>
        <v>20.940965385550083</v>
      </c>
      <c r="Z168" s="97">
        <v>3818178</v>
      </c>
      <c r="AA168" s="97">
        <v>2473332</v>
      </c>
      <c r="AB168" s="97">
        <v>2958706</v>
      </c>
      <c r="AC168" s="97">
        <v>3531673</v>
      </c>
      <c r="AD168" s="97">
        <v>4334805</v>
      </c>
      <c r="AE168" s="97">
        <f t="shared" si="110"/>
        <v>3423338.8</v>
      </c>
      <c r="AF168" s="97">
        <f t="shared" si="111"/>
        <v>650661.43044916831</v>
      </c>
      <c r="AG168" s="32">
        <f t="shared" si="141"/>
        <v>19.006632660757049</v>
      </c>
      <c r="AH168" s="33">
        <v>24</v>
      </c>
      <c r="AI168" s="34">
        <f t="shared" si="100"/>
        <v>0.626813372901176</v>
      </c>
      <c r="AJ168" s="34">
        <f t="shared" si="98"/>
        <v>0.41924615062667547</v>
      </c>
      <c r="AK168" s="34">
        <f t="shared" si="98"/>
        <v>0.52074409930388021</v>
      </c>
      <c r="AL168" s="34">
        <f t="shared" si="98"/>
        <v>0.54407009134322215</v>
      </c>
      <c r="AM168" s="34">
        <f t="shared" si="98"/>
        <v>0.74367570319785259</v>
      </c>
      <c r="AN168" s="34">
        <f t="shared" si="112"/>
        <v>0.57090988347456118</v>
      </c>
      <c r="AO168" s="34">
        <f t="shared" si="113"/>
        <v>0.10882288068159199</v>
      </c>
      <c r="AP168" s="34">
        <f t="shared" si="114"/>
        <v>19.061306141574434</v>
      </c>
      <c r="AQ168" s="35">
        <v>140</v>
      </c>
      <c r="AR168" s="36">
        <f t="shared" si="144"/>
        <v>0.24430840111061081</v>
      </c>
      <c r="AS168" s="36">
        <f t="shared" si="144"/>
        <v>0.15857328080237953</v>
      </c>
      <c r="AT168" s="36">
        <f t="shared" si="144"/>
        <v>0.20867223312901781</v>
      </c>
      <c r="AU168" s="36">
        <f t="shared" si="144"/>
        <v>0.26620395251482765</v>
      </c>
      <c r="AV168" s="36">
        <f t="shared" si="144"/>
        <v>0.24694582351677155</v>
      </c>
      <c r="AW168" s="36">
        <f t="shared" si="115"/>
        <v>0.22494073821472149</v>
      </c>
      <c r="AX168" s="36">
        <f t="shared" si="116"/>
        <v>3.8029690139885046E-2</v>
      </c>
      <c r="AY168" s="37">
        <f t="shared" si="117"/>
        <v>16.906537447024412</v>
      </c>
      <c r="AZ168" s="38">
        <v>13</v>
      </c>
      <c r="BA168" s="39">
        <f t="shared" si="145"/>
        <v>-834289</v>
      </c>
      <c r="BB168" s="39">
        <f t="shared" si="145"/>
        <v>-723421</v>
      </c>
      <c r="BC168" s="39">
        <f t="shared" si="145"/>
        <v>-935237</v>
      </c>
      <c r="BD168" s="39">
        <f t="shared" si="145"/>
        <v>-597466</v>
      </c>
      <c r="BE168" s="39">
        <f t="shared" si="145"/>
        <v>-1593336</v>
      </c>
      <c r="BF168" s="39">
        <f t="shared" si="118"/>
        <v>-936749.8</v>
      </c>
      <c r="BG168" s="39">
        <f t="shared" si="119"/>
        <v>347052.91123481467</v>
      </c>
      <c r="BH168" s="40">
        <f t="shared" si="120"/>
        <v>-37.048624001287713</v>
      </c>
      <c r="BI168" s="41">
        <v>227</v>
      </c>
      <c r="BJ168" s="42">
        <f t="shared" si="143"/>
        <v>-21.850448040924231</v>
      </c>
      <c r="BK168" s="42">
        <f t="shared" si="143"/>
        <v>-29.248843260831947</v>
      </c>
      <c r="BL168" s="42">
        <f t="shared" si="143"/>
        <v>-31.609663143279526</v>
      </c>
      <c r="BM168" s="42">
        <f t="shared" si="143"/>
        <v>-16.917364659751907</v>
      </c>
      <c r="BN168" s="42">
        <f t="shared" si="143"/>
        <v>-36.75680912982245</v>
      </c>
      <c r="BO168" s="42">
        <f t="shared" si="121"/>
        <v>-27.276625646922014</v>
      </c>
      <c r="BP168" s="43">
        <f t="shared" si="122"/>
        <v>7.8945618425446868</v>
      </c>
      <c r="BR168" s="7" t="s">
        <v>222</v>
      </c>
      <c r="BS168" s="81">
        <v>51218</v>
      </c>
      <c r="BT168" s="81">
        <v>50532</v>
      </c>
      <c r="BU168" s="81">
        <v>38949</v>
      </c>
      <c r="BV168" s="82">
        <f t="shared" si="123"/>
        <v>46899.666666666664</v>
      </c>
      <c r="BW168" s="82">
        <f t="shared" si="124"/>
        <v>6894.0172855406663</v>
      </c>
      <c r="BX168" s="83">
        <v>118089</v>
      </c>
      <c r="BY168" s="83">
        <v>105005</v>
      </c>
      <c r="BZ168" s="83">
        <v>98560</v>
      </c>
      <c r="CA168" s="84">
        <f t="shared" si="125"/>
        <v>107218</v>
      </c>
      <c r="CB168" s="84">
        <f t="shared" si="126"/>
        <v>9950.8033344047144</v>
      </c>
      <c r="CC168" s="84">
        <v>163</v>
      </c>
      <c r="CD168" s="85">
        <v>10743527</v>
      </c>
      <c r="CE168" s="85">
        <v>28212326</v>
      </c>
      <c r="CF168" s="85">
        <v>28097720</v>
      </c>
      <c r="CG168" s="86">
        <f t="shared" si="127"/>
        <v>22351191</v>
      </c>
      <c r="CH168" s="86">
        <f t="shared" si="128"/>
        <v>10052695.224987227</v>
      </c>
      <c r="CI168" s="87">
        <f t="shared" si="129"/>
        <v>66871</v>
      </c>
      <c r="CJ168" s="87">
        <f t="shared" si="130"/>
        <v>54473</v>
      </c>
      <c r="CK168" s="87">
        <f t="shared" si="131"/>
        <v>59611</v>
      </c>
      <c r="CL168" s="87">
        <f t="shared" si="132"/>
        <v>60318.333333333336</v>
      </c>
      <c r="CM168" s="87">
        <f t="shared" si="133"/>
        <v>6229.1926710716962</v>
      </c>
      <c r="CN168" s="88">
        <f t="shared" si="134"/>
        <v>56.627628314237569</v>
      </c>
      <c r="CO168" s="88">
        <f t="shared" si="135"/>
        <v>51.876577305842574</v>
      </c>
      <c r="CP168" s="88">
        <f t="shared" si="136"/>
        <v>60.481939935064929</v>
      </c>
      <c r="CQ168" s="88">
        <f t="shared" si="137"/>
        <v>56.32871518504836</v>
      </c>
      <c r="CR168" s="88">
        <f t="shared" si="138"/>
        <v>4.3104614937620589</v>
      </c>
      <c r="CS168" s="75">
        <f t="shared" si="142"/>
        <v>0.54958208789348229</v>
      </c>
      <c r="CT168" s="75">
        <f t="shared" si="142"/>
        <v>0.18609773614554148</v>
      </c>
      <c r="CU168" s="75">
        <f t="shared" si="142"/>
        <v>0.17538789624211501</v>
      </c>
      <c r="CV168" s="76">
        <f t="shared" si="139"/>
        <v>0.30368924009371295</v>
      </c>
      <c r="CW168" s="76">
        <f t="shared" si="140"/>
        <v>0.21301677074117809</v>
      </c>
      <c r="CX168" s="79">
        <v>165</v>
      </c>
    </row>
    <row r="169" spans="1:102">
      <c r="A169" s="7" t="s">
        <v>361</v>
      </c>
      <c r="B169" s="25">
        <v>94721936</v>
      </c>
      <c r="C169" s="25">
        <v>110774928</v>
      </c>
      <c r="D169" s="25">
        <v>88529592</v>
      </c>
      <c r="E169" s="25">
        <v>97224064</v>
      </c>
      <c r="F169" s="25">
        <v>76293328</v>
      </c>
      <c r="G169" s="25">
        <f t="shared" si="101"/>
        <v>93508769.599999994</v>
      </c>
      <c r="H169" s="25">
        <f t="shared" si="102"/>
        <v>11265514.192809843</v>
      </c>
      <c r="I169" s="26">
        <f t="shared" si="103"/>
        <v>12.047548311244</v>
      </c>
      <c r="J169" s="27">
        <v>25949850</v>
      </c>
      <c r="K169" s="27">
        <v>23944066</v>
      </c>
      <c r="L169" s="27">
        <v>22088420</v>
      </c>
      <c r="M169" s="27">
        <v>36139364</v>
      </c>
      <c r="N169" s="27">
        <v>34478836</v>
      </c>
      <c r="O169" s="27">
        <f t="shared" si="104"/>
        <v>28520107.199999999</v>
      </c>
      <c r="P169" s="27">
        <f t="shared" si="105"/>
        <v>5700394.6963905757</v>
      </c>
      <c r="Q169" s="28">
        <f t="shared" si="106"/>
        <v>19.987283555478978</v>
      </c>
      <c r="R169" s="30">
        <v>2302055</v>
      </c>
      <c r="S169" s="30">
        <v>1888429</v>
      </c>
      <c r="T169" s="30">
        <v>1713400</v>
      </c>
      <c r="U169" s="30">
        <v>1973213</v>
      </c>
      <c r="V169" s="30">
        <v>2233184</v>
      </c>
      <c r="W169" s="30">
        <f t="shared" si="107"/>
        <v>2022056.2</v>
      </c>
      <c r="X169" s="30">
        <f t="shared" si="108"/>
        <v>218396.34268860825</v>
      </c>
      <c r="Y169" s="31">
        <f t="shared" si="109"/>
        <v>10.800705870025187</v>
      </c>
      <c r="Z169" s="97">
        <v>1773466</v>
      </c>
      <c r="AA169" s="97">
        <v>1455076</v>
      </c>
      <c r="AB169" s="97">
        <v>1165670</v>
      </c>
      <c r="AC169" s="97">
        <v>1574297</v>
      </c>
      <c r="AD169" s="97">
        <v>2051204</v>
      </c>
      <c r="AE169" s="97">
        <f t="shared" si="110"/>
        <v>1603942.6</v>
      </c>
      <c r="AF169" s="97">
        <f t="shared" si="111"/>
        <v>297961.05154304957</v>
      </c>
      <c r="AG169" s="32">
        <f t="shared" si="141"/>
        <v>18.576790188317808</v>
      </c>
      <c r="AH169" s="33">
        <v>70</v>
      </c>
      <c r="AI169" s="34">
        <f t="shared" si="100"/>
        <v>1.8722864786040689</v>
      </c>
      <c r="AJ169" s="34">
        <f t="shared" si="98"/>
        <v>1.3135427178973207</v>
      </c>
      <c r="AK169" s="34">
        <f t="shared" si="98"/>
        <v>1.3167009738393463</v>
      </c>
      <c r="AL169" s="34">
        <f t="shared" si="98"/>
        <v>1.6192462392849574</v>
      </c>
      <c r="AM169" s="34">
        <f t="shared" ref="AM169:AM232" si="146">AD169/F169*100</f>
        <v>2.6885758607882462</v>
      </c>
      <c r="AN169" s="34">
        <f t="shared" si="112"/>
        <v>1.7620704540827881</v>
      </c>
      <c r="AO169" s="34">
        <f t="shared" si="113"/>
        <v>0.50803340463168423</v>
      </c>
      <c r="AP169" s="34">
        <f t="shared" si="114"/>
        <v>28.831617002291278</v>
      </c>
      <c r="AQ169" s="35">
        <v>27</v>
      </c>
      <c r="AR169" s="36">
        <f t="shared" si="144"/>
        <v>6.8342052073518733E-2</v>
      </c>
      <c r="AS169" s="36">
        <f t="shared" si="144"/>
        <v>6.0769795739787885E-2</v>
      </c>
      <c r="AT169" s="36">
        <f t="shared" si="144"/>
        <v>5.2772900913691426E-2</v>
      </c>
      <c r="AU169" s="36">
        <f t="shared" si="144"/>
        <v>4.3561834679769131E-2</v>
      </c>
      <c r="AV169" s="36">
        <f t="shared" si="144"/>
        <v>5.9491683535952314E-2</v>
      </c>
      <c r="AW169" s="36">
        <f t="shared" si="115"/>
        <v>5.6987653388543905E-2</v>
      </c>
      <c r="AX169" s="36">
        <f t="shared" si="116"/>
        <v>8.3368325360021929E-3</v>
      </c>
      <c r="AY169" s="37">
        <f t="shared" si="117"/>
        <v>14.629190781310758</v>
      </c>
      <c r="AZ169" s="38">
        <v>93</v>
      </c>
      <c r="BA169" s="39">
        <f t="shared" si="145"/>
        <v>-528589</v>
      </c>
      <c r="BB169" s="39">
        <f t="shared" si="145"/>
        <v>-433353</v>
      </c>
      <c r="BC169" s="39">
        <f t="shared" si="145"/>
        <v>-547730</v>
      </c>
      <c r="BD169" s="39">
        <f t="shared" si="145"/>
        <v>-398916</v>
      </c>
      <c r="BE169" s="39">
        <f t="shared" si="145"/>
        <v>-181980</v>
      </c>
      <c r="BF169" s="39">
        <f t="shared" si="118"/>
        <v>-418113.6</v>
      </c>
      <c r="BG169" s="39">
        <f t="shared" si="119"/>
        <v>130663.75883250858</v>
      </c>
      <c r="BH169" s="40">
        <f t="shared" si="120"/>
        <v>-31.250779413180673</v>
      </c>
      <c r="BI169" s="41">
        <v>187</v>
      </c>
      <c r="BJ169" s="42">
        <f t="shared" si="143"/>
        <v>-29.805420571919623</v>
      </c>
      <c r="BK169" s="42">
        <f t="shared" si="143"/>
        <v>-29.78215570870525</v>
      </c>
      <c r="BL169" s="42">
        <f t="shared" si="143"/>
        <v>-46.988427256427634</v>
      </c>
      <c r="BM169" s="42">
        <f t="shared" si="143"/>
        <v>-25.339310180988722</v>
      </c>
      <c r="BN169" s="42">
        <f t="shared" si="143"/>
        <v>-8.8718625743709545</v>
      </c>
      <c r="BO169" s="42">
        <f t="shared" si="121"/>
        <v>-28.15743525848244</v>
      </c>
      <c r="BP169" s="43">
        <f t="shared" si="122"/>
        <v>13.599972191772094</v>
      </c>
      <c r="BR169" s="7" t="s">
        <v>285</v>
      </c>
      <c r="BS169" s="81">
        <v>188041</v>
      </c>
      <c r="BT169" s="81">
        <v>116180</v>
      </c>
      <c r="BU169" s="81">
        <v>129221</v>
      </c>
      <c r="BV169" s="82">
        <f t="shared" si="123"/>
        <v>144480.66666666666</v>
      </c>
      <c r="BW169" s="82">
        <f t="shared" si="124"/>
        <v>38283.728924091658</v>
      </c>
      <c r="BX169" s="83">
        <v>120666</v>
      </c>
      <c r="BY169" s="83">
        <v>108232</v>
      </c>
      <c r="BZ169" s="83">
        <v>101209</v>
      </c>
      <c r="CA169" s="84">
        <f t="shared" si="125"/>
        <v>110035.66666666667</v>
      </c>
      <c r="CB169" s="84">
        <f t="shared" si="126"/>
        <v>9853.1021680145659</v>
      </c>
      <c r="CC169" s="84">
        <v>161</v>
      </c>
      <c r="CD169" s="85">
        <v>28051922</v>
      </c>
      <c r="CE169" s="85">
        <v>14559162</v>
      </c>
      <c r="CF169" s="85">
        <v>16016807</v>
      </c>
      <c r="CG169" s="86">
        <f t="shared" si="127"/>
        <v>19542630.333333332</v>
      </c>
      <c r="CH169" s="86">
        <f t="shared" si="128"/>
        <v>7405215.4416875932</v>
      </c>
      <c r="CI169" s="87">
        <f t="shared" si="129"/>
        <v>-67375</v>
      </c>
      <c r="CJ169" s="87">
        <f t="shared" si="130"/>
        <v>-7948</v>
      </c>
      <c r="CK169" s="87">
        <f t="shared" si="131"/>
        <v>-28012</v>
      </c>
      <c r="CL169" s="87">
        <f t="shared" si="132"/>
        <v>-34445</v>
      </c>
      <c r="CM169" s="87">
        <f t="shared" si="133"/>
        <v>30231.270218103637</v>
      </c>
      <c r="CN169" s="88">
        <f t="shared" si="134"/>
        <v>-55.835943844993622</v>
      </c>
      <c r="CO169" s="88">
        <f t="shared" si="135"/>
        <v>-7.343484366915515</v>
      </c>
      <c r="CP169" s="88">
        <f t="shared" si="136"/>
        <v>-27.67738047011629</v>
      </c>
      <c r="CQ169" s="88">
        <f t="shared" si="137"/>
        <v>-30.285602894008477</v>
      </c>
      <c r="CR169" s="88">
        <f t="shared" si="138"/>
        <v>24.351217109574463</v>
      </c>
      <c r="CS169" s="75">
        <f t="shared" si="142"/>
        <v>0.21507617196425971</v>
      </c>
      <c r="CT169" s="75">
        <f t="shared" si="142"/>
        <v>0.37169721718873655</v>
      </c>
      <c r="CU169" s="75">
        <f t="shared" si="142"/>
        <v>0.31594624321813952</v>
      </c>
      <c r="CV169" s="76">
        <f t="shared" si="139"/>
        <v>0.30090654412371193</v>
      </c>
      <c r="CW169" s="76">
        <f t="shared" si="140"/>
        <v>7.9386285739037624E-2</v>
      </c>
      <c r="CX169" s="79">
        <v>166</v>
      </c>
    </row>
    <row r="170" spans="1:102">
      <c r="A170" s="7" t="s">
        <v>523</v>
      </c>
      <c r="B170" s="25">
        <v>111770120</v>
      </c>
      <c r="C170" s="25">
        <v>110793960</v>
      </c>
      <c r="D170" s="25">
        <v>84179008</v>
      </c>
      <c r="E170" s="25">
        <v>121424552</v>
      </c>
      <c r="F170" s="25">
        <v>100211432</v>
      </c>
      <c r="G170" s="25">
        <f t="shared" si="101"/>
        <v>105675814.40000001</v>
      </c>
      <c r="H170" s="25">
        <f t="shared" si="102"/>
        <v>12675416.139402762</v>
      </c>
      <c r="I170" s="26">
        <f t="shared" si="103"/>
        <v>11.994623567720298</v>
      </c>
      <c r="J170" s="27">
        <v>9367740</v>
      </c>
      <c r="K170" s="27">
        <v>9387250</v>
      </c>
      <c r="L170" s="27">
        <v>16429002</v>
      </c>
      <c r="M170" s="27">
        <v>16044617</v>
      </c>
      <c r="N170" s="27">
        <v>13717308</v>
      </c>
      <c r="O170" s="27">
        <f t="shared" si="104"/>
        <v>12989183.4</v>
      </c>
      <c r="P170" s="27">
        <f t="shared" si="105"/>
        <v>3091503.4671007246</v>
      </c>
      <c r="Q170" s="28">
        <f t="shared" si="106"/>
        <v>23.800599097713292</v>
      </c>
      <c r="R170" s="29">
        <v>1110100</v>
      </c>
      <c r="S170" s="30">
        <v>1367348</v>
      </c>
      <c r="T170" s="30">
        <v>1646807</v>
      </c>
      <c r="U170" s="30">
        <v>1161124</v>
      </c>
      <c r="V170" s="30">
        <v>1084178</v>
      </c>
      <c r="W170" s="30">
        <f t="shared" si="107"/>
        <v>1273911.3999999999</v>
      </c>
      <c r="X170" s="30">
        <f t="shared" si="108"/>
        <v>211345.90706384604</v>
      </c>
      <c r="Y170" s="31">
        <f t="shared" si="109"/>
        <v>16.590314449171746</v>
      </c>
      <c r="Z170" s="97">
        <v>920336</v>
      </c>
      <c r="AA170" s="97">
        <v>1108472</v>
      </c>
      <c r="AB170" s="97">
        <v>1211176</v>
      </c>
      <c r="AC170" s="97">
        <v>919858</v>
      </c>
      <c r="AD170" s="97">
        <v>829309</v>
      </c>
      <c r="AE170" s="97">
        <f t="shared" si="110"/>
        <v>997830.2</v>
      </c>
      <c r="AF170" s="97">
        <f t="shared" si="111"/>
        <v>140173.0702672941</v>
      </c>
      <c r="AG170" s="32">
        <f t="shared" si="141"/>
        <v>14.047787916951613</v>
      </c>
      <c r="AH170" s="33">
        <v>93</v>
      </c>
      <c r="AI170" s="34">
        <f t="shared" si="100"/>
        <v>0.82341863818344296</v>
      </c>
      <c r="AJ170" s="34">
        <f t="shared" si="100"/>
        <v>1.0004805316102068</v>
      </c>
      <c r="AK170" s="34">
        <f t="shared" si="100"/>
        <v>1.4388100178134673</v>
      </c>
      <c r="AL170" s="34">
        <f t="shared" si="100"/>
        <v>0.75755519361520884</v>
      </c>
      <c r="AM170" s="34">
        <f t="shared" si="146"/>
        <v>0.82755927487394854</v>
      </c>
      <c r="AN170" s="34">
        <f t="shared" si="112"/>
        <v>0.96956473121925479</v>
      </c>
      <c r="AO170" s="34">
        <f t="shared" si="113"/>
        <v>0.24803999672683807</v>
      </c>
      <c r="AP170" s="34">
        <f t="shared" si="114"/>
        <v>25.582613387238297</v>
      </c>
      <c r="AQ170" s="35">
        <v>88</v>
      </c>
      <c r="AR170" s="36">
        <f t="shared" si="144"/>
        <v>9.8245254458385903E-2</v>
      </c>
      <c r="AS170" s="36">
        <f t="shared" si="144"/>
        <v>0.11808271858105408</v>
      </c>
      <c r="AT170" s="36">
        <f t="shared" si="144"/>
        <v>7.372182436888132E-2</v>
      </c>
      <c r="AU170" s="36">
        <f t="shared" si="144"/>
        <v>5.7331253217200513E-2</v>
      </c>
      <c r="AV170" s="36">
        <f t="shared" si="144"/>
        <v>6.0457124677815791E-2</v>
      </c>
      <c r="AW170" s="36">
        <f t="shared" si="115"/>
        <v>8.1567635060667526E-2</v>
      </c>
      <c r="AX170" s="36">
        <f t="shared" si="116"/>
        <v>2.3264165199611761E-2</v>
      </c>
      <c r="AY170" s="37">
        <f t="shared" si="117"/>
        <v>28.521318758731429</v>
      </c>
      <c r="AZ170" s="38">
        <v>70</v>
      </c>
      <c r="BA170" s="39">
        <f t="shared" si="145"/>
        <v>-189764</v>
      </c>
      <c r="BB170" s="39">
        <f t="shared" si="145"/>
        <v>-258876</v>
      </c>
      <c r="BC170" s="39">
        <f t="shared" si="145"/>
        <v>-435631</v>
      </c>
      <c r="BD170" s="39">
        <f t="shared" si="145"/>
        <v>-241266</v>
      </c>
      <c r="BE170" s="39">
        <f t="shared" si="145"/>
        <v>-254869</v>
      </c>
      <c r="BF170" s="39">
        <f t="shared" si="118"/>
        <v>-276081.2</v>
      </c>
      <c r="BG170" s="39">
        <f t="shared" si="119"/>
        <v>83504.337830797813</v>
      </c>
      <c r="BH170" s="40">
        <f t="shared" si="120"/>
        <v>-30.246296318183859</v>
      </c>
      <c r="BI170" s="41">
        <v>169</v>
      </c>
      <c r="BJ170" s="42">
        <f t="shared" si="143"/>
        <v>-20.618991324907427</v>
      </c>
      <c r="BK170" s="42">
        <f t="shared" si="143"/>
        <v>-23.354311159866917</v>
      </c>
      <c r="BL170" s="42">
        <f t="shared" si="143"/>
        <v>-35.967605038408948</v>
      </c>
      <c r="BM170" s="42">
        <f t="shared" si="143"/>
        <v>-26.228613546873543</v>
      </c>
      <c r="BN170" s="42">
        <f t="shared" si="143"/>
        <v>-30.732694327446104</v>
      </c>
      <c r="BO170" s="42">
        <f t="shared" si="121"/>
        <v>-27.380443079500587</v>
      </c>
      <c r="BP170" s="43">
        <f t="shared" si="122"/>
        <v>6.0874998618909801</v>
      </c>
      <c r="BR170" s="7" t="s">
        <v>321</v>
      </c>
      <c r="BS170" s="81">
        <v>246643</v>
      </c>
      <c r="BT170" s="81">
        <v>150150</v>
      </c>
      <c r="BU170" s="81">
        <v>154804</v>
      </c>
      <c r="BV170" s="82">
        <f t="shared" si="123"/>
        <v>183865.66666666666</v>
      </c>
      <c r="BW170" s="82">
        <f t="shared" si="124"/>
        <v>54416.542653253302</v>
      </c>
      <c r="BX170" s="83">
        <v>188703</v>
      </c>
      <c r="BY170" s="83">
        <v>155551</v>
      </c>
      <c r="BZ170" s="83">
        <v>148061</v>
      </c>
      <c r="CA170" s="84">
        <f t="shared" si="125"/>
        <v>164105</v>
      </c>
      <c r="CB170" s="84">
        <f t="shared" si="126"/>
        <v>21629.175388812215</v>
      </c>
      <c r="CC170" s="84">
        <v>134</v>
      </c>
      <c r="CD170" s="85">
        <v>36081520</v>
      </c>
      <c r="CE170" s="85">
        <v>24959526</v>
      </c>
      <c r="CF170" s="85">
        <v>22677920</v>
      </c>
      <c r="CG170" s="86">
        <f t="shared" si="127"/>
        <v>27906322</v>
      </c>
      <c r="CH170" s="86">
        <f t="shared" si="128"/>
        <v>7171250.1169051407</v>
      </c>
      <c r="CI170" s="87">
        <f t="shared" si="129"/>
        <v>-57940</v>
      </c>
      <c r="CJ170" s="87">
        <f t="shared" si="130"/>
        <v>5401</v>
      </c>
      <c r="CK170" s="87">
        <f t="shared" si="131"/>
        <v>-6743</v>
      </c>
      <c r="CL170" s="87">
        <f t="shared" si="132"/>
        <v>-19760.666666666668</v>
      </c>
      <c r="CM170" s="87">
        <f t="shared" si="133"/>
        <v>33617.187632717483</v>
      </c>
      <c r="CN170" s="88">
        <f t="shared" si="134"/>
        <v>-30.704334324308569</v>
      </c>
      <c r="CO170" s="88">
        <f t="shared" si="135"/>
        <v>3.4721731136411851</v>
      </c>
      <c r="CP170" s="88">
        <f t="shared" si="136"/>
        <v>-4.5542040105091823</v>
      </c>
      <c r="CQ170" s="88">
        <f t="shared" si="137"/>
        <v>-10.595455073725523</v>
      </c>
      <c r="CR170" s="88">
        <f t="shared" si="138"/>
        <v>17.871232497247302</v>
      </c>
      <c r="CS170" s="75">
        <f t="shared" si="142"/>
        <v>0.26149535828867521</v>
      </c>
      <c r="CT170" s="75">
        <f t="shared" si="142"/>
        <v>0.31160647842430983</v>
      </c>
      <c r="CU170" s="75">
        <f t="shared" si="142"/>
        <v>0.32644307767202635</v>
      </c>
      <c r="CV170" s="76">
        <f t="shared" si="139"/>
        <v>0.29984830479500379</v>
      </c>
      <c r="CW170" s="76">
        <f t="shared" si="140"/>
        <v>3.4032962677341398E-2</v>
      </c>
      <c r="CX170" s="79">
        <v>167</v>
      </c>
    </row>
    <row r="171" spans="1:102">
      <c r="A171" s="7" t="s">
        <v>738</v>
      </c>
      <c r="B171" s="25">
        <v>149569776</v>
      </c>
      <c r="C171" s="25">
        <v>150898176</v>
      </c>
      <c r="D171" s="25">
        <v>168528192</v>
      </c>
      <c r="E171" s="25">
        <v>192835696</v>
      </c>
      <c r="F171" s="25">
        <v>171387376</v>
      </c>
      <c r="G171" s="25">
        <f t="shared" si="101"/>
        <v>166643843.19999999</v>
      </c>
      <c r="H171" s="25">
        <f t="shared" si="102"/>
        <v>15820966.046641253</v>
      </c>
      <c r="I171" s="26">
        <f t="shared" si="103"/>
        <v>9.4938797274697357</v>
      </c>
      <c r="J171" s="27">
        <v>20782640</v>
      </c>
      <c r="K171" s="27">
        <v>16198868</v>
      </c>
      <c r="L171" s="27">
        <v>14802350</v>
      </c>
      <c r="M171" s="27">
        <v>18237704</v>
      </c>
      <c r="N171" s="27">
        <v>21641594</v>
      </c>
      <c r="O171" s="27">
        <f t="shared" si="104"/>
        <v>18332631.199999999</v>
      </c>
      <c r="P171" s="27">
        <f t="shared" si="105"/>
        <v>2606784.2200653567</v>
      </c>
      <c r="Q171" s="28">
        <f t="shared" si="106"/>
        <v>14.219367594463783</v>
      </c>
      <c r="R171" s="30">
        <v>2383319</v>
      </c>
      <c r="S171" s="30">
        <v>2638706</v>
      </c>
      <c r="T171" s="30">
        <v>2353709</v>
      </c>
      <c r="U171" s="30">
        <v>1889083</v>
      </c>
      <c r="V171" s="30">
        <v>2613429</v>
      </c>
      <c r="W171" s="30">
        <f t="shared" si="107"/>
        <v>2375649.2000000002</v>
      </c>
      <c r="X171" s="30">
        <f t="shared" si="108"/>
        <v>269453.1419392993</v>
      </c>
      <c r="Y171" s="31">
        <f t="shared" si="109"/>
        <v>11.342295063568278</v>
      </c>
      <c r="Z171" s="97">
        <v>1877475</v>
      </c>
      <c r="AA171" s="97">
        <v>2110870</v>
      </c>
      <c r="AB171" s="97">
        <v>1779633</v>
      </c>
      <c r="AC171" s="97">
        <v>1481387</v>
      </c>
      <c r="AD171" s="97">
        <v>2074774</v>
      </c>
      <c r="AE171" s="97">
        <f t="shared" si="110"/>
        <v>1864827.8</v>
      </c>
      <c r="AF171" s="97">
        <f t="shared" si="111"/>
        <v>227622.10955651777</v>
      </c>
      <c r="AG171" s="32">
        <f t="shared" si="141"/>
        <v>12.206065866055717</v>
      </c>
      <c r="AH171" s="33">
        <v>57</v>
      </c>
      <c r="AI171" s="34">
        <f t="shared" ref="AI171:AM234" si="147">Z171/B171*100</f>
        <v>1.2552502585816536</v>
      </c>
      <c r="AJ171" s="34">
        <f t="shared" si="147"/>
        <v>1.398870454206153</v>
      </c>
      <c r="AK171" s="34">
        <f t="shared" si="147"/>
        <v>1.0559853392362981</v>
      </c>
      <c r="AL171" s="34">
        <f t="shared" si="147"/>
        <v>0.76821202232184238</v>
      </c>
      <c r="AM171" s="34">
        <f t="shared" si="146"/>
        <v>1.2105757427548223</v>
      </c>
      <c r="AN171" s="34">
        <f t="shared" si="112"/>
        <v>1.1377787634201539</v>
      </c>
      <c r="AO171" s="34">
        <f t="shared" si="113"/>
        <v>0.21472660000054455</v>
      </c>
      <c r="AP171" s="34">
        <f t="shared" si="114"/>
        <v>18.872438729219915</v>
      </c>
      <c r="AQ171" s="35">
        <v>66</v>
      </c>
      <c r="AR171" s="36">
        <f t="shared" si="144"/>
        <v>9.0338619155218014E-2</v>
      </c>
      <c r="AS171" s="36">
        <f t="shared" si="144"/>
        <v>0.1303097228769319</v>
      </c>
      <c r="AT171" s="36">
        <f t="shared" si="144"/>
        <v>0.12022638297297389</v>
      </c>
      <c r="AU171" s="36">
        <f t="shared" si="144"/>
        <v>8.1226617122418479E-2</v>
      </c>
      <c r="AV171" s="36">
        <f t="shared" si="144"/>
        <v>9.5869740463664546E-2</v>
      </c>
      <c r="AW171" s="36">
        <f t="shared" si="115"/>
        <v>0.10359421651824137</v>
      </c>
      <c r="AX171" s="36">
        <f t="shared" si="116"/>
        <v>1.8579747767284084E-2</v>
      </c>
      <c r="AY171" s="37">
        <f t="shared" si="117"/>
        <v>17.935120696638958</v>
      </c>
      <c r="AZ171" s="38">
        <v>53</v>
      </c>
      <c r="BA171" s="39">
        <f t="shared" si="145"/>
        <v>-505844</v>
      </c>
      <c r="BB171" s="39">
        <f t="shared" si="145"/>
        <v>-527836</v>
      </c>
      <c r="BC171" s="39">
        <f t="shared" si="145"/>
        <v>-574076</v>
      </c>
      <c r="BD171" s="39">
        <f t="shared" si="145"/>
        <v>-407696</v>
      </c>
      <c r="BE171" s="39">
        <f t="shared" si="145"/>
        <v>-538655</v>
      </c>
      <c r="BF171" s="39">
        <f t="shared" si="118"/>
        <v>-510821.4</v>
      </c>
      <c r="BG171" s="39">
        <f t="shared" si="119"/>
        <v>56080.251353217027</v>
      </c>
      <c r="BH171" s="40">
        <f t="shared" si="120"/>
        <v>-10.978445960411412</v>
      </c>
      <c r="BI171" s="41">
        <v>201</v>
      </c>
      <c r="BJ171" s="42">
        <f t="shared" si="143"/>
        <v>-26.942782194170363</v>
      </c>
      <c r="BK171" s="42">
        <f t="shared" si="143"/>
        <v>-25.00561379904968</v>
      </c>
      <c r="BL171" s="42">
        <f t="shared" si="143"/>
        <v>-32.258111644367126</v>
      </c>
      <c r="BM171" s="42">
        <f t="shared" si="143"/>
        <v>-27.521235166772762</v>
      </c>
      <c r="BN171" s="42">
        <f t="shared" si="143"/>
        <v>-25.962104788280556</v>
      </c>
      <c r="BO171" s="42">
        <f t="shared" si="121"/>
        <v>-27.537969518528097</v>
      </c>
      <c r="BP171" s="43">
        <f t="shared" si="122"/>
        <v>2.8075988324428667</v>
      </c>
      <c r="BR171" s="7" t="s">
        <v>330</v>
      </c>
      <c r="BS171" s="81">
        <v>16488</v>
      </c>
      <c r="BT171" s="81">
        <v>15717</v>
      </c>
      <c r="BU171" s="81">
        <v>12566</v>
      </c>
      <c r="BV171" s="82">
        <f t="shared" si="123"/>
        <v>14923.666666666666</v>
      </c>
      <c r="BW171" s="82">
        <f t="shared" si="124"/>
        <v>2077.8725498291069</v>
      </c>
      <c r="BX171" s="83">
        <v>12518</v>
      </c>
      <c r="BY171" s="83">
        <v>17709</v>
      </c>
      <c r="BZ171" s="83">
        <v>10907</v>
      </c>
      <c r="CA171" s="84">
        <f t="shared" si="125"/>
        <v>13711.333333333334</v>
      </c>
      <c r="CB171" s="84">
        <f t="shared" si="126"/>
        <v>3554.5512140540773</v>
      </c>
      <c r="CC171" s="84">
        <v>222</v>
      </c>
      <c r="CD171" s="85">
        <v>3425703</v>
      </c>
      <c r="CE171" s="85">
        <v>4086065</v>
      </c>
      <c r="CF171" s="85">
        <v>1100338</v>
      </c>
      <c r="CG171" s="86">
        <f t="shared" si="127"/>
        <v>2870702</v>
      </c>
      <c r="CH171" s="86">
        <f t="shared" si="128"/>
        <v>1568330.6450276994</v>
      </c>
      <c r="CI171" s="87">
        <f t="shared" si="129"/>
        <v>-3970</v>
      </c>
      <c r="CJ171" s="87">
        <f t="shared" si="130"/>
        <v>1992</v>
      </c>
      <c r="CK171" s="87">
        <f t="shared" si="131"/>
        <v>-1659</v>
      </c>
      <c r="CL171" s="87">
        <f t="shared" si="132"/>
        <v>-1212.3333333333333</v>
      </c>
      <c r="CM171" s="87">
        <f t="shared" si="133"/>
        <v>3005.9930694087325</v>
      </c>
      <c r="CN171" s="88">
        <f t="shared" si="134"/>
        <v>-31.714331362837516</v>
      </c>
      <c r="CO171" s="88">
        <f t="shared" si="135"/>
        <v>11.248517702862951</v>
      </c>
      <c r="CP171" s="88">
        <f t="shared" si="136"/>
        <v>-15.210415329604841</v>
      </c>
      <c r="CQ171" s="88">
        <f t="shared" si="137"/>
        <v>-11.892076329859803</v>
      </c>
      <c r="CR171" s="88">
        <f t="shared" si="138"/>
        <v>21.672797010272152</v>
      </c>
      <c r="CS171" s="75">
        <f t="shared" si="142"/>
        <v>0.18270702393056257</v>
      </c>
      <c r="CT171" s="75">
        <f t="shared" si="142"/>
        <v>0.21669993012837532</v>
      </c>
      <c r="CU171" s="75">
        <f t="shared" si="142"/>
        <v>0.49562043662947208</v>
      </c>
      <c r="CV171" s="76">
        <f t="shared" si="139"/>
        <v>0.29834246356280331</v>
      </c>
      <c r="CW171" s="76">
        <f t="shared" si="140"/>
        <v>0.17169108424992047</v>
      </c>
      <c r="CX171" s="79">
        <v>168</v>
      </c>
    </row>
    <row r="172" spans="1:102">
      <c r="A172" s="7" t="s">
        <v>607</v>
      </c>
      <c r="B172" s="25">
        <v>222670800</v>
      </c>
      <c r="C172" s="25">
        <v>228479408</v>
      </c>
      <c r="D172" s="25">
        <v>194682064</v>
      </c>
      <c r="E172" s="25">
        <v>200244432</v>
      </c>
      <c r="F172" s="25">
        <v>181448832</v>
      </c>
      <c r="G172" s="25">
        <f t="shared" si="101"/>
        <v>205505107.19999999</v>
      </c>
      <c r="H172" s="25">
        <f t="shared" si="102"/>
        <v>17584065.802424356</v>
      </c>
      <c r="I172" s="26">
        <f t="shared" si="103"/>
        <v>8.5565103670690466</v>
      </c>
      <c r="J172" s="27">
        <v>22883158</v>
      </c>
      <c r="K172" s="27">
        <v>18404438</v>
      </c>
      <c r="L172" s="27">
        <v>18121604</v>
      </c>
      <c r="M172" s="27">
        <v>20752004</v>
      </c>
      <c r="N172" s="27">
        <v>17842636</v>
      </c>
      <c r="O172" s="27">
        <f t="shared" si="104"/>
        <v>19600768</v>
      </c>
      <c r="P172" s="27">
        <f t="shared" si="105"/>
        <v>1939566.3524105588</v>
      </c>
      <c r="Q172" s="28">
        <f t="shared" si="106"/>
        <v>9.8953589594579086</v>
      </c>
      <c r="R172" s="30">
        <v>3869148</v>
      </c>
      <c r="S172" s="30">
        <v>3199464</v>
      </c>
      <c r="T172" s="30">
        <v>3519663</v>
      </c>
      <c r="U172" s="30">
        <v>3822204</v>
      </c>
      <c r="V172" s="30">
        <v>3086326</v>
      </c>
      <c r="W172" s="30">
        <f t="shared" si="107"/>
        <v>3499361</v>
      </c>
      <c r="X172" s="30">
        <f t="shared" si="108"/>
        <v>316833.81166030874</v>
      </c>
      <c r="Y172" s="31">
        <f t="shared" si="109"/>
        <v>9.0540476292759955</v>
      </c>
      <c r="Z172" s="97">
        <v>3098191</v>
      </c>
      <c r="AA172" s="97">
        <v>2514144</v>
      </c>
      <c r="AB172" s="97">
        <v>2613103</v>
      </c>
      <c r="AC172" s="97">
        <v>3057846</v>
      </c>
      <c r="AD172" s="97">
        <v>2446931</v>
      </c>
      <c r="AE172" s="97">
        <f t="shared" si="110"/>
        <v>2746043</v>
      </c>
      <c r="AF172" s="97">
        <f t="shared" si="111"/>
        <v>276458.85880470532</v>
      </c>
      <c r="AG172" s="32">
        <f t="shared" si="141"/>
        <v>10.067535679692755</v>
      </c>
      <c r="AH172" s="33">
        <v>35</v>
      </c>
      <c r="AI172" s="34">
        <f t="shared" si="147"/>
        <v>1.3913773157504261</v>
      </c>
      <c r="AJ172" s="34">
        <f t="shared" si="147"/>
        <v>1.1003810023877512</v>
      </c>
      <c r="AK172" s="34">
        <f t="shared" si="147"/>
        <v>1.3422412657387894</v>
      </c>
      <c r="AL172" s="34">
        <f t="shared" si="147"/>
        <v>1.5270566923928253</v>
      </c>
      <c r="AM172" s="34">
        <f t="shared" si="146"/>
        <v>1.3485515299431632</v>
      </c>
      <c r="AN172" s="34">
        <f t="shared" si="112"/>
        <v>1.3419215612425912</v>
      </c>
      <c r="AO172" s="34">
        <f t="shared" si="113"/>
        <v>0.13791793843282135</v>
      </c>
      <c r="AP172" s="34">
        <f t="shared" si="114"/>
        <v>10.277645312227657</v>
      </c>
      <c r="AQ172" s="35">
        <v>49</v>
      </c>
      <c r="AR172" s="36">
        <f t="shared" si="144"/>
        <v>0.13539175842774848</v>
      </c>
      <c r="AS172" s="36">
        <f t="shared" si="144"/>
        <v>0.13660531226218373</v>
      </c>
      <c r="AT172" s="36">
        <f t="shared" si="144"/>
        <v>0.14419821777365846</v>
      </c>
      <c r="AU172" s="36">
        <f t="shared" si="144"/>
        <v>0.14735184129686946</v>
      </c>
      <c r="AV172" s="36">
        <f t="shared" si="144"/>
        <v>0.13713954597291567</v>
      </c>
      <c r="AW172" s="36">
        <f t="shared" si="115"/>
        <v>0.14013733514667517</v>
      </c>
      <c r="AX172" s="36">
        <f t="shared" si="116"/>
        <v>4.7438863958452022E-3</v>
      </c>
      <c r="AY172" s="37">
        <f t="shared" si="117"/>
        <v>3.3851695487715667</v>
      </c>
      <c r="AZ172" s="38">
        <v>33</v>
      </c>
      <c r="BA172" s="39">
        <f t="shared" si="145"/>
        <v>-770957</v>
      </c>
      <c r="BB172" s="39">
        <f t="shared" si="145"/>
        <v>-685320</v>
      </c>
      <c r="BC172" s="39">
        <f t="shared" si="145"/>
        <v>-906560</v>
      </c>
      <c r="BD172" s="39">
        <f t="shared" si="145"/>
        <v>-764358</v>
      </c>
      <c r="BE172" s="39">
        <f t="shared" si="145"/>
        <v>-639395</v>
      </c>
      <c r="BF172" s="39">
        <f t="shared" si="118"/>
        <v>-753318</v>
      </c>
      <c r="BG172" s="39">
        <f t="shared" si="119"/>
        <v>91124.425285430465</v>
      </c>
      <c r="BH172" s="40">
        <f t="shared" si="120"/>
        <v>-12.096408858600281</v>
      </c>
      <c r="BI172" s="41">
        <v>217</v>
      </c>
      <c r="BJ172" s="42">
        <f t="shared" si="143"/>
        <v>-24.884101722585857</v>
      </c>
      <c r="BK172" s="42">
        <f t="shared" si="143"/>
        <v>-27.258581847340484</v>
      </c>
      <c r="BL172" s="42">
        <f t="shared" si="143"/>
        <v>-34.692853668607782</v>
      </c>
      <c r="BM172" s="42">
        <f t="shared" si="143"/>
        <v>-24.996615264470481</v>
      </c>
      <c r="BN172" s="42">
        <f t="shared" si="143"/>
        <v>-26.130487537245635</v>
      </c>
      <c r="BO172" s="42">
        <f t="shared" si="121"/>
        <v>-27.592528008050049</v>
      </c>
      <c r="BP172" s="43">
        <f t="shared" si="122"/>
        <v>4.0846677581710749</v>
      </c>
      <c r="BR172" s="7" t="s">
        <v>553</v>
      </c>
      <c r="BS172" s="81">
        <v>48101</v>
      </c>
      <c r="BT172" s="81">
        <v>39788</v>
      </c>
      <c r="BU172" s="81">
        <v>41655</v>
      </c>
      <c r="BV172" s="82">
        <f t="shared" si="123"/>
        <v>43181.333333333336</v>
      </c>
      <c r="BW172" s="82">
        <f t="shared" si="124"/>
        <v>4361.6238184113645</v>
      </c>
      <c r="BX172" s="83">
        <v>36887</v>
      </c>
      <c r="BY172" s="83">
        <v>32541</v>
      </c>
      <c r="BZ172" s="83">
        <v>36197</v>
      </c>
      <c r="CA172" s="84">
        <f t="shared" si="125"/>
        <v>35208.333333333336</v>
      </c>
      <c r="CB172" s="84">
        <f t="shared" si="126"/>
        <v>2335.5995661357133</v>
      </c>
      <c r="CC172" s="84">
        <v>197</v>
      </c>
      <c r="CD172" s="85">
        <v>5411187</v>
      </c>
      <c r="CE172" s="85">
        <v>4855840</v>
      </c>
      <c r="CF172" s="85">
        <v>8443188</v>
      </c>
      <c r="CG172" s="86">
        <f t="shared" si="127"/>
        <v>6236738.333333333</v>
      </c>
      <c r="CH172" s="86">
        <f t="shared" si="128"/>
        <v>1930911.0987438899</v>
      </c>
      <c r="CI172" s="87">
        <f t="shared" si="129"/>
        <v>-11214</v>
      </c>
      <c r="CJ172" s="87">
        <f t="shared" si="130"/>
        <v>-7247</v>
      </c>
      <c r="CK172" s="87">
        <f t="shared" si="131"/>
        <v>-5458</v>
      </c>
      <c r="CL172" s="87">
        <f t="shared" si="132"/>
        <v>-7973</v>
      </c>
      <c r="CM172" s="87">
        <f t="shared" si="133"/>
        <v>2945.8769492292104</v>
      </c>
      <c r="CN172" s="88">
        <f t="shared" si="134"/>
        <v>-30.400954265730473</v>
      </c>
      <c r="CO172" s="88">
        <f t="shared" si="135"/>
        <v>-22.27036661442488</v>
      </c>
      <c r="CP172" s="88">
        <f t="shared" si="136"/>
        <v>-15.078597673840374</v>
      </c>
      <c r="CQ172" s="88">
        <f t="shared" si="137"/>
        <v>-22.583306184665243</v>
      </c>
      <c r="CR172" s="88">
        <f t="shared" si="138"/>
        <v>7.6659703406174362</v>
      </c>
      <c r="CS172" s="75">
        <f t="shared" si="142"/>
        <v>0.34084018903800589</v>
      </c>
      <c r="CT172" s="75">
        <f t="shared" si="142"/>
        <v>0.33507076015684206</v>
      </c>
      <c r="CU172" s="75">
        <f t="shared" si="142"/>
        <v>0.21435623605680695</v>
      </c>
      <c r="CV172" s="76">
        <f t="shared" si="139"/>
        <v>0.29675572841721831</v>
      </c>
      <c r="CW172" s="76">
        <f t="shared" si="140"/>
        <v>7.1418336814461067E-2</v>
      </c>
      <c r="CX172" s="79">
        <v>169</v>
      </c>
    </row>
    <row r="173" spans="1:102">
      <c r="A173" s="7" t="s">
        <v>228</v>
      </c>
      <c r="B173" s="25">
        <v>7993777</v>
      </c>
      <c r="C173" s="25">
        <v>16330944</v>
      </c>
      <c r="D173" s="25">
        <v>5588871</v>
      </c>
      <c r="E173" s="25">
        <v>7925429</v>
      </c>
      <c r="F173" s="25">
        <v>23558194</v>
      </c>
      <c r="G173" s="25">
        <f t="shared" si="101"/>
        <v>12279443</v>
      </c>
      <c r="H173" s="25">
        <f t="shared" si="102"/>
        <v>6718824.4378899802</v>
      </c>
      <c r="I173" s="26">
        <f t="shared" si="103"/>
        <v>54.716035881187608</v>
      </c>
      <c r="J173" s="27">
        <v>4612809</v>
      </c>
      <c r="K173" s="27">
        <v>5624768</v>
      </c>
      <c r="L173" s="27">
        <v>5612846</v>
      </c>
      <c r="M173" s="27">
        <v>4820100</v>
      </c>
      <c r="N173" s="27">
        <v>8497633</v>
      </c>
      <c r="O173" s="27">
        <f t="shared" si="104"/>
        <v>5833631.2000000002</v>
      </c>
      <c r="P173" s="27">
        <f t="shared" si="105"/>
        <v>1393336.130920517</v>
      </c>
      <c r="Q173" s="28">
        <f t="shared" si="106"/>
        <v>23.884542631363413</v>
      </c>
      <c r="R173" s="30">
        <v>50878</v>
      </c>
      <c r="S173" s="30">
        <v>55512</v>
      </c>
      <c r="T173" s="30">
        <v>54522</v>
      </c>
      <c r="U173" s="30">
        <v>48532</v>
      </c>
      <c r="V173" s="30">
        <v>92887</v>
      </c>
      <c r="W173" s="30">
        <f t="shared" si="107"/>
        <v>60466.2</v>
      </c>
      <c r="X173" s="30">
        <f t="shared" si="108"/>
        <v>16403.320351684873</v>
      </c>
      <c r="Y173" s="31">
        <f t="shared" si="109"/>
        <v>27.128082055238917</v>
      </c>
      <c r="Z173" s="97">
        <v>44064</v>
      </c>
      <c r="AA173" s="97">
        <v>45169</v>
      </c>
      <c r="AB173" s="97">
        <v>39826</v>
      </c>
      <c r="AC173" s="97">
        <v>38229</v>
      </c>
      <c r="AD173" s="97">
        <v>67165</v>
      </c>
      <c r="AE173" s="97">
        <f t="shared" si="110"/>
        <v>46890.6</v>
      </c>
      <c r="AF173" s="97">
        <f t="shared" si="111"/>
        <v>10458.840826783842</v>
      </c>
      <c r="AG173" s="32">
        <f t="shared" si="141"/>
        <v>22.304770736104555</v>
      </c>
      <c r="AH173" s="33">
        <v>216</v>
      </c>
      <c r="AI173" s="34">
        <f t="shared" si="147"/>
        <v>0.5512287870927598</v>
      </c>
      <c r="AJ173" s="34">
        <f t="shared" si="147"/>
        <v>0.27658535844590487</v>
      </c>
      <c r="AK173" s="34">
        <f t="shared" si="147"/>
        <v>0.71259472619783137</v>
      </c>
      <c r="AL173" s="34">
        <f t="shared" si="147"/>
        <v>0.48235874676310897</v>
      </c>
      <c r="AM173" s="34">
        <f t="shared" si="146"/>
        <v>0.28510249979264113</v>
      </c>
      <c r="AN173" s="34">
        <f t="shared" si="112"/>
        <v>0.4615740236584493</v>
      </c>
      <c r="AO173" s="34">
        <f t="shared" si="113"/>
        <v>0.16543541302695972</v>
      </c>
      <c r="AP173" s="34">
        <f t="shared" si="114"/>
        <v>35.841577850441794</v>
      </c>
      <c r="AQ173" s="35">
        <v>161</v>
      </c>
      <c r="AR173" s="36">
        <f t="shared" si="144"/>
        <v>9.5525307898072526E-3</v>
      </c>
      <c r="AS173" s="36">
        <f t="shared" si="144"/>
        <v>8.0303756528269255E-3</v>
      </c>
      <c r="AT173" s="36">
        <f t="shared" si="144"/>
        <v>7.095509123179221E-3</v>
      </c>
      <c r="AU173" s="36">
        <f t="shared" si="144"/>
        <v>7.9311632538744004E-3</v>
      </c>
      <c r="AV173" s="36">
        <f t="shared" si="144"/>
        <v>7.9039657278679835E-3</v>
      </c>
      <c r="AW173" s="36">
        <f t="shared" si="115"/>
        <v>8.1027089095111558E-3</v>
      </c>
      <c r="AX173" s="36">
        <f t="shared" si="116"/>
        <v>7.9882335449239924E-4</v>
      </c>
      <c r="AY173" s="37">
        <f t="shared" si="117"/>
        <v>9.8587196382523512</v>
      </c>
      <c r="AZ173" s="38">
        <v>191</v>
      </c>
      <c r="BA173" s="39">
        <f t="shared" si="145"/>
        <v>-6814</v>
      </c>
      <c r="BB173" s="39">
        <f t="shared" si="145"/>
        <v>-10343</v>
      </c>
      <c r="BC173" s="39">
        <f t="shared" si="145"/>
        <v>-14696</v>
      </c>
      <c r="BD173" s="39">
        <f t="shared" si="145"/>
        <v>-10303</v>
      </c>
      <c r="BE173" s="39">
        <f t="shared" si="145"/>
        <v>-25722</v>
      </c>
      <c r="BF173" s="39">
        <f t="shared" si="118"/>
        <v>-13575.6</v>
      </c>
      <c r="BG173" s="39">
        <f t="shared" si="119"/>
        <v>6567.6354527333515</v>
      </c>
      <c r="BH173" s="40">
        <f t="shared" si="120"/>
        <v>-48.378233394718109</v>
      </c>
      <c r="BI173" s="41">
        <v>77</v>
      </c>
      <c r="BJ173" s="42">
        <f t="shared" si="143"/>
        <v>-15.463870733478577</v>
      </c>
      <c r="BK173" s="42">
        <f t="shared" si="143"/>
        <v>-22.89844805065421</v>
      </c>
      <c r="BL173" s="42">
        <f t="shared" si="143"/>
        <v>-36.900517250037659</v>
      </c>
      <c r="BM173" s="42">
        <f t="shared" si="143"/>
        <v>-26.950744199429757</v>
      </c>
      <c r="BN173" s="42">
        <f t="shared" si="143"/>
        <v>-38.296731928831981</v>
      </c>
      <c r="BO173" s="42">
        <f t="shared" si="121"/>
        <v>-28.102062432486434</v>
      </c>
      <c r="BP173" s="43">
        <f t="shared" si="122"/>
        <v>9.6108157698197054</v>
      </c>
      <c r="BR173" s="7" t="s">
        <v>475</v>
      </c>
      <c r="BS173" s="81">
        <v>643151</v>
      </c>
      <c r="BT173" s="81">
        <v>589435</v>
      </c>
      <c r="BU173" s="81">
        <v>648611</v>
      </c>
      <c r="BV173" s="82">
        <f t="shared" si="123"/>
        <v>627065.66666666663</v>
      </c>
      <c r="BW173" s="82">
        <f t="shared" si="124"/>
        <v>32703.259857899997</v>
      </c>
      <c r="BX173" s="83">
        <v>469273</v>
      </c>
      <c r="BY173" s="83">
        <v>464187</v>
      </c>
      <c r="BZ173" s="83">
        <v>485270</v>
      </c>
      <c r="CA173" s="84">
        <f t="shared" si="125"/>
        <v>472910</v>
      </c>
      <c r="CB173" s="84">
        <f t="shared" si="126"/>
        <v>11002.002045082521</v>
      </c>
      <c r="CC173" s="84">
        <v>86</v>
      </c>
      <c r="CD173" s="85">
        <v>116480696</v>
      </c>
      <c r="CE173" s="85">
        <v>67285344</v>
      </c>
      <c r="CF173" s="85">
        <v>71112424</v>
      </c>
      <c r="CG173" s="86">
        <f t="shared" si="127"/>
        <v>84959488</v>
      </c>
      <c r="CH173" s="86">
        <f t="shared" si="128"/>
        <v>27365152.122106832</v>
      </c>
      <c r="CI173" s="87">
        <f t="shared" si="129"/>
        <v>-173878</v>
      </c>
      <c r="CJ173" s="87">
        <f t="shared" si="130"/>
        <v>-125248</v>
      </c>
      <c r="CK173" s="87">
        <f t="shared" si="131"/>
        <v>-163341</v>
      </c>
      <c r="CL173" s="87">
        <f t="shared" si="132"/>
        <v>-154155.66666666666</v>
      </c>
      <c r="CM173" s="87">
        <f t="shared" si="133"/>
        <v>25583.138711529042</v>
      </c>
      <c r="CN173" s="88">
        <f t="shared" si="134"/>
        <v>-37.052632476191896</v>
      </c>
      <c r="CO173" s="88">
        <f t="shared" si="135"/>
        <v>-26.982229144719692</v>
      </c>
      <c r="CP173" s="88">
        <f t="shared" si="136"/>
        <v>-33.65981824551281</v>
      </c>
      <c r="CQ173" s="88">
        <f t="shared" si="137"/>
        <v>-32.564893288808129</v>
      </c>
      <c r="CR173" s="88">
        <f t="shared" si="138"/>
        <v>5.1237097215047909</v>
      </c>
      <c r="CS173" s="75">
        <f t="shared" si="142"/>
        <v>0.20143809923663228</v>
      </c>
      <c r="CT173" s="75">
        <f t="shared" si="142"/>
        <v>0.34493915941040593</v>
      </c>
      <c r="CU173" s="75">
        <f t="shared" si="142"/>
        <v>0.34119916936033567</v>
      </c>
      <c r="CV173" s="76">
        <f t="shared" si="139"/>
        <v>0.29585880933579128</v>
      </c>
      <c r="CW173" s="76">
        <f t="shared" si="140"/>
        <v>8.1792113025130245E-2</v>
      </c>
      <c r="CX173" s="79">
        <v>170</v>
      </c>
    </row>
    <row r="174" spans="1:102">
      <c r="A174" s="7" t="s">
        <v>702</v>
      </c>
      <c r="B174" s="25">
        <v>121411040</v>
      </c>
      <c r="C174" s="25">
        <v>119333160</v>
      </c>
      <c r="D174" s="25">
        <v>104927296</v>
      </c>
      <c r="E174" s="25">
        <v>122441608</v>
      </c>
      <c r="F174" s="25">
        <v>113552080</v>
      </c>
      <c r="G174" s="25">
        <f t="shared" si="101"/>
        <v>116333036.8</v>
      </c>
      <c r="H174" s="25">
        <f t="shared" si="102"/>
        <v>6479600.9404917648</v>
      </c>
      <c r="I174" s="26">
        <f t="shared" si="103"/>
        <v>5.5698717395571027</v>
      </c>
      <c r="J174" s="27">
        <v>17773954</v>
      </c>
      <c r="K174" s="27">
        <v>21522330</v>
      </c>
      <c r="L174" s="27">
        <v>19251220</v>
      </c>
      <c r="M174" s="27">
        <v>14970302</v>
      </c>
      <c r="N174" s="27">
        <v>18071234</v>
      </c>
      <c r="O174" s="27">
        <f t="shared" si="104"/>
        <v>18317808</v>
      </c>
      <c r="P174" s="27">
        <f t="shared" si="105"/>
        <v>2130849.1988433157</v>
      </c>
      <c r="Q174" s="28">
        <f t="shared" si="106"/>
        <v>11.632664775410442</v>
      </c>
      <c r="R174" s="30">
        <v>1171306</v>
      </c>
      <c r="S174" s="30">
        <v>2428911</v>
      </c>
      <c r="T174" s="30">
        <v>1875778</v>
      </c>
      <c r="U174" s="30">
        <v>1522102</v>
      </c>
      <c r="V174" s="30">
        <v>1901956</v>
      </c>
      <c r="W174" s="30">
        <f t="shared" si="107"/>
        <v>1780010.6</v>
      </c>
      <c r="X174" s="30">
        <f t="shared" si="108"/>
        <v>420036.17478002992</v>
      </c>
      <c r="Y174" s="31">
        <f t="shared" si="109"/>
        <v>23.597397385163319</v>
      </c>
      <c r="Z174" s="97">
        <v>1162454</v>
      </c>
      <c r="AA174" s="97">
        <v>1551827</v>
      </c>
      <c r="AB174" s="97">
        <v>1343162</v>
      </c>
      <c r="AC174" s="97">
        <v>1098269</v>
      </c>
      <c r="AD174" s="97">
        <v>1616931</v>
      </c>
      <c r="AE174" s="97">
        <f t="shared" si="110"/>
        <v>1354528.6</v>
      </c>
      <c r="AF174" s="97">
        <f t="shared" si="111"/>
        <v>205169.44817452776</v>
      </c>
      <c r="AG174" s="32">
        <f t="shared" si="141"/>
        <v>15.146926257188497</v>
      </c>
      <c r="AH174" s="33">
        <v>81</v>
      </c>
      <c r="AI174" s="34">
        <f t="shared" si="147"/>
        <v>0.95745329255066092</v>
      </c>
      <c r="AJ174" s="34">
        <f t="shared" si="147"/>
        <v>1.3004155760226244</v>
      </c>
      <c r="AK174" s="34">
        <f t="shared" si="147"/>
        <v>1.2800882622573253</v>
      </c>
      <c r="AL174" s="34">
        <f t="shared" si="147"/>
        <v>0.89697368234497532</v>
      </c>
      <c r="AM174" s="34">
        <f t="shared" si="146"/>
        <v>1.4239554220407058</v>
      </c>
      <c r="AN174" s="34">
        <f t="shared" si="112"/>
        <v>1.1717772470432584</v>
      </c>
      <c r="AO174" s="34">
        <f t="shared" si="113"/>
        <v>0.20655492455256338</v>
      </c>
      <c r="AP174" s="34">
        <f t="shared" si="114"/>
        <v>17.627490640713731</v>
      </c>
      <c r="AQ174" s="35">
        <v>64</v>
      </c>
      <c r="AR174" s="36">
        <f t="shared" si="144"/>
        <v>6.5402104675189324E-2</v>
      </c>
      <c r="AS174" s="36">
        <f t="shared" si="144"/>
        <v>7.2103113371089475E-2</v>
      </c>
      <c r="AT174" s="36">
        <f t="shared" si="144"/>
        <v>6.9770227549215066E-2</v>
      </c>
      <c r="AU174" s="36">
        <f t="shared" si="144"/>
        <v>7.3363182653229039E-2</v>
      </c>
      <c r="AV174" s="36">
        <f t="shared" si="144"/>
        <v>8.9475406051407441E-2</v>
      </c>
      <c r="AW174" s="36">
        <f t="shared" si="115"/>
        <v>7.4022806860026075E-2</v>
      </c>
      <c r="AX174" s="36">
        <f t="shared" si="116"/>
        <v>8.1890669298708904E-3</v>
      </c>
      <c r="AY174" s="37">
        <f t="shared" si="117"/>
        <v>11.062897068137476</v>
      </c>
      <c r="AZ174" s="38">
        <v>75</v>
      </c>
      <c r="BA174" s="39">
        <f t="shared" si="145"/>
        <v>-8852</v>
      </c>
      <c r="BB174" s="39">
        <f t="shared" si="145"/>
        <v>-877084</v>
      </c>
      <c r="BC174" s="39">
        <f t="shared" si="145"/>
        <v>-532616</v>
      </c>
      <c r="BD174" s="39">
        <f t="shared" si="145"/>
        <v>-423833</v>
      </c>
      <c r="BE174" s="39">
        <f t="shared" si="145"/>
        <v>-285025</v>
      </c>
      <c r="BF174" s="39">
        <f t="shared" si="118"/>
        <v>-425482</v>
      </c>
      <c r="BG174" s="39">
        <f t="shared" si="119"/>
        <v>285913.80005519144</v>
      </c>
      <c r="BH174" s="40">
        <f t="shared" si="120"/>
        <v>-67.197625294417023</v>
      </c>
      <c r="BI174" s="41">
        <v>189</v>
      </c>
      <c r="BJ174" s="42">
        <f t="shared" si="143"/>
        <v>-0.7614924977676536</v>
      </c>
      <c r="BK174" s="42">
        <f t="shared" si="143"/>
        <v>-56.519444499934593</v>
      </c>
      <c r="BL174" s="42">
        <f t="shared" si="143"/>
        <v>-39.653891339987283</v>
      </c>
      <c r="BM174" s="42">
        <f t="shared" si="143"/>
        <v>-38.591000929644743</v>
      </c>
      <c r="BN174" s="42">
        <f t="shared" si="143"/>
        <v>-17.627530179086182</v>
      </c>
      <c r="BO174" s="42">
        <f t="shared" si="121"/>
        <v>-30.630671889284095</v>
      </c>
      <c r="BP174" s="43">
        <f t="shared" si="122"/>
        <v>21.657928379870519</v>
      </c>
      <c r="BR174" s="7" t="s">
        <v>183</v>
      </c>
      <c r="BS174" s="81">
        <v>132866</v>
      </c>
      <c r="BT174" s="81">
        <v>85623</v>
      </c>
      <c r="BU174" s="81">
        <v>113062</v>
      </c>
      <c r="BV174" s="82">
        <f t="shared" si="123"/>
        <v>110517</v>
      </c>
      <c r="BW174" s="82">
        <f t="shared" si="124"/>
        <v>23724.102322321913</v>
      </c>
      <c r="BX174" s="83">
        <v>127000</v>
      </c>
      <c r="BY174" s="83">
        <v>100818</v>
      </c>
      <c r="BZ174" s="83">
        <v>114990</v>
      </c>
      <c r="CA174" s="84">
        <f t="shared" si="125"/>
        <v>114269.33333333333</v>
      </c>
      <c r="CB174" s="84">
        <f t="shared" si="126"/>
        <v>13105.868965213003</v>
      </c>
      <c r="CC174" s="84">
        <v>158</v>
      </c>
      <c r="CD174" s="85">
        <v>15979308</v>
      </c>
      <c r="CE174" s="85">
        <v>20417936</v>
      </c>
      <c r="CF174" s="85">
        <v>23779124</v>
      </c>
      <c r="CG174" s="86">
        <f t="shared" si="127"/>
        <v>20058789.333333332</v>
      </c>
      <c r="CH174" s="86">
        <f t="shared" si="128"/>
        <v>3912291.1643431364</v>
      </c>
      <c r="CI174" s="87">
        <f t="shared" si="129"/>
        <v>-5866</v>
      </c>
      <c r="CJ174" s="87">
        <f t="shared" si="130"/>
        <v>15195</v>
      </c>
      <c r="CK174" s="87">
        <f t="shared" si="131"/>
        <v>1928</v>
      </c>
      <c r="CL174" s="87">
        <f t="shared" si="132"/>
        <v>3752.3333333333335</v>
      </c>
      <c r="CM174" s="87">
        <f t="shared" si="133"/>
        <v>10648.360171093638</v>
      </c>
      <c r="CN174" s="88">
        <f t="shared" si="134"/>
        <v>-4.6188976377952757</v>
      </c>
      <c r="CO174" s="88">
        <f t="shared" si="135"/>
        <v>15.07171338451467</v>
      </c>
      <c r="CP174" s="88">
        <f t="shared" si="136"/>
        <v>1.6766675363075052</v>
      </c>
      <c r="CQ174" s="88">
        <f t="shared" si="137"/>
        <v>4.0431610943422998</v>
      </c>
      <c r="CR174" s="88">
        <f t="shared" si="138"/>
        <v>10.056354181717328</v>
      </c>
      <c r="CS174" s="75">
        <f t="shared" si="142"/>
        <v>0.39738892322496072</v>
      </c>
      <c r="CT174" s="75">
        <f t="shared" si="142"/>
        <v>0.24688587524223801</v>
      </c>
      <c r="CU174" s="75">
        <f t="shared" si="142"/>
        <v>0.24178771261716792</v>
      </c>
      <c r="CV174" s="76">
        <f t="shared" si="139"/>
        <v>0.29535417036145556</v>
      </c>
      <c r="CW174" s="76">
        <f t="shared" si="140"/>
        <v>8.8401447439933847E-2</v>
      </c>
      <c r="CX174" s="79">
        <v>171</v>
      </c>
    </row>
    <row r="175" spans="1:102">
      <c r="A175" s="7" t="s">
        <v>511</v>
      </c>
      <c r="B175" s="25">
        <v>151634560</v>
      </c>
      <c r="C175" s="25">
        <v>184593536</v>
      </c>
      <c r="D175" s="25">
        <v>167334448</v>
      </c>
      <c r="E175" s="25">
        <v>165249712</v>
      </c>
      <c r="F175" s="25">
        <v>181551296</v>
      </c>
      <c r="G175" s="25">
        <f t="shared" si="101"/>
        <v>170072710.40000001</v>
      </c>
      <c r="H175" s="25">
        <f t="shared" si="102"/>
        <v>11944346.681110853</v>
      </c>
      <c r="I175" s="26">
        <f t="shared" si="103"/>
        <v>7.0230824528041707</v>
      </c>
      <c r="J175" s="27">
        <v>26764160</v>
      </c>
      <c r="K175" s="27">
        <v>19593132</v>
      </c>
      <c r="L175" s="27">
        <v>15504173</v>
      </c>
      <c r="M175" s="27">
        <v>16144099</v>
      </c>
      <c r="N175" s="27">
        <v>15505723</v>
      </c>
      <c r="O175" s="27">
        <f t="shared" si="104"/>
        <v>18702257.399999999</v>
      </c>
      <c r="P175" s="27">
        <f t="shared" si="105"/>
        <v>4307613.7590134284</v>
      </c>
      <c r="Q175" s="28">
        <f t="shared" si="106"/>
        <v>23.032587280150622</v>
      </c>
      <c r="R175" s="30">
        <v>1990057</v>
      </c>
      <c r="S175" s="30">
        <v>1994558</v>
      </c>
      <c r="T175" s="30">
        <v>2056249</v>
      </c>
      <c r="U175" s="30">
        <v>1891412</v>
      </c>
      <c r="V175" s="30">
        <v>1736428</v>
      </c>
      <c r="W175" s="30">
        <f t="shared" si="107"/>
        <v>1933740.8</v>
      </c>
      <c r="X175" s="30">
        <f t="shared" si="108"/>
        <v>111895.10589726434</v>
      </c>
      <c r="Y175" s="31">
        <f t="shared" si="109"/>
        <v>5.7864583452582856</v>
      </c>
      <c r="Z175" s="97">
        <v>1901716</v>
      </c>
      <c r="AA175" s="97">
        <v>1479103</v>
      </c>
      <c r="AB175" s="97">
        <v>1423227</v>
      </c>
      <c r="AC175" s="97">
        <v>1447660</v>
      </c>
      <c r="AD175" s="97">
        <v>1325132</v>
      </c>
      <c r="AE175" s="97">
        <f t="shared" si="110"/>
        <v>1515367.6</v>
      </c>
      <c r="AF175" s="97">
        <f t="shared" si="111"/>
        <v>199921.98486869782</v>
      </c>
      <c r="AG175" s="32">
        <f t="shared" si="141"/>
        <v>13.192969472799723</v>
      </c>
      <c r="AH175" s="33">
        <v>72</v>
      </c>
      <c r="AI175" s="34">
        <f t="shared" si="147"/>
        <v>1.2541441739930528</v>
      </c>
      <c r="AJ175" s="34">
        <f t="shared" si="147"/>
        <v>0.80127561996537078</v>
      </c>
      <c r="AK175" s="34">
        <f t="shared" si="147"/>
        <v>0.85052839807377856</v>
      </c>
      <c r="AL175" s="34">
        <f t="shared" si="147"/>
        <v>0.87604388684199341</v>
      </c>
      <c r="AM175" s="34">
        <f t="shared" si="146"/>
        <v>0.72989399095228713</v>
      </c>
      <c r="AN175" s="34">
        <f t="shared" si="112"/>
        <v>0.90237721396529658</v>
      </c>
      <c r="AO175" s="34">
        <f t="shared" si="113"/>
        <v>0.18280794978566156</v>
      </c>
      <c r="AP175" s="34">
        <f t="shared" si="114"/>
        <v>20.258484695369532</v>
      </c>
      <c r="AQ175" s="35">
        <v>99</v>
      </c>
      <c r="AR175" s="36">
        <f t="shared" si="144"/>
        <v>7.1054574475716781E-2</v>
      </c>
      <c r="AS175" s="36">
        <f t="shared" si="144"/>
        <v>7.5490891400108978E-2</v>
      </c>
      <c r="AT175" s="36">
        <f t="shared" si="144"/>
        <v>9.1796382818999767E-2</v>
      </c>
      <c r="AU175" s="36">
        <f t="shared" si="144"/>
        <v>8.9671154766828423E-2</v>
      </c>
      <c r="AV175" s="36">
        <f t="shared" si="144"/>
        <v>8.5460832751881349E-2</v>
      </c>
      <c r="AW175" s="36">
        <f t="shared" si="115"/>
        <v>8.2694767242707051E-2</v>
      </c>
      <c r="AX175" s="36">
        <f t="shared" si="116"/>
        <v>8.0814654883212215E-3</v>
      </c>
      <c r="AY175" s="37">
        <f t="shared" si="117"/>
        <v>9.7726443374613101</v>
      </c>
      <c r="AZ175" s="38">
        <v>69</v>
      </c>
      <c r="BA175" s="39">
        <f t="shared" si="145"/>
        <v>-88341</v>
      </c>
      <c r="BB175" s="39">
        <f t="shared" si="145"/>
        <v>-515455</v>
      </c>
      <c r="BC175" s="39">
        <f t="shared" si="145"/>
        <v>-633022</v>
      </c>
      <c r="BD175" s="39">
        <f t="shared" si="145"/>
        <v>-443752</v>
      </c>
      <c r="BE175" s="39">
        <f t="shared" si="145"/>
        <v>-411296</v>
      </c>
      <c r="BF175" s="39">
        <f t="shared" si="118"/>
        <v>-418373.2</v>
      </c>
      <c r="BG175" s="39">
        <f t="shared" si="119"/>
        <v>181721.98904854633</v>
      </c>
      <c r="BH175" s="40">
        <f t="shared" si="120"/>
        <v>-43.435379954678339</v>
      </c>
      <c r="BI175" s="41">
        <v>188</v>
      </c>
      <c r="BJ175" s="42">
        <f t="shared" si="143"/>
        <v>-4.6453308485599321</v>
      </c>
      <c r="BK175" s="42">
        <f t="shared" si="143"/>
        <v>-34.849161958294992</v>
      </c>
      <c r="BL175" s="42">
        <f t="shared" si="143"/>
        <v>-44.477936407895577</v>
      </c>
      <c r="BM175" s="42">
        <f t="shared" si="143"/>
        <v>-30.653053893870108</v>
      </c>
      <c r="BN175" s="42">
        <f t="shared" si="143"/>
        <v>-31.038115448121395</v>
      </c>
      <c r="BO175" s="42">
        <f t="shared" si="121"/>
        <v>-29.132719711348397</v>
      </c>
      <c r="BP175" s="43">
        <f t="shared" si="122"/>
        <v>14.779441377165947</v>
      </c>
      <c r="BR175" s="7" t="s">
        <v>108</v>
      </c>
      <c r="BS175" s="81">
        <v>142142</v>
      </c>
      <c r="BT175" s="81">
        <v>106217</v>
      </c>
      <c r="BU175" s="81">
        <v>125535</v>
      </c>
      <c r="BV175" s="82">
        <f t="shared" si="123"/>
        <v>124631.33333333333</v>
      </c>
      <c r="BW175" s="82">
        <f t="shared" si="124"/>
        <v>17979.54021473664</v>
      </c>
      <c r="BX175" s="83">
        <v>92084</v>
      </c>
      <c r="BY175" s="83">
        <v>101868</v>
      </c>
      <c r="BZ175" s="83">
        <v>113628</v>
      </c>
      <c r="CA175" s="84">
        <f t="shared" si="125"/>
        <v>102526.66666666667</v>
      </c>
      <c r="CB175" s="84">
        <f t="shared" si="126"/>
        <v>10787.092533826404</v>
      </c>
      <c r="CC175" s="84">
        <v>165</v>
      </c>
      <c r="CD175" s="85">
        <v>17029094</v>
      </c>
      <c r="CE175" s="85">
        <v>12490941</v>
      </c>
      <c r="CF175" s="85">
        <v>28132120</v>
      </c>
      <c r="CG175" s="86">
        <f t="shared" si="127"/>
        <v>19217385</v>
      </c>
      <c r="CH175" s="86">
        <f t="shared" si="128"/>
        <v>8046930.0514557101</v>
      </c>
      <c r="CI175" s="87">
        <f t="shared" si="129"/>
        <v>-50058</v>
      </c>
      <c r="CJ175" s="87">
        <f t="shared" si="130"/>
        <v>-4349</v>
      </c>
      <c r="CK175" s="87">
        <f t="shared" si="131"/>
        <v>-11907</v>
      </c>
      <c r="CL175" s="87">
        <f t="shared" si="132"/>
        <v>-22104.666666666668</v>
      </c>
      <c r="CM175" s="87">
        <f t="shared" si="133"/>
        <v>24501.479023384149</v>
      </c>
      <c r="CN175" s="88">
        <f t="shared" si="134"/>
        <v>-54.361235393770905</v>
      </c>
      <c r="CO175" s="88">
        <f t="shared" si="135"/>
        <v>-4.2692504024816422</v>
      </c>
      <c r="CP175" s="88">
        <f t="shared" si="136"/>
        <v>-10.478931249339951</v>
      </c>
      <c r="CQ175" s="88">
        <f t="shared" si="137"/>
        <v>-23.036472348530832</v>
      </c>
      <c r="CR175" s="88">
        <f t="shared" si="138"/>
        <v>27.305139057241373</v>
      </c>
      <c r="CS175" s="75">
        <f t="shared" si="142"/>
        <v>0.27037257531140529</v>
      </c>
      <c r="CT175" s="75">
        <f t="shared" si="142"/>
        <v>0.40776751727511962</v>
      </c>
      <c r="CU175" s="75">
        <f t="shared" si="142"/>
        <v>0.20195420750373597</v>
      </c>
      <c r="CV175" s="76">
        <f t="shared" si="139"/>
        <v>0.2933647666967536</v>
      </c>
      <c r="CW175" s="76">
        <f t="shared" si="140"/>
        <v>0.10481536274939986</v>
      </c>
      <c r="CX175" s="79">
        <v>172</v>
      </c>
    </row>
    <row r="176" spans="1:102">
      <c r="A176" s="7" t="s">
        <v>532</v>
      </c>
      <c r="B176" s="25">
        <v>19148648</v>
      </c>
      <c r="C176" s="25">
        <v>14426809</v>
      </c>
      <c r="D176" s="25">
        <v>14703638</v>
      </c>
      <c r="E176" s="25">
        <v>17781418</v>
      </c>
      <c r="F176" s="25">
        <v>14867656</v>
      </c>
      <c r="G176" s="25">
        <f t="shared" si="101"/>
        <v>16185633.800000001</v>
      </c>
      <c r="H176" s="25">
        <f t="shared" si="102"/>
        <v>1915871.7113615279</v>
      </c>
      <c r="I176" s="26">
        <f t="shared" si="103"/>
        <v>11.836865550248195</v>
      </c>
      <c r="J176" s="27">
        <v>9354917</v>
      </c>
      <c r="K176" s="27">
        <v>8723738</v>
      </c>
      <c r="L176" s="27">
        <v>8875816</v>
      </c>
      <c r="M176" s="27">
        <v>7934436</v>
      </c>
      <c r="N176" s="27">
        <v>11806701</v>
      </c>
      <c r="O176" s="27">
        <f t="shared" si="104"/>
        <v>9339121.5999999996</v>
      </c>
      <c r="P176" s="27">
        <f t="shared" si="105"/>
        <v>1315727.0445615326</v>
      </c>
      <c r="Q176" s="28">
        <f t="shared" si="106"/>
        <v>14.088338292559898</v>
      </c>
      <c r="R176" s="30">
        <v>497454</v>
      </c>
      <c r="S176" s="30">
        <v>488789</v>
      </c>
      <c r="T176" s="30">
        <v>456171</v>
      </c>
      <c r="U176" s="30">
        <v>342833</v>
      </c>
      <c r="V176" s="30">
        <v>318831</v>
      </c>
      <c r="W176" s="30">
        <f t="shared" si="107"/>
        <v>420815.6</v>
      </c>
      <c r="X176" s="30">
        <f t="shared" si="108"/>
        <v>75134.514454010845</v>
      </c>
      <c r="Y176" s="31">
        <f t="shared" si="109"/>
        <v>17.854498372686482</v>
      </c>
      <c r="Z176" s="97">
        <v>401279</v>
      </c>
      <c r="AA176" s="97">
        <v>360745</v>
      </c>
      <c r="AB176" s="97">
        <v>320472</v>
      </c>
      <c r="AC176" s="97">
        <v>295255</v>
      </c>
      <c r="AD176" s="97">
        <v>257713</v>
      </c>
      <c r="AE176" s="97">
        <f t="shared" si="110"/>
        <v>327092.8</v>
      </c>
      <c r="AF176" s="97">
        <f t="shared" si="111"/>
        <v>50014.197953780938</v>
      </c>
      <c r="AG176" s="32">
        <f t="shared" si="141"/>
        <v>15.290522430876175</v>
      </c>
      <c r="AH176" s="33">
        <v>141</v>
      </c>
      <c r="AI176" s="34">
        <f t="shared" si="147"/>
        <v>2.0955996475573628</v>
      </c>
      <c r="AJ176" s="34">
        <f t="shared" si="147"/>
        <v>2.5005183058845515</v>
      </c>
      <c r="AK176" s="34">
        <f t="shared" si="147"/>
        <v>2.1795422330174343</v>
      </c>
      <c r="AL176" s="34">
        <f t="shared" si="147"/>
        <v>1.6604693731399822</v>
      </c>
      <c r="AM176" s="34">
        <f t="shared" si="146"/>
        <v>1.7333801642975866</v>
      </c>
      <c r="AN176" s="34">
        <f t="shared" si="112"/>
        <v>2.0339019447793838</v>
      </c>
      <c r="AO176" s="34">
        <f t="shared" si="113"/>
        <v>0.30741299733171074</v>
      </c>
      <c r="AP176" s="34">
        <f t="shared" si="114"/>
        <v>15.114445321259362</v>
      </c>
      <c r="AQ176" s="35">
        <v>18</v>
      </c>
      <c r="AR176" s="36">
        <f t="shared" si="144"/>
        <v>4.2894982392681837E-2</v>
      </c>
      <c r="AS176" s="36">
        <f t="shared" si="144"/>
        <v>4.1352113050621191E-2</v>
      </c>
      <c r="AT176" s="36">
        <f t="shared" si="144"/>
        <v>3.610620139038484E-2</v>
      </c>
      <c r="AU176" s="36">
        <f t="shared" si="144"/>
        <v>3.7211844673017719E-2</v>
      </c>
      <c r="AV176" s="36">
        <f t="shared" si="144"/>
        <v>2.1827689208018395E-2</v>
      </c>
      <c r="AW176" s="36">
        <f t="shared" si="115"/>
        <v>3.5878566142944796E-2</v>
      </c>
      <c r="AX176" s="36">
        <f t="shared" si="116"/>
        <v>7.4625251064929024E-3</v>
      </c>
      <c r="AY176" s="37">
        <f t="shared" si="117"/>
        <v>20.799396154130708</v>
      </c>
      <c r="AZ176" s="38">
        <v>112</v>
      </c>
      <c r="BA176" s="39">
        <f t="shared" si="145"/>
        <v>-96175</v>
      </c>
      <c r="BB176" s="39">
        <f t="shared" si="145"/>
        <v>-128044</v>
      </c>
      <c r="BC176" s="39">
        <f t="shared" si="145"/>
        <v>-135699</v>
      </c>
      <c r="BD176" s="39">
        <f t="shared" si="145"/>
        <v>-47578</v>
      </c>
      <c r="BE176" s="39">
        <f t="shared" si="145"/>
        <v>-61118</v>
      </c>
      <c r="BF176" s="39">
        <f t="shared" si="118"/>
        <v>-93722.8</v>
      </c>
      <c r="BG176" s="39">
        <f t="shared" si="119"/>
        <v>35038.193363242877</v>
      </c>
      <c r="BH176" s="40">
        <f t="shared" si="120"/>
        <v>-37.384919532112654</v>
      </c>
      <c r="BI176" s="41">
        <v>134</v>
      </c>
      <c r="BJ176" s="42">
        <f t="shared" si="143"/>
        <v>-23.967115149310082</v>
      </c>
      <c r="BK176" s="42">
        <f t="shared" si="143"/>
        <v>-35.494324245658291</v>
      </c>
      <c r="BL176" s="42">
        <f t="shared" si="143"/>
        <v>-42.343480865723059</v>
      </c>
      <c r="BM176" s="42">
        <f t="shared" si="143"/>
        <v>-16.114206363990448</v>
      </c>
      <c r="BN176" s="42">
        <f t="shared" si="143"/>
        <v>-23.715528514277509</v>
      </c>
      <c r="BO176" s="42">
        <f t="shared" si="121"/>
        <v>-28.326931027791876</v>
      </c>
      <c r="BP176" s="43">
        <f t="shared" si="122"/>
        <v>10.455367834854725</v>
      </c>
      <c r="BR176" s="7" t="s">
        <v>342</v>
      </c>
      <c r="BS176" s="81">
        <v>540521</v>
      </c>
      <c r="BT176" s="81">
        <v>553633</v>
      </c>
      <c r="BU176" s="81">
        <v>557829</v>
      </c>
      <c r="BV176" s="82">
        <f t="shared" si="123"/>
        <v>550661</v>
      </c>
      <c r="BW176" s="82">
        <f t="shared" si="124"/>
        <v>9028.6379925213532</v>
      </c>
      <c r="BX176" s="83">
        <v>429710</v>
      </c>
      <c r="BY176" s="83">
        <v>441416</v>
      </c>
      <c r="BZ176" s="83">
        <v>273659</v>
      </c>
      <c r="CA176" s="84">
        <f t="shared" si="125"/>
        <v>381595</v>
      </c>
      <c r="CB176" s="84">
        <f t="shared" si="126"/>
        <v>93658.382865603649</v>
      </c>
      <c r="CC176" s="84">
        <v>95</v>
      </c>
      <c r="CD176" s="85">
        <v>76616184</v>
      </c>
      <c r="CE176" s="85">
        <v>63480084</v>
      </c>
      <c r="CF176" s="85">
        <v>54371612</v>
      </c>
      <c r="CG176" s="86">
        <f t="shared" si="127"/>
        <v>64822626.666666664</v>
      </c>
      <c r="CH176" s="86">
        <f t="shared" si="128"/>
        <v>11182891.463063611</v>
      </c>
      <c r="CI176" s="87">
        <f t="shared" si="129"/>
        <v>-110811</v>
      </c>
      <c r="CJ176" s="87">
        <f t="shared" si="130"/>
        <v>-112217</v>
      </c>
      <c r="CK176" s="87">
        <f t="shared" si="131"/>
        <v>-284170</v>
      </c>
      <c r="CL176" s="87">
        <f t="shared" si="132"/>
        <v>-169066</v>
      </c>
      <c r="CM176" s="87">
        <f t="shared" si="133"/>
        <v>99685.466949801659</v>
      </c>
      <c r="CN176" s="88">
        <f t="shared" si="134"/>
        <v>-25.787391496590722</v>
      </c>
      <c r="CO176" s="88">
        <f t="shared" si="135"/>
        <v>-25.422050854522716</v>
      </c>
      <c r="CP176" s="88">
        <f t="shared" si="136"/>
        <v>-103.84091149934773</v>
      </c>
      <c r="CQ176" s="88">
        <f t="shared" si="137"/>
        <v>-51.683451283487052</v>
      </c>
      <c r="CR176" s="88">
        <f t="shared" si="138"/>
        <v>45.170054910006513</v>
      </c>
      <c r="CS176" s="75">
        <f t="shared" si="142"/>
        <v>0.28043030699623467</v>
      </c>
      <c r="CT176" s="75">
        <f t="shared" si="142"/>
        <v>0.34768069935131152</v>
      </c>
      <c r="CU176" s="75">
        <f t="shared" si="142"/>
        <v>0.25165613997245473</v>
      </c>
      <c r="CV176" s="76">
        <f t="shared" si="139"/>
        <v>0.29325571544000029</v>
      </c>
      <c r="CW176" s="76">
        <f t="shared" si="140"/>
        <v>4.9280293498395251E-2</v>
      </c>
      <c r="CX176" s="79">
        <v>173</v>
      </c>
    </row>
    <row r="177" spans="1:102">
      <c r="A177" s="7" t="s">
        <v>535</v>
      </c>
      <c r="B177" s="25">
        <v>230897504</v>
      </c>
      <c r="C177" s="25">
        <v>231406512</v>
      </c>
      <c r="D177" s="25">
        <v>177917696</v>
      </c>
      <c r="E177" s="25">
        <v>196905168</v>
      </c>
      <c r="F177" s="25">
        <v>172258336</v>
      </c>
      <c r="G177" s="25">
        <f t="shared" si="101"/>
        <v>201877043.19999999</v>
      </c>
      <c r="H177" s="25">
        <f t="shared" si="102"/>
        <v>25259510.486580376</v>
      </c>
      <c r="I177" s="26">
        <f t="shared" si="103"/>
        <v>12.512324376356021</v>
      </c>
      <c r="J177" s="27">
        <v>22145124</v>
      </c>
      <c r="K177" s="27">
        <v>25179864</v>
      </c>
      <c r="L177" s="27">
        <v>24112036</v>
      </c>
      <c r="M177" s="27">
        <v>18294456</v>
      </c>
      <c r="N177" s="27">
        <v>14561581</v>
      </c>
      <c r="O177" s="27">
        <f t="shared" si="104"/>
        <v>20858612.199999999</v>
      </c>
      <c r="P177" s="27">
        <f t="shared" si="105"/>
        <v>3927864.4351535607</v>
      </c>
      <c r="Q177" s="28">
        <f t="shared" si="106"/>
        <v>18.830900145665304</v>
      </c>
      <c r="R177" s="30">
        <v>2769818</v>
      </c>
      <c r="S177" s="30">
        <v>2857667</v>
      </c>
      <c r="T177" s="30">
        <v>2491075</v>
      </c>
      <c r="U177" s="30">
        <v>3015174</v>
      </c>
      <c r="V177" s="30">
        <v>2741891</v>
      </c>
      <c r="W177" s="30">
        <f t="shared" si="107"/>
        <v>2775125</v>
      </c>
      <c r="X177" s="30">
        <f t="shared" si="108"/>
        <v>171028.51789687006</v>
      </c>
      <c r="Y177" s="31">
        <f t="shared" si="109"/>
        <v>6.1629122254626392</v>
      </c>
      <c r="Z177" s="97">
        <v>2056712</v>
      </c>
      <c r="AA177" s="97">
        <v>2347847</v>
      </c>
      <c r="AB177" s="97">
        <v>2220283</v>
      </c>
      <c r="AC177" s="97">
        <v>2336293</v>
      </c>
      <c r="AD177" s="97">
        <v>1880430</v>
      </c>
      <c r="AE177" s="97">
        <f t="shared" si="110"/>
        <v>2168313</v>
      </c>
      <c r="AF177" s="97">
        <f t="shared" si="111"/>
        <v>178034.8411665537</v>
      </c>
      <c r="AG177" s="32">
        <f t="shared" si="141"/>
        <v>8.2107537595611753</v>
      </c>
      <c r="AH177" s="33">
        <v>46</v>
      </c>
      <c r="AI177" s="34">
        <f t="shared" si="147"/>
        <v>0.89074674449490798</v>
      </c>
      <c r="AJ177" s="34">
        <f t="shared" si="147"/>
        <v>1.0145985001493822</v>
      </c>
      <c r="AK177" s="34">
        <f t="shared" si="147"/>
        <v>1.2479270190189513</v>
      </c>
      <c r="AL177" s="34">
        <f t="shared" si="147"/>
        <v>1.1865066944306917</v>
      </c>
      <c r="AM177" s="34">
        <f t="shared" si="146"/>
        <v>1.0916336728110505</v>
      </c>
      <c r="AN177" s="34">
        <f t="shared" si="112"/>
        <v>1.0862825261809967</v>
      </c>
      <c r="AO177" s="34">
        <f t="shared" si="113"/>
        <v>0.12615490655866657</v>
      </c>
      <c r="AP177" s="34">
        <f t="shared" si="114"/>
        <v>11.613452625642861</v>
      </c>
      <c r="AQ177" s="35">
        <v>72</v>
      </c>
      <c r="AR177" s="36">
        <f t="shared" si="144"/>
        <v>9.2874259814485577E-2</v>
      </c>
      <c r="AS177" s="36">
        <f t="shared" si="144"/>
        <v>9.3243037373037435E-2</v>
      </c>
      <c r="AT177" s="36">
        <f t="shared" si="144"/>
        <v>9.2081937833868532E-2</v>
      </c>
      <c r="AU177" s="36">
        <f t="shared" si="144"/>
        <v>0.12770497247909421</v>
      </c>
      <c r="AV177" s="36">
        <f t="shared" si="144"/>
        <v>0.12913638979174033</v>
      </c>
      <c r="AW177" s="36">
        <f t="shared" si="115"/>
        <v>0.10700811945844521</v>
      </c>
      <c r="AX177" s="36">
        <f t="shared" si="116"/>
        <v>1.7493166917655296E-2</v>
      </c>
      <c r="AY177" s="37">
        <f t="shared" si="117"/>
        <v>16.347513633718673</v>
      </c>
      <c r="AZ177" s="38">
        <v>49</v>
      </c>
      <c r="BA177" s="39">
        <f t="shared" si="145"/>
        <v>-713106</v>
      </c>
      <c r="BB177" s="39">
        <f t="shared" si="145"/>
        <v>-509820</v>
      </c>
      <c r="BC177" s="39">
        <f t="shared" si="145"/>
        <v>-270792</v>
      </c>
      <c r="BD177" s="39">
        <f t="shared" si="145"/>
        <v>-678881</v>
      </c>
      <c r="BE177" s="39">
        <f t="shared" si="145"/>
        <v>-861461</v>
      </c>
      <c r="BF177" s="39">
        <f t="shared" si="118"/>
        <v>-606812</v>
      </c>
      <c r="BG177" s="39">
        <f t="shared" si="119"/>
        <v>201819.40286404575</v>
      </c>
      <c r="BH177" s="40">
        <f t="shared" si="120"/>
        <v>-33.258967005274407</v>
      </c>
      <c r="BI177" s="41">
        <v>209</v>
      </c>
      <c r="BJ177" s="42">
        <f t="shared" si="143"/>
        <v>-34.672136886447888</v>
      </c>
      <c r="BK177" s="42">
        <f t="shared" si="143"/>
        <v>-21.714362136885409</v>
      </c>
      <c r="BL177" s="42">
        <f t="shared" si="143"/>
        <v>-12.196283086435377</v>
      </c>
      <c r="BM177" s="42">
        <f t="shared" si="143"/>
        <v>-29.058041949361659</v>
      </c>
      <c r="BN177" s="42">
        <f t="shared" si="143"/>
        <v>-45.811915359784734</v>
      </c>
      <c r="BO177" s="42">
        <f t="shared" si="121"/>
        <v>-28.690547883783012</v>
      </c>
      <c r="BP177" s="43">
        <f t="shared" si="122"/>
        <v>12.745426845672581</v>
      </c>
      <c r="BR177" s="7" t="s">
        <v>201</v>
      </c>
      <c r="BS177" s="81">
        <v>191873</v>
      </c>
      <c r="BT177" s="81">
        <v>136340</v>
      </c>
      <c r="BU177" s="81">
        <v>119183</v>
      </c>
      <c r="BV177" s="82">
        <f t="shared" si="123"/>
        <v>149132</v>
      </c>
      <c r="BW177" s="82">
        <f t="shared" si="124"/>
        <v>37995.861261458464</v>
      </c>
      <c r="BX177" s="83">
        <v>131594</v>
      </c>
      <c r="BY177" s="83">
        <v>127572</v>
      </c>
      <c r="BZ177" s="83">
        <v>105516</v>
      </c>
      <c r="CA177" s="84">
        <f t="shared" si="125"/>
        <v>121560.66666666667</v>
      </c>
      <c r="CB177" s="84">
        <f t="shared" si="126"/>
        <v>14039.858166425092</v>
      </c>
      <c r="CC177" s="84">
        <v>153</v>
      </c>
      <c r="CD177" s="85">
        <v>30957116</v>
      </c>
      <c r="CE177" s="85">
        <v>17217520</v>
      </c>
      <c r="CF177" s="85">
        <v>18324844</v>
      </c>
      <c r="CG177" s="86">
        <f t="shared" si="127"/>
        <v>22166493.333333332</v>
      </c>
      <c r="CH177" s="86">
        <f t="shared" si="128"/>
        <v>7633009.0240369411</v>
      </c>
      <c r="CI177" s="87">
        <f t="shared" si="129"/>
        <v>-60279</v>
      </c>
      <c r="CJ177" s="87">
        <f t="shared" si="130"/>
        <v>-8768</v>
      </c>
      <c r="CK177" s="87">
        <f t="shared" si="131"/>
        <v>-13667</v>
      </c>
      <c r="CL177" s="87">
        <f t="shared" si="132"/>
        <v>-27571.333333333332</v>
      </c>
      <c r="CM177" s="87">
        <f t="shared" si="133"/>
        <v>28431.384847265763</v>
      </c>
      <c r="CN177" s="88">
        <f t="shared" si="134"/>
        <v>-45.806799702114077</v>
      </c>
      <c r="CO177" s="88">
        <f t="shared" si="135"/>
        <v>-6.8729815319976169</v>
      </c>
      <c r="CP177" s="88">
        <f t="shared" si="136"/>
        <v>-12.952538003715075</v>
      </c>
      <c r="CQ177" s="88">
        <f t="shared" si="137"/>
        <v>-21.877439745942254</v>
      </c>
      <c r="CR177" s="88">
        <f t="shared" si="138"/>
        <v>20.94518924854178</v>
      </c>
      <c r="CS177" s="75">
        <f t="shared" si="142"/>
        <v>0.21254240866623364</v>
      </c>
      <c r="CT177" s="75">
        <f t="shared" si="142"/>
        <v>0.37047147324353336</v>
      </c>
      <c r="CU177" s="75">
        <f t="shared" si="142"/>
        <v>0.28790422445069658</v>
      </c>
      <c r="CV177" s="76">
        <f t="shared" si="139"/>
        <v>0.29030603545348788</v>
      </c>
      <c r="CW177" s="76">
        <f t="shared" si="140"/>
        <v>7.8991922888577953E-2</v>
      </c>
      <c r="CX177" s="79">
        <v>174</v>
      </c>
    </row>
    <row r="178" spans="1:102">
      <c r="A178" s="7" t="s">
        <v>499</v>
      </c>
      <c r="B178" s="25">
        <v>64346140</v>
      </c>
      <c r="C178" s="25">
        <v>62721968</v>
      </c>
      <c r="D178" s="25">
        <v>55567304</v>
      </c>
      <c r="E178" s="25">
        <v>58027936</v>
      </c>
      <c r="F178" s="25">
        <v>55637580</v>
      </c>
      <c r="G178" s="25">
        <f t="shared" si="101"/>
        <v>59260185.600000001</v>
      </c>
      <c r="H178" s="25">
        <f t="shared" si="102"/>
        <v>3636755.5448586093</v>
      </c>
      <c r="I178" s="26">
        <f t="shared" si="103"/>
        <v>6.1369290494740021</v>
      </c>
      <c r="J178" s="27">
        <v>21913340</v>
      </c>
      <c r="K178" s="27">
        <v>19694154</v>
      </c>
      <c r="L178" s="27">
        <v>18986632</v>
      </c>
      <c r="M178" s="27">
        <v>28026252</v>
      </c>
      <c r="N178" s="27">
        <v>33570228</v>
      </c>
      <c r="O178" s="27">
        <f t="shared" si="104"/>
        <v>24438121.199999999</v>
      </c>
      <c r="P178" s="27">
        <f t="shared" si="105"/>
        <v>5565402.7104025725</v>
      </c>
      <c r="Q178" s="28">
        <f t="shared" si="106"/>
        <v>22.773447536558468</v>
      </c>
      <c r="R178" s="30">
        <v>917129</v>
      </c>
      <c r="S178" s="30">
        <v>973838</v>
      </c>
      <c r="T178" s="30">
        <v>879330</v>
      </c>
      <c r="U178" s="30">
        <v>982698</v>
      </c>
      <c r="V178" s="30">
        <v>946731</v>
      </c>
      <c r="W178" s="30">
        <f t="shared" si="107"/>
        <v>939945.2</v>
      </c>
      <c r="X178" s="30">
        <f t="shared" si="108"/>
        <v>37993.031821111625</v>
      </c>
      <c r="Y178" s="31">
        <f t="shared" si="109"/>
        <v>4.04204753863434</v>
      </c>
      <c r="Z178" s="97">
        <v>746914</v>
      </c>
      <c r="AA178" s="97">
        <v>787064</v>
      </c>
      <c r="AB178" s="97">
        <v>666254</v>
      </c>
      <c r="AC178" s="97">
        <v>750314</v>
      </c>
      <c r="AD178" s="97">
        <v>724621</v>
      </c>
      <c r="AE178" s="97">
        <f t="shared" si="110"/>
        <v>735033.4</v>
      </c>
      <c r="AF178" s="97">
        <f t="shared" si="111"/>
        <v>39801.639833554596</v>
      </c>
      <c r="AG178" s="32">
        <f t="shared" si="141"/>
        <v>5.4149430262018834</v>
      </c>
      <c r="AH178" s="33">
        <v>107</v>
      </c>
      <c r="AI178" s="34">
        <f t="shared" si="147"/>
        <v>1.1607751451757635</v>
      </c>
      <c r="AJ178" s="34">
        <f t="shared" si="147"/>
        <v>1.2548458300925762</v>
      </c>
      <c r="AK178" s="34">
        <f t="shared" si="147"/>
        <v>1.1990036443013323</v>
      </c>
      <c r="AL178" s="34">
        <f t="shared" si="147"/>
        <v>1.2930220368341208</v>
      </c>
      <c r="AM178" s="34">
        <f t="shared" si="146"/>
        <v>1.3023948920855293</v>
      </c>
      <c r="AN178" s="34">
        <f t="shared" si="112"/>
        <v>1.2420083096978645</v>
      </c>
      <c r="AO178" s="34">
        <f t="shared" si="113"/>
        <v>5.4519665961599011E-2</v>
      </c>
      <c r="AP178" s="34">
        <f t="shared" si="114"/>
        <v>4.3896377774526858</v>
      </c>
      <c r="AQ178" s="35">
        <v>59</v>
      </c>
      <c r="AR178" s="36">
        <f t="shared" si="144"/>
        <v>3.4084899882902378E-2</v>
      </c>
      <c r="AS178" s="36">
        <f t="shared" si="144"/>
        <v>3.996434678026789E-2</v>
      </c>
      <c r="AT178" s="36">
        <f t="shared" si="144"/>
        <v>3.5090689070078361E-2</v>
      </c>
      <c r="AU178" s="36">
        <f t="shared" si="144"/>
        <v>2.6771828070339194E-2</v>
      </c>
      <c r="AV178" s="36">
        <f t="shared" si="144"/>
        <v>2.158522724361598E-2</v>
      </c>
      <c r="AW178" s="36">
        <f t="shared" si="115"/>
        <v>3.1499398209440761E-2</v>
      </c>
      <c r="AX178" s="36">
        <f t="shared" si="116"/>
        <v>6.5096581878874172E-3</v>
      </c>
      <c r="AY178" s="37">
        <f t="shared" si="117"/>
        <v>20.665976361213122</v>
      </c>
      <c r="AZ178" s="38">
        <v>121</v>
      </c>
      <c r="BA178" s="39">
        <f t="shared" si="145"/>
        <v>-170215</v>
      </c>
      <c r="BB178" s="39">
        <f t="shared" si="145"/>
        <v>-186774</v>
      </c>
      <c r="BC178" s="39">
        <f t="shared" si="145"/>
        <v>-213076</v>
      </c>
      <c r="BD178" s="39">
        <f t="shared" si="145"/>
        <v>-232384</v>
      </c>
      <c r="BE178" s="39">
        <f t="shared" si="145"/>
        <v>-222110</v>
      </c>
      <c r="BF178" s="39">
        <f t="shared" si="118"/>
        <v>-204911.8</v>
      </c>
      <c r="BG178" s="39">
        <f t="shared" si="119"/>
        <v>23021.736410618367</v>
      </c>
      <c r="BH178" s="40">
        <f t="shared" si="120"/>
        <v>-11.234949090593304</v>
      </c>
      <c r="BI178" s="41">
        <v>159</v>
      </c>
      <c r="BJ178" s="42">
        <f t="shared" si="143"/>
        <v>-22.789102895380193</v>
      </c>
      <c r="BK178" s="42">
        <f t="shared" si="143"/>
        <v>-23.730471727839159</v>
      </c>
      <c r="BL178" s="42">
        <f t="shared" si="143"/>
        <v>-31.981196360547177</v>
      </c>
      <c r="BM178" s="42">
        <f t="shared" si="143"/>
        <v>-30.971566570795694</v>
      </c>
      <c r="BN178" s="42">
        <f t="shared" si="143"/>
        <v>-30.651885606406658</v>
      </c>
      <c r="BO178" s="42">
        <f t="shared" si="121"/>
        <v>-28.024844632193776</v>
      </c>
      <c r="BP178" s="43">
        <f t="shared" si="122"/>
        <v>4.3900986218518785</v>
      </c>
      <c r="BR178" s="7" t="s">
        <v>502</v>
      </c>
      <c r="BS178" s="81">
        <v>1158699</v>
      </c>
      <c r="BT178" s="81">
        <v>676910</v>
      </c>
      <c r="BU178" s="81">
        <v>865776</v>
      </c>
      <c r="BV178" s="82">
        <f t="shared" si="123"/>
        <v>900461.66666666663</v>
      </c>
      <c r="BW178" s="82">
        <f t="shared" si="124"/>
        <v>242760.13209407605</v>
      </c>
      <c r="BX178" s="83">
        <v>938493</v>
      </c>
      <c r="BY178" s="83">
        <v>550089</v>
      </c>
      <c r="BZ178" s="83">
        <v>474226</v>
      </c>
      <c r="CA178" s="84">
        <f t="shared" si="125"/>
        <v>654269.33333333337</v>
      </c>
      <c r="CB178" s="84">
        <f t="shared" si="126"/>
        <v>249050.43306995748</v>
      </c>
      <c r="CC178" s="84">
        <v>69</v>
      </c>
      <c r="CD178" s="85">
        <v>159384896</v>
      </c>
      <c r="CE178" s="85">
        <v>105571872</v>
      </c>
      <c r="CF178" s="85">
        <v>77391040</v>
      </c>
      <c r="CG178" s="86">
        <f t="shared" si="127"/>
        <v>114115936</v>
      </c>
      <c r="CH178" s="86">
        <f t="shared" si="128"/>
        <v>41659319.217484288</v>
      </c>
      <c r="CI178" s="87">
        <f t="shared" si="129"/>
        <v>-220206</v>
      </c>
      <c r="CJ178" s="87">
        <f t="shared" si="130"/>
        <v>-126821</v>
      </c>
      <c r="CK178" s="87">
        <f t="shared" si="131"/>
        <v>-391550</v>
      </c>
      <c r="CL178" s="87">
        <f t="shared" si="132"/>
        <v>-246192.33333333334</v>
      </c>
      <c r="CM178" s="87">
        <f t="shared" si="133"/>
        <v>134264.02347737583</v>
      </c>
      <c r="CN178" s="88">
        <f t="shared" si="134"/>
        <v>-23.463787156643683</v>
      </c>
      <c r="CO178" s="88">
        <f t="shared" si="135"/>
        <v>-23.054632977572719</v>
      </c>
      <c r="CP178" s="88">
        <f t="shared" si="136"/>
        <v>-82.566118264287496</v>
      </c>
      <c r="CQ178" s="88">
        <f t="shared" si="137"/>
        <v>-43.028179466167963</v>
      </c>
      <c r="CR178" s="88">
        <f t="shared" si="138"/>
        <v>34.241470545063436</v>
      </c>
      <c r="CS178" s="75">
        <f t="shared" si="142"/>
        <v>0.29441089574761214</v>
      </c>
      <c r="CT178" s="75">
        <f t="shared" si="142"/>
        <v>0.26052820205745714</v>
      </c>
      <c r="CU178" s="75">
        <f t="shared" si="142"/>
        <v>0.30638301281388647</v>
      </c>
      <c r="CV178" s="76">
        <f t="shared" si="139"/>
        <v>0.28710737020631855</v>
      </c>
      <c r="CW178" s="76">
        <f t="shared" si="140"/>
        <v>2.3783860733199571E-2</v>
      </c>
      <c r="CX178" s="79">
        <v>175</v>
      </c>
    </row>
    <row r="179" spans="1:102">
      <c r="A179" s="7" t="s">
        <v>276</v>
      </c>
      <c r="B179" s="25">
        <v>153356560</v>
      </c>
      <c r="C179" s="25">
        <v>173227616</v>
      </c>
      <c r="D179" s="25">
        <v>177123328</v>
      </c>
      <c r="E179" s="25">
        <v>173954096</v>
      </c>
      <c r="F179" s="25">
        <v>169674000</v>
      </c>
      <c r="G179" s="25">
        <f t="shared" si="101"/>
        <v>169467120</v>
      </c>
      <c r="H179" s="25">
        <f t="shared" si="102"/>
        <v>8396246.1562040448</v>
      </c>
      <c r="I179" s="26">
        <f t="shared" si="103"/>
        <v>4.9544986403286053</v>
      </c>
      <c r="J179" s="27">
        <v>80850168</v>
      </c>
      <c r="K179" s="27">
        <v>106801528</v>
      </c>
      <c r="L179" s="27">
        <v>86366760</v>
      </c>
      <c r="M179" s="27">
        <v>99836560</v>
      </c>
      <c r="N179" s="27">
        <v>90471680</v>
      </c>
      <c r="O179" s="27">
        <f t="shared" si="104"/>
        <v>92865339.200000003</v>
      </c>
      <c r="P179" s="27">
        <f t="shared" si="105"/>
        <v>9328887.9579650313</v>
      </c>
      <c r="Q179" s="28">
        <f t="shared" si="106"/>
        <v>10.045608015143104</v>
      </c>
      <c r="R179" s="30">
        <v>2499997</v>
      </c>
      <c r="S179" s="30">
        <v>2934432</v>
      </c>
      <c r="T179" s="30">
        <v>2226472</v>
      </c>
      <c r="U179" s="30">
        <v>2570514</v>
      </c>
      <c r="V179" s="30">
        <v>1957621</v>
      </c>
      <c r="W179" s="30">
        <f t="shared" si="107"/>
        <v>2437807.2000000002</v>
      </c>
      <c r="X179" s="30">
        <f t="shared" si="108"/>
        <v>329653.21518068184</v>
      </c>
      <c r="Y179" s="31">
        <f t="shared" si="109"/>
        <v>13.522530214066226</v>
      </c>
      <c r="Z179" s="97">
        <v>1957800</v>
      </c>
      <c r="AA179" s="97">
        <v>2361721</v>
      </c>
      <c r="AB179" s="97">
        <v>1577112</v>
      </c>
      <c r="AC179" s="97">
        <v>2035530</v>
      </c>
      <c r="AD179" s="97">
        <v>1599061</v>
      </c>
      <c r="AE179" s="97">
        <f t="shared" si="110"/>
        <v>1906244.8</v>
      </c>
      <c r="AF179" s="97">
        <f t="shared" si="111"/>
        <v>293094.3388640582</v>
      </c>
      <c r="AG179" s="32">
        <f t="shared" si="141"/>
        <v>15.375482669595122</v>
      </c>
      <c r="AH179" s="33">
        <v>55</v>
      </c>
      <c r="AI179" s="34">
        <f t="shared" si="147"/>
        <v>1.2766327048546211</v>
      </c>
      <c r="AJ179" s="34">
        <f t="shared" si="147"/>
        <v>1.3633628716566764</v>
      </c>
      <c r="AK179" s="34">
        <f t="shared" si="147"/>
        <v>0.89040332394838462</v>
      </c>
      <c r="AL179" s="34">
        <f t="shared" si="147"/>
        <v>1.1701535329182475</v>
      </c>
      <c r="AM179" s="34">
        <f t="shared" si="146"/>
        <v>0.9424313683887926</v>
      </c>
      <c r="AN179" s="34">
        <f t="shared" si="112"/>
        <v>1.1285967603533442</v>
      </c>
      <c r="AO179" s="34">
        <f t="shared" si="113"/>
        <v>0.18447243671540983</v>
      </c>
      <c r="AP179" s="34">
        <f t="shared" si="114"/>
        <v>16.345292064958141</v>
      </c>
      <c r="AQ179" s="35">
        <v>67</v>
      </c>
      <c r="AR179" s="36">
        <f t="shared" si="144"/>
        <v>2.4215163040848597E-2</v>
      </c>
      <c r="AS179" s="36">
        <f t="shared" si="144"/>
        <v>2.2113176133584905E-2</v>
      </c>
      <c r="AT179" s="36">
        <f t="shared" si="144"/>
        <v>1.8260636383719848E-2</v>
      </c>
      <c r="AU179" s="36">
        <f t="shared" si="144"/>
        <v>2.0388623165702023E-2</v>
      </c>
      <c r="AV179" s="36">
        <f t="shared" si="144"/>
        <v>1.7674713236230388E-2</v>
      </c>
      <c r="AW179" s="36">
        <f t="shared" si="115"/>
        <v>2.0530462392017154E-2</v>
      </c>
      <c r="AX179" s="36">
        <f t="shared" si="116"/>
        <v>2.4252642484516042E-3</v>
      </c>
      <c r="AY179" s="37">
        <f t="shared" si="117"/>
        <v>11.813003536611129</v>
      </c>
      <c r="AZ179" s="38">
        <v>148</v>
      </c>
      <c r="BA179" s="39">
        <f t="shared" si="145"/>
        <v>-542197</v>
      </c>
      <c r="BB179" s="39">
        <f t="shared" si="145"/>
        <v>-572711</v>
      </c>
      <c r="BC179" s="39">
        <f t="shared" si="145"/>
        <v>-649360</v>
      </c>
      <c r="BD179" s="39">
        <f t="shared" si="145"/>
        <v>-534984</v>
      </c>
      <c r="BE179" s="39">
        <f t="shared" si="145"/>
        <v>-358560</v>
      </c>
      <c r="BF179" s="39">
        <f t="shared" si="118"/>
        <v>-531562.4</v>
      </c>
      <c r="BG179" s="39">
        <f t="shared" si="119"/>
        <v>95523.938693083837</v>
      </c>
      <c r="BH179" s="40">
        <f t="shared" si="120"/>
        <v>-17.970409248864073</v>
      </c>
      <c r="BI179" s="41">
        <v>205</v>
      </c>
      <c r="BJ179" s="42">
        <f t="shared" si="143"/>
        <v>-27.694197568699565</v>
      </c>
      <c r="BK179" s="42">
        <f t="shared" si="143"/>
        <v>-24.249731445839707</v>
      </c>
      <c r="BL179" s="42">
        <f t="shared" si="143"/>
        <v>-41.173993983940264</v>
      </c>
      <c r="BM179" s="42">
        <f t="shared" si="143"/>
        <v>-26.282295028813135</v>
      </c>
      <c r="BN179" s="42">
        <f t="shared" si="143"/>
        <v>-22.423159591785431</v>
      </c>
      <c r="BO179" s="42">
        <f t="shared" si="121"/>
        <v>-28.364675523815624</v>
      </c>
      <c r="BP179" s="43">
        <f t="shared" si="122"/>
        <v>7.4346967820246554</v>
      </c>
      <c r="BR179" s="7" t="s">
        <v>123</v>
      </c>
      <c r="BS179" s="81">
        <v>26533</v>
      </c>
      <c r="BT179" s="81">
        <v>25458</v>
      </c>
      <c r="BU179" s="81">
        <v>22429</v>
      </c>
      <c r="BV179" s="82">
        <f t="shared" si="123"/>
        <v>24806.666666666668</v>
      </c>
      <c r="BW179" s="82">
        <f t="shared" si="124"/>
        <v>2128.1166164788369</v>
      </c>
      <c r="BX179" s="83">
        <v>71152</v>
      </c>
      <c r="BY179" s="83">
        <v>91198</v>
      </c>
      <c r="BZ179" s="83">
        <v>84691</v>
      </c>
      <c r="CA179" s="84">
        <f t="shared" si="125"/>
        <v>82347</v>
      </c>
      <c r="CB179" s="84">
        <f t="shared" si="126"/>
        <v>10226.498961032559</v>
      </c>
      <c r="CC179" s="84">
        <v>172</v>
      </c>
      <c r="CD179" s="85">
        <v>11866543</v>
      </c>
      <c r="CE179" s="85">
        <v>15593459</v>
      </c>
      <c r="CF179" s="85">
        <v>16397789</v>
      </c>
      <c r="CG179" s="86">
        <f t="shared" si="127"/>
        <v>14619263.666666666</v>
      </c>
      <c r="CH179" s="86">
        <f t="shared" si="128"/>
        <v>2417610.3881199122</v>
      </c>
      <c r="CI179" s="87">
        <f t="shared" si="129"/>
        <v>44619</v>
      </c>
      <c r="CJ179" s="87">
        <f t="shared" si="130"/>
        <v>65740</v>
      </c>
      <c r="CK179" s="87">
        <f t="shared" si="131"/>
        <v>62262</v>
      </c>
      <c r="CL179" s="87">
        <f t="shared" si="132"/>
        <v>57540.333333333336</v>
      </c>
      <c r="CM179" s="87">
        <f t="shared" si="133"/>
        <v>11324.520401912525</v>
      </c>
      <c r="CN179" s="88">
        <f t="shared" si="134"/>
        <v>62.70941083876771</v>
      </c>
      <c r="CO179" s="88">
        <f t="shared" si="135"/>
        <v>72.084914142854004</v>
      </c>
      <c r="CP179" s="88">
        <f t="shared" si="136"/>
        <v>73.516666469872831</v>
      </c>
      <c r="CQ179" s="88">
        <f t="shared" si="137"/>
        <v>69.436997150498186</v>
      </c>
      <c r="CR179" s="88">
        <f t="shared" si="138"/>
        <v>5.8700759678064109</v>
      </c>
      <c r="CS179" s="75">
        <f t="shared" si="142"/>
        <v>0.29980087713835446</v>
      </c>
      <c r="CT179" s="75">
        <f t="shared" si="142"/>
        <v>0.29242389389038059</v>
      </c>
      <c r="CU179" s="75">
        <f t="shared" si="142"/>
        <v>0.25823908333007578</v>
      </c>
      <c r="CV179" s="76">
        <f t="shared" si="139"/>
        <v>0.28348795145293693</v>
      </c>
      <c r="CW179" s="76">
        <f t="shared" si="140"/>
        <v>2.217507557088471E-2</v>
      </c>
      <c r="CX179" s="79">
        <v>176</v>
      </c>
    </row>
    <row r="180" spans="1:102">
      <c r="A180" s="7" t="s">
        <v>673</v>
      </c>
      <c r="B180" s="25">
        <v>31932526</v>
      </c>
      <c r="C180" s="25">
        <v>29738714</v>
      </c>
      <c r="D180" s="25">
        <v>25464104</v>
      </c>
      <c r="E180" s="25">
        <v>36179560</v>
      </c>
      <c r="F180" s="25">
        <v>28489786</v>
      </c>
      <c r="G180" s="25">
        <f t="shared" si="101"/>
        <v>30360938</v>
      </c>
      <c r="H180" s="25">
        <f t="shared" si="102"/>
        <v>3583116.1454093</v>
      </c>
      <c r="I180" s="26">
        <f t="shared" si="103"/>
        <v>11.801730715333301</v>
      </c>
      <c r="J180" s="27">
        <v>9401291</v>
      </c>
      <c r="K180" s="27">
        <v>8632991</v>
      </c>
      <c r="L180" s="27">
        <v>8616561</v>
      </c>
      <c r="M180" s="27">
        <v>8206235</v>
      </c>
      <c r="N180" s="27">
        <v>13778021</v>
      </c>
      <c r="O180" s="27">
        <f t="shared" si="104"/>
        <v>9727019.8000000007</v>
      </c>
      <c r="P180" s="27">
        <f t="shared" si="105"/>
        <v>2062014.2648967719</v>
      </c>
      <c r="Q180" s="28">
        <f t="shared" si="106"/>
        <v>21.19882869876313</v>
      </c>
      <c r="R180" s="30">
        <v>411117</v>
      </c>
      <c r="S180" s="30">
        <v>427844</v>
      </c>
      <c r="T180" s="30">
        <v>393576</v>
      </c>
      <c r="U180" s="30">
        <v>341572</v>
      </c>
      <c r="V180" s="30">
        <v>353697</v>
      </c>
      <c r="W180" s="30">
        <f t="shared" si="107"/>
        <v>385561.2</v>
      </c>
      <c r="X180" s="30">
        <f t="shared" si="108"/>
        <v>33031.948373657891</v>
      </c>
      <c r="Y180" s="31">
        <f t="shared" si="109"/>
        <v>8.5672387090967383</v>
      </c>
      <c r="Z180" s="97">
        <v>336482</v>
      </c>
      <c r="AA180" s="97">
        <v>326904</v>
      </c>
      <c r="AB180" s="97">
        <v>278333</v>
      </c>
      <c r="AC180" s="97">
        <v>266434</v>
      </c>
      <c r="AD180" s="97">
        <v>291083</v>
      </c>
      <c r="AE180" s="97">
        <f t="shared" si="110"/>
        <v>299847.2</v>
      </c>
      <c r="AF180" s="97">
        <f t="shared" si="111"/>
        <v>27314.073056942645</v>
      </c>
      <c r="AG180" s="32">
        <f t="shared" si="141"/>
        <v>9.1093307047531678</v>
      </c>
      <c r="AH180" s="33">
        <v>144</v>
      </c>
      <c r="AI180" s="34">
        <f t="shared" si="147"/>
        <v>1.0537281015601458</v>
      </c>
      <c r="AJ180" s="34">
        <f t="shared" si="147"/>
        <v>1.0992539892612707</v>
      </c>
      <c r="AK180" s="34">
        <f t="shared" si="147"/>
        <v>1.0930406190612478</v>
      </c>
      <c r="AL180" s="34">
        <f t="shared" si="147"/>
        <v>0.73642133845740521</v>
      </c>
      <c r="AM180" s="34">
        <f t="shared" si="146"/>
        <v>1.021710026182717</v>
      </c>
      <c r="AN180" s="34">
        <f t="shared" si="112"/>
        <v>1.0008308149045573</v>
      </c>
      <c r="AO180" s="34">
        <f t="shared" si="113"/>
        <v>0.13515635750288932</v>
      </c>
      <c r="AP180" s="34">
        <f t="shared" si="114"/>
        <v>13.504416080132215</v>
      </c>
      <c r="AQ180" s="35">
        <v>83</v>
      </c>
      <c r="AR180" s="36">
        <f t="shared" si="144"/>
        <v>3.5791041889885127E-2</v>
      </c>
      <c r="AS180" s="36">
        <f t="shared" si="144"/>
        <v>3.786682970015838E-2</v>
      </c>
      <c r="AT180" s="36">
        <f t="shared" si="144"/>
        <v>3.2302098250102329E-2</v>
      </c>
      <c r="AU180" s="36">
        <f t="shared" si="144"/>
        <v>3.2467264220437268E-2</v>
      </c>
      <c r="AV180" s="36">
        <f t="shared" si="144"/>
        <v>2.1126618982508446E-2</v>
      </c>
      <c r="AW180" s="36">
        <f t="shared" si="115"/>
        <v>3.1910770608618313E-2</v>
      </c>
      <c r="AX180" s="36">
        <f t="shared" si="116"/>
        <v>5.7843218077153133E-3</v>
      </c>
      <c r="AY180" s="37">
        <f t="shared" si="117"/>
        <v>18.126550056278209</v>
      </c>
      <c r="AZ180" s="38">
        <v>118</v>
      </c>
      <c r="BA180" s="39">
        <f t="shared" si="145"/>
        <v>-74635</v>
      </c>
      <c r="BB180" s="39">
        <f t="shared" si="145"/>
        <v>-100940</v>
      </c>
      <c r="BC180" s="39">
        <f t="shared" si="145"/>
        <v>-115243</v>
      </c>
      <c r="BD180" s="39">
        <f t="shared" si="145"/>
        <v>-75138</v>
      </c>
      <c r="BE180" s="39">
        <f t="shared" si="145"/>
        <v>-62614</v>
      </c>
      <c r="BF180" s="39">
        <f t="shared" si="118"/>
        <v>-85714</v>
      </c>
      <c r="BG180" s="39">
        <f t="shared" si="119"/>
        <v>19349.413086706274</v>
      </c>
      <c r="BH180" s="40">
        <f t="shared" si="120"/>
        <v>-22.574390515792373</v>
      </c>
      <c r="BI180" s="41">
        <v>131</v>
      </c>
      <c r="BJ180" s="42">
        <f t="shared" si="143"/>
        <v>-22.180978477303391</v>
      </c>
      <c r="BK180" s="42">
        <f t="shared" si="143"/>
        <v>-30.877566502704155</v>
      </c>
      <c r="BL180" s="42">
        <f t="shared" si="143"/>
        <v>-41.404720245173948</v>
      </c>
      <c r="BM180" s="42">
        <f t="shared" si="143"/>
        <v>-28.201355682833274</v>
      </c>
      <c r="BN180" s="42">
        <f t="shared" si="143"/>
        <v>-21.510703132783433</v>
      </c>
      <c r="BO180" s="42">
        <f t="shared" si="121"/>
        <v>-28.835064808159643</v>
      </c>
      <c r="BP180" s="43">
        <f t="shared" si="122"/>
        <v>8.0698943159624026</v>
      </c>
      <c r="BR180" s="7" t="s">
        <v>550</v>
      </c>
      <c r="BS180" s="81">
        <v>504765</v>
      </c>
      <c r="BT180" s="81">
        <v>345594</v>
      </c>
      <c r="BU180" s="81">
        <v>373371</v>
      </c>
      <c r="BV180" s="82">
        <f t="shared" si="123"/>
        <v>407910</v>
      </c>
      <c r="BW180" s="82">
        <f t="shared" si="124"/>
        <v>85020.930958205819</v>
      </c>
      <c r="BX180" s="83">
        <v>394902</v>
      </c>
      <c r="BY180" s="83">
        <v>274155</v>
      </c>
      <c r="BZ180" s="83">
        <v>340551</v>
      </c>
      <c r="CA180" s="84">
        <f t="shared" si="125"/>
        <v>336536</v>
      </c>
      <c r="CB180" s="84">
        <f t="shared" si="126"/>
        <v>60473.545216069484</v>
      </c>
      <c r="CC180" s="84">
        <v>101</v>
      </c>
      <c r="CD180" s="85">
        <v>59125408</v>
      </c>
      <c r="CE180" s="85">
        <v>56866072</v>
      </c>
      <c r="CF180" s="85">
        <v>66892252</v>
      </c>
      <c r="CG180" s="86">
        <f t="shared" si="127"/>
        <v>60961244</v>
      </c>
      <c r="CH180" s="86">
        <f t="shared" si="128"/>
        <v>5259162.6436412856</v>
      </c>
      <c r="CI180" s="87">
        <f t="shared" si="129"/>
        <v>-109863</v>
      </c>
      <c r="CJ180" s="87">
        <f t="shared" si="130"/>
        <v>-71439</v>
      </c>
      <c r="CK180" s="87">
        <f t="shared" si="131"/>
        <v>-32820</v>
      </c>
      <c r="CL180" s="87">
        <f t="shared" si="132"/>
        <v>-71374</v>
      </c>
      <c r="CM180" s="87">
        <f t="shared" si="133"/>
        <v>38521.541129606951</v>
      </c>
      <c r="CN180" s="88">
        <f t="shared" si="134"/>
        <v>-27.820319978121155</v>
      </c>
      <c r="CO180" s="88">
        <f t="shared" si="135"/>
        <v>-26.057886961755212</v>
      </c>
      <c r="CP180" s="88">
        <f t="shared" si="136"/>
        <v>-9.6373230441255497</v>
      </c>
      <c r="CQ180" s="88">
        <f t="shared" si="137"/>
        <v>-21.171843328000637</v>
      </c>
      <c r="CR180" s="88">
        <f t="shared" si="138"/>
        <v>10.027981410465346</v>
      </c>
      <c r="CS180" s="75">
        <f t="shared" si="142"/>
        <v>0.33395287521736849</v>
      </c>
      <c r="CT180" s="75">
        <f t="shared" si="142"/>
        <v>0.24105322414391486</v>
      </c>
      <c r="CU180" s="75">
        <f t="shared" si="142"/>
        <v>0.25455190236381936</v>
      </c>
      <c r="CV180" s="76">
        <f t="shared" si="139"/>
        <v>0.27651933390836758</v>
      </c>
      <c r="CW180" s="76">
        <f t="shared" si="140"/>
        <v>5.0194744036509101E-2</v>
      </c>
      <c r="CX180" s="79">
        <v>177</v>
      </c>
    </row>
    <row r="181" spans="1:102">
      <c r="A181" s="7" t="s">
        <v>640</v>
      </c>
      <c r="B181" s="25">
        <v>331785728</v>
      </c>
      <c r="C181" s="25">
        <v>299999776</v>
      </c>
      <c r="D181" s="25">
        <v>273822464</v>
      </c>
      <c r="E181" s="25">
        <v>328430304</v>
      </c>
      <c r="F181" s="25">
        <v>276478176</v>
      </c>
      <c r="G181" s="25">
        <f t="shared" si="101"/>
        <v>302103289.60000002</v>
      </c>
      <c r="H181" s="25">
        <f t="shared" si="102"/>
        <v>24637512.657261111</v>
      </c>
      <c r="I181" s="26">
        <f t="shared" si="103"/>
        <v>8.1553275006976644</v>
      </c>
      <c r="J181" s="27">
        <v>24566386</v>
      </c>
      <c r="K181" s="27">
        <v>17306590</v>
      </c>
      <c r="L181" s="27">
        <v>19696956</v>
      </c>
      <c r="M181" s="27">
        <v>25471246</v>
      </c>
      <c r="N181" s="27">
        <v>17092002</v>
      </c>
      <c r="O181" s="27">
        <f t="shared" si="104"/>
        <v>20826636</v>
      </c>
      <c r="P181" s="27">
        <f t="shared" si="105"/>
        <v>3554504.8592756768</v>
      </c>
      <c r="Q181" s="28">
        <f t="shared" si="106"/>
        <v>17.067109922484249</v>
      </c>
      <c r="R181" s="30">
        <v>7753785</v>
      </c>
      <c r="S181" s="30">
        <v>5868191</v>
      </c>
      <c r="T181" s="30">
        <v>6431571</v>
      </c>
      <c r="U181" s="30">
        <v>6158829</v>
      </c>
      <c r="V181" s="30">
        <v>6468711</v>
      </c>
      <c r="W181" s="30">
        <f t="shared" si="107"/>
        <v>6536217.4000000004</v>
      </c>
      <c r="X181" s="30">
        <f t="shared" si="108"/>
        <v>646012.40223314601</v>
      </c>
      <c r="Y181" s="31">
        <f t="shared" si="109"/>
        <v>9.8835819358325807</v>
      </c>
      <c r="Z181" s="97">
        <v>6070740</v>
      </c>
      <c r="AA181" s="97">
        <v>4550116</v>
      </c>
      <c r="AB181" s="97">
        <v>4519832</v>
      </c>
      <c r="AC181" s="97">
        <v>4914755</v>
      </c>
      <c r="AD181" s="97">
        <v>5374773</v>
      </c>
      <c r="AE181" s="97">
        <f t="shared" si="110"/>
        <v>5086043.2</v>
      </c>
      <c r="AF181" s="97">
        <f t="shared" si="111"/>
        <v>581402.68652678456</v>
      </c>
      <c r="AG181" s="32">
        <f t="shared" si="141"/>
        <v>11.431335984853305</v>
      </c>
      <c r="AH181" s="33">
        <v>9</v>
      </c>
      <c r="AI181" s="34">
        <f t="shared" si="147"/>
        <v>1.82971703954668</v>
      </c>
      <c r="AJ181" s="34">
        <f t="shared" si="147"/>
        <v>1.5167064658074945</v>
      </c>
      <c r="AK181" s="34">
        <f t="shared" si="147"/>
        <v>1.6506432430613143</v>
      </c>
      <c r="AL181" s="34">
        <f t="shared" si="147"/>
        <v>1.496437734320643</v>
      </c>
      <c r="AM181" s="34">
        <f t="shared" si="146"/>
        <v>1.9440134761305718</v>
      </c>
      <c r="AN181" s="34">
        <f t="shared" si="112"/>
        <v>1.6875035917733405</v>
      </c>
      <c r="AO181" s="34">
        <f t="shared" si="113"/>
        <v>0.17496199068942966</v>
      </c>
      <c r="AP181" s="34">
        <f t="shared" si="114"/>
        <v>10.368095898721496</v>
      </c>
      <c r="AQ181" s="35">
        <v>30</v>
      </c>
      <c r="AR181" s="36">
        <f t="shared" si="144"/>
        <v>0.2471157133165619</v>
      </c>
      <c r="AS181" s="36">
        <f t="shared" si="144"/>
        <v>0.26291233570564737</v>
      </c>
      <c r="AT181" s="36">
        <f t="shared" si="144"/>
        <v>0.22946855341505559</v>
      </c>
      <c r="AU181" s="36">
        <f t="shared" si="144"/>
        <v>0.1929530655861908</v>
      </c>
      <c r="AV181" s="36">
        <f t="shared" si="144"/>
        <v>0.31446129014026558</v>
      </c>
      <c r="AW181" s="36">
        <f t="shared" si="115"/>
        <v>0.24938219163274428</v>
      </c>
      <c r="AX181" s="36">
        <f t="shared" si="116"/>
        <v>4.0010723659003371E-2</v>
      </c>
      <c r="AY181" s="37">
        <f t="shared" si="117"/>
        <v>16.043937779617259</v>
      </c>
      <c r="AZ181" s="38">
        <v>10</v>
      </c>
      <c r="BA181" s="39">
        <f t="shared" si="145"/>
        <v>-1683045</v>
      </c>
      <c r="BB181" s="39">
        <f t="shared" si="145"/>
        <v>-1318075</v>
      </c>
      <c r="BC181" s="39">
        <f t="shared" si="145"/>
        <v>-1911739</v>
      </c>
      <c r="BD181" s="39">
        <f t="shared" si="145"/>
        <v>-1244074</v>
      </c>
      <c r="BE181" s="39">
        <f t="shared" si="145"/>
        <v>-1093938</v>
      </c>
      <c r="BF181" s="39">
        <f t="shared" si="118"/>
        <v>-1450174.2</v>
      </c>
      <c r="BG181" s="39">
        <f t="shared" si="119"/>
        <v>301364.42901006172</v>
      </c>
      <c r="BH181" s="40">
        <f t="shared" si="120"/>
        <v>-20.781257107598641</v>
      </c>
      <c r="BI181" s="41">
        <v>241</v>
      </c>
      <c r="BJ181" s="42">
        <f t="shared" si="143"/>
        <v>-27.723885391237314</v>
      </c>
      <c r="BK181" s="42">
        <f t="shared" si="143"/>
        <v>-28.967942795304559</v>
      </c>
      <c r="BL181" s="42">
        <f t="shared" si="143"/>
        <v>-42.296682708560851</v>
      </c>
      <c r="BM181" s="42">
        <f t="shared" si="143"/>
        <v>-25.313042053978275</v>
      </c>
      <c r="BN181" s="42">
        <f t="shared" si="143"/>
        <v>-20.353194451188916</v>
      </c>
      <c r="BO181" s="42">
        <f t="shared" si="121"/>
        <v>-28.930949480053982</v>
      </c>
      <c r="BP181" s="43">
        <f t="shared" si="122"/>
        <v>8.1665220938042324</v>
      </c>
      <c r="BR181" s="7" t="s">
        <v>141</v>
      </c>
      <c r="BS181" s="81">
        <v>31695</v>
      </c>
      <c r="BT181" s="81">
        <v>20676</v>
      </c>
      <c r="BU181" s="81">
        <v>21333</v>
      </c>
      <c r="BV181" s="82">
        <f t="shared" si="123"/>
        <v>24568</v>
      </c>
      <c r="BW181" s="82">
        <f t="shared" si="124"/>
        <v>6180.8987210599071</v>
      </c>
      <c r="BX181" s="83">
        <v>44444</v>
      </c>
      <c r="BY181" s="83">
        <v>30793</v>
      </c>
      <c r="BZ181" s="83">
        <v>29605</v>
      </c>
      <c r="CA181" s="84">
        <f t="shared" si="125"/>
        <v>34947.333333333336</v>
      </c>
      <c r="CB181" s="84">
        <f t="shared" si="126"/>
        <v>8245.777363798592</v>
      </c>
      <c r="CC181" s="84">
        <v>200</v>
      </c>
      <c r="CD181" s="85">
        <v>4452360</v>
      </c>
      <c r="CE181" s="85">
        <v>8240106</v>
      </c>
      <c r="CF181" s="85">
        <v>13416241</v>
      </c>
      <c r="CG181" s="86">
        <f t="shared" si="127"/>
        <v>8702902.333333334</v>
      </c>
      <c r="CH181" s="86">
        <f t="shared" si="128"/>
        <v>4499825.1055069156</v>
      </c>
      <c r="CI181" s="87">
        <f t="shared" si="129"/>
        <v>12749</v>
      </c>
      <c r="CJ181" s="87">
        <f t="shared" si="130"/>
        <v>10117</v>
      </c>
      <c r="CK181" s="87">
        <f t="shared" si="131"/>
        <v>8272</v>
      </c>
      <c r="CL181" s="87">
        <f t="shared" si="132"/>
        <v>10379.333333333334</v>
      </c>
      <c r="CM181" s="87">
        <f t="shared" si="133"/>
        <v>2249.99918518504</v>
      </c>
      <c r="CN181" s="88">
        <f t="shared" si="134"/>
        <v>28.685536855368554</v>
      </c>
      <c r="CO181" s="88">
        <f t="shared" si="135"/>
        <v>32.854869613223784</v>
      </c>
      <c r="CP181" s="88">
        <f t="shared" si="136"/>
        <v>27.941226144232395</v>
      </c>
      <c r="CQ181" s="88">
        <f t="shared" si="137"/>
        <v>29.827210870941581</v>
      </c>
      <c r="CR181" s="88">
        <f t="shared" si="138"/>
        <v>2.648308460785187</v>
      </c>
      <c r="CS181" s="75">
        <f t="shared" si="142"/>
        <v>0.49910609205005885</v>
      </c>
      <c r="CT181" s="75">
        <f t="shared" si="142"/>
        <v>0.18684832452398062</v>
      </c>
      <c r="CU181" s="75">
        <f t="shared" si="142"/>
        <v>0.11033269303972701</v>
      </c>
      <c r="CV181" s="76">
        <f t="shared" si="139"/>
        <v>0.26542903653792216</v>
      </c>
      <c r="CW181" s="76">
        <f t="shared" si="140"/>
        <v>0.20595481341783489</v>
      </c>
      <c r="CX181" s="79">
        <v>178</v>
      </c>
    </row>
    <row r="182" spans="1:102">
      <c r="A182" s="7" t="s">
        <v>367</v>
      </c>
      <c r="B182" s="25">
        <v>61035356</v>
      </c>
      <c r="C182" s="25">
        <v>72023392</v>
      </c>
      <c r="D182" s="25">
        <v>70823688</v>
      </c>
      <c r="E182" s="25">
        <v>56192992</v>
      </c>
      <c r="F182" s="25">
        <v>337436</v>
      </c>
      <c r="G182" s="25">
        <f t="shared" si="101"/>
        <v>52082572.799999997</v>
      </c>
      <c r="H182" s="25">
        <f t="shared" si="102"/>
        <v>26546083.42028407</v>
      </c>
      <c r="I182" s="26">
        <f t="shared" si="103"/>
        <v>50.96922443179318</v>
      </c>
      <c r="J182" s="27">
        <v>9239237</v>
      </c>
      <c r="K182" s="27">
        <v>9469625</v>
      </c>
      <c r="L182" s="27">
        <v>9662112</v>
      </c>
      <c r="M182" s="27">
        <v>7586405</v>
      </c>
      <c r="N182" s="27">
        <v>117216</v>
      </c>
      <c r="O182" s="27">
        <f t="shared" si="104"/>
        <v>7214919</v>
      </c>
      <c r="P182" s="27">
        <f t="shared" si="105"/>
        <v>3624519.4389108745</v>
      </c>
      <c r="Q182" s="28">
        <f t="shared" si="106"/>
        <v>50.236453644328847</v>
      </c>
      <c r="R182" s="29">
        <v>338916</v>
      </c>
      <c r="S182" s="30">
        <v>329175</v>
      </c>
      <c r="T182" s="30">
        <v>301965</v>
      </c>
      <c r="U182" s="30">
        <v>255535</v>
      </c>
      <c r="V182" s="30">
        <v>4347</v>
      </c>
      <c r="W182" s="30">
        <f t="shared" si="107"/>
        <v>245987.6</v>
      </c>
      <c r="X182" s="30">
        <f t="shared" si="108"/>
        <v>124234.1601744061</v>
      </c>
      <c r="Y182" s="31">
        <f t="shared" si="109"/>
        <v>50.504236869828432</v>
      </c>
      <c r="Z182" s="97">
        <v>219022</v>
      </c>
      <c r="AA182" s="97">
        <v>227140</v>
      </c>
      <c r="AB182" s="97">
        <v>213988</v>
      </c>
      <c r="AC182" s="97">
        <v>184562</v>
      </c>
      <c r="AD182" s="97">
        <v>4879</v>
      </c>
      <c r="AE182" s="97">
        <f t="shared" si="110"/>
        <v>169918.2</v>
      </c>
      <c r="AF182" s="97">
        <f t="shared" si="111"/>
        <v>83761.61800825008</v>
      </c>
      <c r="AG182" s="32">
        <f t="shared" si="141"/>
        <v>49.29525972394368</v>
      </c>
      <c r="AH182" s="33">
        <v>177</v>
      </c>
      <c r="AI182" s="34">
        <f t="shared" si="147"/>
        <v>0.35884447040826634</v>
      </c>
      <c r="AJ182" s="34">
        <f t="shared" si="147"/>
        <v>0.31536976209062745</v>
      </c>
      <c r="AK182" s="34">
        <f t="shared" si="147"/>
        <v>0.3021418483601136</v>
      </c>
      <c r="AL182" s="34">
        <f t="shared" si="147"/>
        <v>0.32844309126661203</v>
      </c>
      <c r="AM182" s="34">
        <f t="shared" si="146"/>
        <v>1.4459038158347064</v>
      </c>
      <c r="AN182" s="34">
        <f t="shared" si="112"/>
        <v>0.55014059759206513</v>
      </c>
      <c r="AO182" s="34">
        <f t="shared" si="113"/>
        <v>0.44827591069909473</v>
      </c>
      <c r="AP182" s="34">
        <f t="shared" si="114"/>
        <v>81.483881149868509</v>
      </c>
      <c r="AQ182" s="35">
        <v>147</v>
      </c>
      <c r="AR182" s="36">
        <f t="shared" si="144"/>
        <v>2.3705637164627338E-2</v>
      </c>
      <c r="AS182" s="36">
        <f t="shared" si="144"/>
        <v>2.3986166294863841E-2</v>
      </c>
      <c r="AT182" s="36">
        <f t="shared" si="144"/>
        <v>2.2147124769408593E-2</v>
      </c>
      <c r="AU182" s="36">
        <f t="shared" si="144"/>
        <v>2.4327991980391241E-2</v>
      </c>
      <c r="AV182" s="36">
        <f t="shared" si="144"/>
        <v>4.1624010374010374E-2</v>
      </c>
      <c r="AW182" s="36">
        <f t="shared" si="115"/>
        <v>2.7158186116660276E-2</v>
      </c>
      <c r="AX182" s="36">
        <f t="shared" si="116"/>
        <v>7.2713493952014773E-3</v>
      </c>
      <c r="AY182" s="37">
        <f t="shared" si="117"/>
        <v>26.774061286592499</v>
      </c>
      <c r="AZ182" s="38">
        <v>130</v>
      </c>
      <c r="BA182" s="39">
        <f t="shared" si="145"/>
        <v>-119894</v>
      </c>
      <c r="BB182" s="39">
        <f t="shared" si="145"/>
        <v>-102035</v>
      </c>
      <c r="BC182" s="39">
        <f t="shared" si="145"/>
        <v>-87977</v>
      </c>
      <c r="BD182" s="39">
        <f t="shared" si="145"/>
        <v>-70973</v>
      </c>
      <c r="BE182" s="39">
        <f t="shared" si="145"/>
        <v>532</v>
      </c>
      <c r="BF182" s="39">
        <f t="shared" si="118"/>
        <v>-76069.399999999994</v>
      </c>
      <c r="BG182" s="39">
        <f t="shared" si="119"/>
        <v>41545.990567562585</v>
      </c>
      <c r="BH182" s="40">
        <f t="shared" si="120"/>
        <v>-54.615904118558298</v>
      </c>
      <c r="BI182" s="41">
        <v>127</v>
      </c>
      <c r="BJ182" s="42">
        <f t="shared" si="143"/>
        <v>-54.74061966377807</v>
      </c>
      <c r="BK182" s="42">
        <f t="shared" si="143"/>
        <v>-44.92163423439289</v>
      </c>
      <c r="BL182" s="42">
        <f t="shared" si="143"/>
        <v>-41.113053068396361</v>
      </c>
      <c r="BM182" s="42">
        <f t="shared" si="143"/>
        <v>-38.45482818781764</v>
      </c>
      <c r="BN182" s="42">
        <f t="shared" si="143"/>
        <v>10.9038737446198</v>
      </c>
      <c r="BO182" s="42">
        <f t="shared" si="121"/>
        <v>-33.66525228195303</v>
      </c>
      <c r="BP182" s="43">
        <f t="shared" si="122"/>
        <v>25.669505320629117</v>
      </c>
      <c r="BR182" s="7" t="s">
        <v>225</v>
      </c>
      <c r="BS182" s="81">
        <v>22206</v>
      </c>
      <c r="BT182" s="81">
        <v>17840</v>
      </c>
      <c r="BU182" s="81">
        <v>20836</v>
      </c>
      <c r="BV182" s="82">
        <f t="shared" si="123"/>
        <v>20294</v>
      </c>
      <c r="BW182" s="82">
        <f t="shared" si="124"/>
        <v>2232.8931904594092</v>
      </c>
      <c r="BX182" s="83">
        <v>15931</v>
      </c>
      <c r="BY182" s="83">
        <v>12971</v>
      </c>
      <c r="BZ182" s="83">
        <v>16722</v>
      </c>
      <c r="CA182" s="84">
        <f t="shared" si="125"/>
        <v>15208</v>
      </c>
      <c r="CB182" s="84">
        <f t="shared" si="126"/>
        <v>1977.2574440370681</v>
      </c>
      <c r="CC182" s="84">
        <v>220</v>
      </c>
      <c r="CD182" s="85">
        <v>1299345</v>
      </c>
      <c r="CE182" s="85">
        <v>15971623</v>
      </c>
      <c r="CF182" s="85">
        <v>6352232</v>
      </c>
      <c r="CG182" s="86">
        <f t="shared" si="127"/>
        <v>7874400</v>
      </c>
      <c r="CH182" s="86">
        <f t="shared" si="128"/>
        <v>7453635.4883029396</v>
      </c>
      <c r="CI182" s="87">
        <f t="shared" si="129"/>
        <v>-6275</v>
      </c>
      <c r="CJ182" s="87">
        <f t="shared" si="130"/>
        <v>-4869</v>
      </c>
      <c r="CK182" s="87">
        <f t="shared" si="131"/>
        <v>-4114</v>
      </c>
      <c r="CL182" s="87">
        <f t="shared" si="132"/>
        <v>-5086</v>
      </c>
      <c r="CM182" s="87">
        <f t="shared" si="133"/>
        <v>1096.7210219559029</v>
      </c>
      <c r="CN182" s="88">
        <f t="shared" si="134"/>
        <v>-39.388613395267093</v>
      </c>
      <c r="CO182" s="88">
        <f t="shared" si="135"/>
        <v>-37.537583840875797</v>
      </c>
      <c r="CP182" s="88">
        <f t="shared" si="136"/>
        <v>-24.602320296615236</v>
      </c>
      <c r="CQ182" s="88">
        <f t="shared" si="137"/>
        <v>-33.842839177586036</v>
      </c>
      <c r="CR182" s="88">
        <f t="shared" si="138"/>
        <v>8.0558655335718736</v>
      </c>
      <c r="CS182" s="75">
        <f t="shared" si="142"/>
        <v>0.61303964689901447</v>
      </c>
      <c r="CT182" s="75">
        <f t="shared" si="142"/>
        <v>4.0606392975842218E-2</v>
      </c>
      <c r="CU182" s="75">
        <f t="shared" si="142"/>
        <v>0.13162302636301695</v>
      </c>
      <c r="CV182" s="76">
        <f t="shared" si="139"/>
        <v>0.26175635541262454</v>
      </c>
      <c r="CW182" s="76">
        <f t="shared" si="140"/>
        <v>0.30760521784654082</v>
      </c>
      <c r="CX182" s="79">
        <v>179</v>
      </c>
    </row>
    <row r="183" spans="1:102">
      <c r="A183" s="7" t="s">
        <v>430</v>
      </c>
      <c r="B183" s="25">
        <v>360903328</v>
      </c>
      <c r="C183" s="25">
        <v>378809856</v>
      </c>
      <c r="D183" s="25">
        <v>329147456</v>
      </c>
      <c r="E183" s="25">
        <v>319711872</v>
      </c>
      <c r="F183" s="25">
        <v>311315104</v>
      </c>
      <c r="G183" s="25">
        <f t="shared" si="101"/>
        <v>339977523.19999999</v>
      </c>
      <c r="H183" s="25">
        <f t="shared" si="102"/>
        <v>25672400.065949287</v>
      </c>
      <c r="I183" s="26">
        <f t="shared" si="103"/>
        <v>7.5512050985932024</v>
      </c>
      <c r="J183" s="27">
        <v>26614768</v>
      </c>
      <c r="K183" s="27">
        <v>32839096</v>
      </c>
      <c r="L183" s="27">
        <v>28996980</v>
      </c>
      <c r="M183" s="27">
        <v>20789396</v>
      </c>
      <c r="N183" s="27">
        <v>32233354</v>
      </c>
      <c r="O183" s="27">
        <f t="shared" si="104"/>
        <v>28294718.800000001</v>
      </c>
      <c r="P183" s="27">
        <f t="shared" si="105"/>
        <v>4377430.4606745038</v>
      </c>
      <c r="Q183" s="28">
        <f t="shared" si="106"/>
        <v>15.470839246066316</v>
      </c>
      <c r="R183" s="30">
        <v>3025322</v>
      </c>
      <c r="S183" s="30">
        <v>3328470</v>
      </c>
      <c r="T183" s="30">
        <v>2636734</v>
      </c>
      <c r="U183" s="30">
        <v>2061130</v>
      </c>
      <c r="V183" s="30">
        <v>2454844</v>
      </c>
      <c r="W183" s="30">
        <f t="shared" si="107"/>
        <v>2701300</v>
      </c>
      <c r="X183" s="30">
        <f t="shared" si="108"/>
        <v>441148.37018309388</v>
      </c>
      <c r="Y183" s="31">
        <f t="shared" si="109"/>
        <v>16.330965467852291</v>
      </c>
      <c r="Z183" s="97">
        <v>2238637</v>
      </c>
      <c r="AA183" s="97">
        <v>2468793</v>
      </c>
      <c r="AB183" s="97">
        <v>1988300</v>
      </c>
      <c r="AC183" s="97">
        <v>1702110</v>
      </c>
      <c r="AD183" s="97">
        <v>2026065</v>
      </c>
      <c r="AE183" s="97">
        <f t="shared" si="110"/>
        <v>2084781</v>
      </c>
      <c r="AF183" s="97">
        <f t="shared" si="111"/>
        <v>257033.12282194293</v>
      </c>
      <c r="AG183" s="32">
        <f t="shared" si="141"/>
        <v>12.329022704156596</v>
      </c>
      <c r="AH183" s="33">
        <v>49</v>
      </c>
      <c r="AI183" s="34">
        <f t="shared" si="147"/>
        <v>0.62028715900342157</v>
      </c>
      <c r="AJ183" s="34">
        <f t="shared" si="147"/>
        <v>0.65172353910453695</v>
      </c>
      <c r="AK183" s="34">
        <f t="shared" si="147"/>
        <v>0.60407576110811556</v>
      </c>
      <c r="AL183" s="34">
        <f t="shared" si="147"/>
        <v>0.53238873781953266</v>
      </c>
      <c r="AM183" s="34">
        <f t="shared" si="146"/>
        <v>0.65080844904974477</v>
      </c>
      <c r="AN183" s="34">
        <f t="shared" si="112"/>
        <v>0.61185672921707024</v>
      </c>
      <c r="AO183" s="34">
        <f t="shared" si="113"/>
        <v>4.3711271490042156E-2</v>
      </c>
      <c r="AP183" s="34">
        <f t="shared" si="114"/>
        <v>7.1440370601096355</v>
      </c>
      <c r="AQ183" s="35">
        <v>137</v>
      </c>
      <c r="AR183" s="36">
        <f t="shared" si="144"/>
        <v>8.4112587417632195E-2</v>
      </c>
      <c r="AS183" s="36">
        <f t="shared" si="144"/>
        <v>7.5178470199057851E-2</v>
      </c>
      <c r="AT183" s="36">
        <f t="shared" si="144"/>
        <v>6.8569209621139854E-2</v>
      </c>
      <c r="AU183" s="36">
        <f t="shared" si="144"/>
        <v>8.1873951508740328E-2</v>
      </c>
      <c r="AV183" s="36">
        <f t="shared" si="144"/>
        <v>6.2856164456233751E-2</v>
      </c>
      <c r="AW183" s="36">
        <f t="shared" si="115"/>
        <v>7.4518076640560801E-2</v>
      </c>
      <c r="AX183" s="36">
        <f t="shared" si="116"/>
        <v>7.9748212066411712E-3</v>
      </c>
      <c r="AY183" s="37">
        <f t="shared" si="117"/>
        <v>10.701861301530709</v>
      </c>
      <c r="AZ183" s="38">
        <v>74</v>
      </c>
      <c r="BA183" s="39">
        <f t="shared" si="145"/>
        <v>-786685</v>
      </c>
      <c r="BB183" s="39">
        <f t="shared" si="145"/>
        <v>-859677</v>
      </c>
      <c r="BC183" s="39">
        <f t="shared" si="145"/>
        <v>-648434</v>
      </c>
      <c r="BD183" s="39">
        <f t="shared" si="145"/>
        <v>-359020</v>
      </c>
      <c r="BE183" s="39">
        <f t="shared" si="145"/>
        <v>-428779</v>
      </c>
      <c r="BF183" s="39">
        <f t="shared" si="118"/>
        <v>-616519</v>
      </c>
      <c r="BG183" s="39">
        <f t="shared" si="119"/>
        <v>195270.52534676093</v>
      </c>
      <c r="BH183" s="40">
        <f t="shared" si="120"/>
        <v>-31.673075014194364</v>
      </c>
      <c r="BI183" s="41">
        <v>213</v>
      </c>
      <c r="BJ183" s="42">
        <f t="shared" si="143"/>
        <v>-35.141248893858183</v>
      </c>
      <c r="BK183" s="42">
        <f t="shared" si="143"/>
        <v>-34.821752978074713</v>
      </c>
      <c r="BL183" s="42">
        <f t="shared" si="143"/>
        <v>-32.612483025700342</v>
      </c>
      <c r="BM183" s="42">
        <f t="shared" si="143"/>
        <v>-21.0926438361798</v>
      </c>
      <c r="BN183" s="42">
        <f t="shared" si="143"/>
        <v>-21.163141360222895</v>
      </c>
      <c r="BO183" s="42">
        <f t="shared" si="121"/>
        <v>-28.966254018807188</v>
      </c>
      <c r="BP183" s="43">
        <f t="shared" si="122"/>
        <v>7.2214042992019518</v>
      </c>
      <c r="BR183" s="7" t="s">
        <v>126</v>
      </c>
      <c r="BS183" s="81">
        <v>312832</v>
      </c>
      <c r="BT183" s="81">
        <v>231537</v>
      </c>
      <c r="BU183" s="81">
        <v>263915</v>
      </c>
      <c r="BV183" s="82">
        <f t="shared" si="123"/>
        <v>269428</v>
      </c>
      <c r="BW183" s="82">
        <f t="shared" si="124"/>
        <v>40926.936521073745</v>
      </c>
      <c r="BX183" s="83">
        <v>250988</v>
      </c>
      <c r="BY183" s="83">
        <v>215992</v>
      </c>
      <c r="BZ183" s="83">
        <v>221354</v>
      </c>
      <c r="CA183" s="84">
        <f t="shared" si="125"/>
        <v>229444.66666666666</v>
      </c>
      <c r="CB183" s="84">
        <f t="shared" si="126"/>
        <v>18848.717975855368</v>
      </c>
      <c r="CC183" s="84">
        <v>124</v>
      </c>
      <c r="CD183" s="85">
        <v>50128488</v>
      </c>
      <c r="CE183" s="85">
        <v>57457060</v>
      </c>
      <c r="CF183" s="85">
        <v>32584076</v>
      </c>
      <c r="CG183" s="86">
        <f t="shared" si="127"/>
        <v>46723208</v>
      </c>
      <c r="CH183" s="86">
        <f t="shared" si="128"/>
        <v>12781364.644468289</v>
      </c>
      <c r="CI183" s="87">
        <f t="shared" si="129"/>
        <v>-61844</v>
      </c>
      <c r="CJ183" s="87">
        <f t="shared" si="130"/>
        <v>-15545</v>
      </c>
      <c r="CK183" s="87">
        <f t="shared" si="131"/>
        <v>-42561</v>
      </c>
      <c r="CL183" s="87">
        <f t="shared" si="132"/>
        <v>-39983.333333333336</v>
      </c>
      <c r="CM183" s="87">
        <f t="shared" si="133"/>
        <v>23256.883375322101</v>
      </c>
      <c r="CN183" s="88">
        <f t="shared" si="134"/>
        <v>-24.640221843275377</v>
      </c>
      <c r="CO183" s="88">
        <f t="shared" si="135"/>
        <v>-7.1970258157709548</v>
      </c>
      <c r="CP183" s="88">
        <f t="shared" si="136"/>
        <v>-19.227572124289598</v>
      </c>
      <c r="CQ183" s="88">
        <f t="shared" si="137"/>
        <v>-17.021606594445313</v>
      </c>
      <c r="CR183" s="88">
        <f t="shared" si="138"/>
        <v>8.9283808639994966</v>
      </c>
      <c r="CS183" s="75">
        <f t="shared" si="142"/>
        <v>0.25034467426984836</v>
      </c>
      <c r="CT183" s="75">
        <f t="shared" si="142"/>
        <v>0.18795949531702458</v>
      </c>
      <c r="CU183" s="75">
        <f t="shared" si="142"/>
        <v>0.33966591533852303</v>
      </c>
      <c r="CV183" s="76">
        <f t="shared" si="139"/>
        <v>0.25932336164179864</v>
      </c>
      <c r="CW183" s="76">
        <f t="shared" si="140"/>
        <v>7.6250718613841709E-2</v>
      </c>
      <c r="CX183" s="79">
        <v>180</v>
      </c>
    </row>
    <row r="184" spans="1:102">
      <c r="A184" s="7" t="s">
        <v>231</v>
      </c>
      <c r="B184" s="25">
        <v>124406656</v>
      </c>
      <c r="C184" s="25">
        <v>86614400</v>
      </c>
      <c r="D184" s="25">
        <v>127356720</v>
      </c>
      <c r="E184" s="25">
        <v>111776736</v>
      </c>
      <c r="F184" s="25">
        <v>85875328</v>
      </c>
      <c r="G184" s="25">
        <f t="shared" si="101"/>
        <v>107205968</v>
      </c>
      <c r="H184" s="25">
        <f t="shared" si="102"/>
        <v>17898699.782145608</v>
      </c>
      <c r="I184" s="26">
        <f t="shared" si="103"/>
        <v>16.695618831729224</v>
      </c>
      <c r="J184" s="27">
        <v>23263800</v>
      </c>
      <c r="K184" s="27">
        <v>35038252</v>
      </c>
      <c r="L184" s="27">
        <v>27015558</v>
      </c>
      <c r="M184" s="27">
        <v>31320862</v>
      </c>
      <c r="N184" s="27">
        <v>15293923</v>
      </c>
      <c r="O184" s="27">
        <f t="shared" si="104"/>
        <v>26386479</v>
      </c>
      <c r="P184" s="27">
        <f t="shared" si="105"/>
        <v>6817521.1737498259</v>
      </c>
      <c r="Q184" s="28">
        <f t="shared" si="106"/>
        <v>25.837176584832804</v>
      </c>
      <c r="R184" s="30">
        <v>2189442</v>
      </c>
      <c r="S184" s="30">
        <v>2655380</v>
      </c>
      <c r="T184" s="30">
        <v>2456123</v>
      </c>
      <c r="U184" s="30">
        <v>2535715</v>
      </c>
      <c r="V184" s="30">
        <v>1632337</v>
      </c>
      <c r="W184" s="30">
        <f t="shared" si="107"/>
        <v>2293799.4</v>
      </c>
      <c r="X184" s="30">
        <f t="shared" si="108"/>
        <v>364427.11547995417</v>
      </c>
      <c r="Y184" s="31">
        <f t="shared" si="109"/>
        <v>15.887488482207912</v>
      </c>
      <c r="Z184" s="97">
        <v>1729365</v>
      </c>
      <c r="AA184" s="97">
        <v>1962843</v>
      </c>
      <c r="AB184" s="97">
        <v>2137641</v>
      </c>
      <c r="AC184" s="97">
        <v>1904100</v>
      </c>
      <c r="AD184" s="97">
        <v>1202375</v>
      </c>
      <c r="AE184" s="97">
        <f t="shared" si="110"/>
        <v>1787264.8</v>
      </c>
      <c r="AF184" s="97">
        <f t="shared" si="111"/>
        <v>320215.58824791678</v>
      </c>
      <c r="AG184" s="32">
        <f t="shared" si="141"/>
        <v>17.916516245825285</v>
      </c>
      <c r="AH184" s="33">
        <v>59</v>
      </c>
      <c r="AI184" s="34">
        <f t="shared" si="147"/>
        <v>1.390090414454995</v>
      </c>
      <c r="AJ184" s="34">
        <f t="shared" si="147"/>
        <v>2.2661855303506115</v>
      </c>
      <c r="AK184" s="34">
        <f t="shared" si="147"/>
        <v>1.6784673788709383</v>
      </c>
      <c r="AL184" s="34">
        <f t="shared" si="147"/>
        <v>1.7034850615068955</v>
      </c>
      <c r="AM184" s="34">
        <f t="shared" si="146"/>
        <v>1.4001402125648941</v>
      </c>
      <c r="AN184" s="34">
        <f t="shared" si="112"/>
        <v>1.6876737195496667</v>
      </c>
      <c r="AO184" s="34">
        <f t="shared" si="113"/>
        <v>0.31819554100879766</v>
      </c>
      <c r="AP184" s="34">
        <f t="shared" si="114"/>
        <v>18.854091126909527</v>
      </c>
      <c r="AQ184" s="35">
        <v>29</v>
      </c>
      <c r="AR184" s="36">
        <f t="shared" si="144"/>
        <v>7.4337167616640443E-2</v>
      </c>
      <c r="AS184" s="36">
        <f t="shared" si="144"/>
        <v>5.6020003509307484E-2</v>
      </c>
      <c r="AT184" s="36">
        <f t="shared" si="144"/>
        <v>7.9126294559601545E-2</v>
      </c>
      <c r="AU184" s="36">
        <f t="shared" si="144"/>
        <v>6.0793345981346232E-2</v>
      </c>
      <c r="AV184" s="36">
        <f t="shared" si="144"/>
        <v>7.8617827486119812E-2</v>
      </c>
      <c r="AW184" s="36">
        <f t="shared" si="115"/>
        <v>6.9778927830603105E-2</v>
      </c>
      <c r="AX184" s="36">
        <f t="shared" si="116"/>
        <v>9.5532784056837454E-3</v>
      </c>
      <c r="AY184" s="37">
        <f t="shared" si="117"/>
        <v>13.690778437977006</v>
      </c>
      <c r="AZ184" s="38">
        <v>77</v>
      </c>
      <c r="BA184" s="39">
        <f t="shared" si="145"/>
        <v>-460077</v>
      </c>
      <c r="BB184" s="39">
        <f t="shared" si="145"/>
        <v>-692537</v>
      </c>
      <c r="BC184" s="39">
        <f t="shared" si="145"/>
        <v>-318482</v>
      </c>
      <c r="BD184" s="39">
        <f t="shared" si="145"/>
        <v>-631615</v>
      </c>
      <c r="BE184" s="39">
        <f t="shared" si="145"/>
        <v>-429962</v>
      </c>
      <c r="BF184" s="39">
        <f t="shared" si="118"/>
        <v>-506534.6</v>
      </c>
      <c r="BG184" s="39">
        <f t="shared" si="119"/>
        <v>136841.11319716743</v>
      </c>
      <c r="BH184" s="40">
        <f t="shared" si="120"/>
        <v>-27.015156160540155</v>
      </c>
      <c r="BI184" s="41">
        <v>200</v>
      </c>
      <c r="BJ184" s="42">
        <f t="shared" si="143"/>
        <v>-26.603811225507627</v>
      </c>
      <c r="BK184" s="42">
        <f t="shared" si="143"/>
        <v>-35.282343009603927</v>
      </c>
      <c r="BL184" s="42">
        <f t="shared" si="143"/>
        <v>-14.898759894668936</v>
      </c>
      <c r="BM184" s="42">
        <f t="shared" si="143"/>
        <v>-33.171314531799801</v>
      </c>
      <c r="BN184" s="42">
        <f t="shared" si="143"/>
        <v>-35.759392868281523</v>
      </c>
      <c r="BO184" s="42">
        <f t="shared" si="121"/>
        <v>-29.143124305972368</v>
      </c>
      <c r="BP184" s="43">
        <f t="shared" si="122"/>
        <v>8.7612978615856054</v>
      </c>
      <c r="BR184" s="7" t="s">
        <v>412</v>
      </c>
      <c r="BS184" s="81">
        <v>363582</v>
      </c>
      <c r="BT184" s="81">
        <v>263782</v>
      </c>
      <c r="BU184" s="81">
        <v>294991</v>
      </c>
      <c r="BV184" s="82">
        <f t="shared" si="123"/>
        <v>307451.66666666669</v>
      </c>
      <c r="BW184" s="82">
        <f t="shared" si="124"/>
        <v>51053.512712969554</v>
      </c>
      <c r="BX184" s="83">
        <v>282070</v>
      </c>
      <c r="BY184" s="83">
        <v>222156</v>
      </c>
      <c r="BZ184" s="83">
        <v>271138</v>
      </c>
      <c r="CA184" s="84">
        <f t="shared" si="125"/>
        <v>258454.66666666666</v>
      </c>
      <c r="CB184" s="84">
        <f t="shared" si="126"/>
        <v>31907.241456028885</v>
      </c>
      <c r="CC184" s="84">
        <v>115</v>
      </c>
      <c r="CD184" s="85">
        <v>37297056</v>
      </c>
      <c r="CE184" s="85">
        <v>55253820</v>
      </c>
      <c r="CF184" s="85">
        <v>73213056</v>
      </c>
      <c r="CG184" s="86">
        <f t="shared" si="127"/>
        <v>55254644</v>
      </c>
      <c r="CH184" s="86">
        <f t="shared" si="128"/>
        <v>17958000.014178418</v>
      </c>
      <c r="CI184" s="87">
        <f t="shared" si="129"/>
        <v>-81512</v>
      </c>
      <c r="CJ184" s="87">
        <f t="shared" si="130"/>
        <v>-41626</v>
      </c>
      <c r="CK184" s="87">
        <f t="shared" si="131"/>
        <v>-23853</v>
      </c>
      <c r="CL184" s="87">
        <f t="shared" si="132"/>
        <v>-48997</v>
      </c>
      <c r="CM184" s="87">
        <f t="shared" si="133"/>
        <v>29527.763223786525</v>
      </c>
      <c r="CN184" s="88">
        <f t="shared" si="134"/>
        <v>-28.897791328393662</v>
      </c>
      <c r="CO184" s="88">
        <f t="shared" si="135"/>
        <v>-18.737283710545743</v>
      </c>
      <c r="CP184" s="88">
        <f t="shared" si="136"/>
        <v>-8.7973651793551628</v>
      </c>
      <c r="CQ184" s="88">
        <f t="shared" si="137"/>
        <v>-18.810813406098188</v>
      </c>
      <c r="CR184" s="88">
        <f t="shared" si="138"/>
        <v>10.050414807625291</v>
      </c>
      <c r="CS184" s="75">
        <f t="shared" si="142"/>
        <v>0.37813976524045223</v>
      </c>
      <c r="CT184" s="75">
        <f t="shared" si="142"/>
        <v>0.20103225442150424</v>
      </c>
      <c r="CU184" s="75">
        <f t="shared" si="142"/>
        <v>0.18517052477634591</v>
      </c>
      <c r="CV184" s="76">
        <f t="shared" si="139"/>
        <v>0.2547808481461008</v>
      </c>
      <c r="CW184" s="76">
        <f t="shared" si="140"/>
        <v>0.10712593260668643</v>
      </c>
      <c r="CX184" s="79">
        <v>181</v>
      </c>
    </row>
    <row r="185" spans="1:102">
      <c r="A185" s="7" t="s">
        <v>693</v>
      </c>
      <c r="B185" s="25">
        <v>4949711</v>
      </c>
      <c r="C185" s="25">
        <v>8790354</v>
      </c>
      <c r="D185" s="25">
        <v>3863561</v>
      </c>
      <c r="E185" s="25">
        <v>3902258</v>
      </c>
      <c r="F185" s="25">
        <v>2911476</v>
      </c>
      <c r="G185" s="25">
        <f t="shared" si="101"/>
        <v>4883472</v>
      </c>
      <c r="H185" s="25">
        <f t="shared" si="102"/>
        <v>2057176.8107179315</v>
      </c>
      <c r="I185" s="26">
        <f t="shared" si="103"/>
        <v>42.125291405744349</v>
      </c>
      <c r="J185" s="27">
        <v>4394927</v>
      </c>
      <c r="K185" s="27">
        <v>7196831</v>
      </c>
      <c r="L185" s="27">
        <v>6450426</v>
      </c>
      <c r="M185" s="27">
        <v>6194328</v>
      </c>
      <c r="N185" s="27">
        <v>13395966</v>
      </c>
      <c r="O185" s="27">
        <f t="shared" si="104"/>
        <v>7526495.5999999996</v>
      </c>
      <c r="P185" s="27">
        <f t="shared" si="105"/>
        <v>3075668.3735412434</v>
      </c>
      <c r="Q185" s="28">
        <f t="shared" si="106"/>
        <v>40.864547553063652</v>
      </c>
      <c r="R185" s="30">
        <v>26792</v>
      </c>
      <c r="S185" s="30">
        <v>28680</v>
      </c>
      <c r="T185" s="30">
        <v>32045</v>
      </c>
      <c r="U185" s="30">
        <v>33069</v>
      </c>
      <c r="V185" s="30">
        <v>31018</v>
      </c>
      <c r="W185" s="30">
        <f t="shared" si="107"/>
        <v>30320.799999999999</v>
      </c>
      <c r="X185" s="30">
        <f t="shared" si="108"/>
        <v>2287.1908884043764</v>
      </c>
      <c r="Y185" s="31">
        <f t="shared" si="109"/>
        <v>7.5433065367812731</v>
      </c>
      <c r="Z185" s="97">
        <v>22058</v>
      </c>
      <c r="AA185" s="97">
        <v>21329</v>
      </c>
      <c r="AB185" s="97">
        <v>23765</v>
      </c>
      <c r="AC185" s="97">
        <v>26121</v>
      </c>
      <c r="AD185" s="97">
        <v>24407</v>
      </c>
      <c r="AE185" s="97">
        <f t="shared" si="110"/>
        <v>23536</v>
      </c>
      <c r="AF185" s="97">
        <f t="shared" si="111"/>
        <v>1705.7924844482109</v>
      </c>
      <c r="AG185" s="32">
        <f t="shared" si="141"/>
        <v>7.2475887340593594</v>
      </c>
      <c r="AH185" s="33">
        <v>236</v>
      </c>
      <c r="AI185" s="34">
        <f t="shared" si="147"/>
        <v>0.44564217991717092</v>
      </c>
      <c r="AJ185" s="34">
        <f t="shared" si="147"/>
        <v>0.24264096758788101</v>
      </c>
      <c r="AK185" s="34">
        <f t="shared" si="147"/>
        <v>0.61510611583458885</v>
      </c>
      <c r="AL185" s="34">
        <f t="shared" si="147"/>
        <v>0.66938167594249276</v>
      </c>
      <c r="AM185" s="34">
        <f t="shared" si="146"/>
        <v>0.83830332106464223</v>
      </c>
      <c r="AN185" s="34">
        <f t="shared" si="112"/>
        <v>0.56221485206935518</v>
      </c>
      <c r="AO185" s="34">
        <f t="shared" si="113"/>
        <v>0.20308801647028846</v>
      </c>
      <c r="AP185" s="34">
        <f t="shared" si="114"/>
        <v>36.122848004242222</v>
      </c>
      <c r="AQ185" s="35">
        <v>142</v>
      </c>
      <c r="AR185" s="36">
        <f t="shared" si="144"/>
        <v>5.0189684606820545E-3</v>
      </c>
      <c r="AS185" s="36">
        <f t="shared" si="144"/>
        <v>2.9636655355669739E-3</v>
      </c>
      <c r="AT185" s="36">
        <f t="shared" si="144"/>
        <v>3.6842527919861419E-3</v>
      </c>
      <c r="AU185" s="36">
        <f t="shared" si="144"/>
        <v>4.2169223199029823E-3</v>
      </c>
      <c r="AV185" s="36">
        <f t="shared" si="144"/>
        <v>1.8219664039159252E-3</v>
      </c>
      <c r="AW185" s="36">
        <f t="shared" si="115"/>
        <v>3.5411551024108158E-3</v>
      </c>
      <c r="AX185" s="36">
        <f t="shared" si="116"/>
        <v>1.0908872154104532E-3</v>
      </c>
      <c r="AY185" s="37">
        <f t="shared" si="117"/>
        <v>30.805971042267476</v>
      </c>
      <c r="AZ185" s="38">
        <v>223</v>
      </c>
      <c r="BA185" s="39">
        <f t="shared" si="145"/>
        <v>-4734</v>
      </c>
      <c r="BB185" s="39">
        <f t="shared" si="145"/>
        <v>-7351</v>
      </c>
      <c r="BC185" s="39">
        <f t="shared" si="145"/>
        <v>-8280</v>
      </c>
      <c r="BD185" s="39">
        <f t="shared" si="145"/>
        <v>-6948</v>
      </c>
      <c r="BE185" s="39">
        <f t="shared" si="145"/>
        <v>-6611</v>
      </c>
      <c r="BF185" s="39">
        <f t="shared" si="118"/>
        <v>-6784.8</v>
      </c>
      <c r="BG185" s="39">
        <f t="shared" si="119"/>
        <v>1167.8036478792103</v>
      </c>
      <c r="BH185" s="40">
        <f t="shared" si="120"/>
        <v>-17.212057066961595</v>
      </c>
      <c r="BI185" s="41">
        <v>57</v>
      </c>
      <c r="BJ185" s="42">
        <f t="shared" si="143"/>
        <v>-21.461601233112702</v>
      </c>
      <c r="BK185" s="42">
        <f t="shared" si="143"/>
        <v>-34.464813165174171</v>
      </c>
      <c r="BL185" s="42">
        <f t="shared" si="143"/>
        <v>-34.84115295602777</v>
      </c>
      <c r="BM185" s="42">
        <f t="shared" si="143"/>
        <v>-26.599287929252323</v>
      </c>
      <c r="BN185" s="42">
        <f t="shared" si="143"/>
        <v>-27.086491580284346</v>
      </c>
      <c r="BO185" s="42">
        <f t="shared" si="121"/>
        <v>-28.890669372770265</v>
      </c>
      <c r="BP185" s="43">
        <f t="shared" si="122"/>
        <v>5.704732109032042</v>
      </c>
      <c r="BR185" s="7" t="s">
        <v>54</v>
      </c>
      <c r="BS185" s="81">
        <v>23849</v>
      </c>
      <c r="BT185" s="81">
        <v>19905</v>
      </c>
      <c r="BU185" s="81">
        <v>21749</v>
      </c>
      <c r="BV185" s="82">
        <f t="shared" si="123"/>
        <v>21834.333333333332</v>
      </c>
      <c r="BW185" s="82">
        <f t="shared" si="124"/>
        <v>1973.3842335777726</v>
      </c>
      <c r="BX185" s="83">
        <v>21282</v>
      </c>
      <c r="BY185" s="83">
        <v>18128</v>
      </c>
      <c r="BZ185" s="83">
        <v>16927</v>
      </c>
      <c r="CA185" s="84">
        <f t="shared" si="125"/>
        <v>18779</v>
      </c>
      <c r="CB185" s="84">
        <f t="shared" si="126"/>
        <v>2249.3014471164151</v>
      </c>
      <c r="CC185" s="84">
        <v>214</v>
      </c>
      <c r="CD185" s="85">
        <v>2336767</v>
      </c>
      <c r="CE185" s="85">
        <v>6549821</v>
      </c>
      <c r="CF185" s="85">
        <v>5532777</v>
      </c>
      <c r="CG185" s="86">
        <f t="shared" si="127"/>
        <v>4806455</v>
      </c>
      <c r="CH185" s="86">
        <f t="shared" si="128"/>
        <v>2198434.3832582314</v>
      </c>
      <c r="CI185" s="87">
        <f t="shared" si="129"/>
        <v>-2567</v>
      </c>
      <c r="CJ185" s="87">
        <f t="shared" si="130"/>
        <v>-1777</v>
      </c>
      <c r="CK185" s="87">
        <f t="shared" si="131"/>
        <v>-4822</v>
      </c>
      <c r="CL185" s="87">
        <f t="shared" si="132"/>
        <v>-3055.3333333333335</v>
      </c>
      <c r="CM185" s="87">
        <f t="shared" si="133"/>
        <v>1580.1450355373502</v>
      </c>
      <c r="CN185" s="88">
        <f t="shared" si="134"/>
        <v>-12.061836293581431</v>
      </c>
      <c r="CO185" s="88">
        <f t="shared" si="135"/>
        <v>-9.8025154457193295</v>
      </c>
      <c r="CP185" s="88">
        <f t="shared" si="136"/>
        <v>-28.487032551544871</v>
      </c>
      <c r="CQ185" s="88">
        <f t="shared" si="137"/>
        <v>-16.783794763615209</v>
      </c>
      <c r="CR185" s="88">
        <f t="shared" si="138"/>
        <v>10.198061762610317</v>
      </c>
      <c r="CS185" s="75">
        <f t="shared" si="142"/>
        <v>0.45537274362398988</v>
      </c>
      <c r="CT185" s="75">
        <f t="shared" si="142"/>
        <v>0.13838546122100132</v>
      </c>
      <c r="CU185" s="75">
        <f t="shared" si="142"/>
        <v>0.15297019923268187</v>
      </c>
      <c r="CV185" s="76">
        <f t="shared" si="139"/>
        <v>0.24890946802589101</v>
      </c>
      <c r="CW185" s="76">
        <f t="shared" si="140"/>
        <v>0.17895108765732534</v>
      </c>
      <c r="CX185" s="79">
        <v>182</v>
      </c>
    </row>
    <row r="186" spans="1:102">
      <c r="A186" s="7" t="s">
        <v>670</v>
      </c>
      <c r="B186" s="25">
        <v>21372036</v>
      </c>
      <c r="C186" s="25">
        <v>19445652</v>
      </c>
      <c r="D186" s="25">
        <v>25846978</v>
      </c>
      <c r="E186" s="25">
        <v>17602660</v>
      </c>
      <c r="F186" s="25">
        <v>16291436</v>
      </c>
      <c r="G186" s="25">
        <f t="shared" si="101"/>
        <v>20111752.399999999</v>
      </c>
      <c r="H186" s="25">
        <f t="shared" si="102"/>
        <v>3341112.9656463577</v>
      </c>
      <c r="I186" s="26">
        <f t="shared" si="103"/>
        <v>16.612739154676337</v>
      </c>
      <c r="J186" s="27">
        <v>4496164</v>
      </c>
      <c r="K186" s="27">
        <v>7635476</v>
      </c>
      <c r="L186" s="27">
        <v>5447376</v>
      </c>
      <c r="M186" s="27">
        <v>9502341</v>
      </c>
      <c r="N186" s="27">
        <v>17002524</v>
      </c>
      <c r="O186" s="27">
        <f t="shared" si="104"/>
        <v>8816776.1999999993</v>
      </c>
      <c r="P186" s="27">
        <f t="shared" si="105"/>
        <v>4447302.1888167821</v>
      </c>
      <c r="Q186" s="28">
        <f t="shared" si="106"/>
        <v>50.441364144150356</v>
      </c>
      <c r="R186" s="30">
        <v>137808</v>
      </c>
      <c r="S186" s="30">
        <v>179367</v>
      </c>
      <c r="T186" s="30">
        <v>139287</v>
      </c>
      <c r="U186" s="30">
        <v>164388</v>
      </c>
      <c r="V186" s="30">
        <v>180177</v>
      </c>
      <c r="W186" s="30">
        <f t="shared" si="107"/>
        <v>160205.4</v>
      </c>
      <c r="X186" s="30">
        <f t="shared" si="108"/>
        <v>18562.051875803019</v>
      </c>
      <c r="Y186" s="31">
        <f t="shared" si="109"/>
        <v>11.586408370631091</v>
      </c>
      <c r="Z186" s="97">
        <v>119004</v>
      </c>
      <c r="AA186" s="97">
        <v>141196</v>
      </c>
      <c r="AB186" s="97">
        <v>99215</v>
      </c>
      <c r="AC186" s="97">
        <v>127111</v>
      </c>
      <c r="AD186" s="97">
        <v>134924</v>
      </c>
      <c r="AE186" s="97">
        <f t="shared" si="110"/>
        <v>124290</v>
      </c>
      <c r="AF186" s="97">
        <f t="shared" si="111"/>
        <v>14584.582640583172</v>
      </c>
      <c r="AG186" s="32">
        <f t="shared" si="141"/>
        <v>11.7343170332152</v>
      </c>
      <c r="AH186" s="33">
        <v>189</v>
      </c>
      <c r="AI186" s="34">
        <f t="shared" si="147"/>
        <v>0.55682107217113053</v>
      </c>
      <c r="AJ186" s="34">
        <f t="shared" si="147"/>
        <v>0.7261057639003311</v>
      </c>
      <c r="AK186" s="34">
        <f t="shared" si="147"/>
        <v>0.38385531956579222</v>
      </c>
      <c r="AL186" s="34">
        <f t="shared" si="147"/>
        <v>0.72211245345873865</v>
      </c>
      <c r="AM186" s="34">
        <f t="shared" si="146"/>
        <v>0.82818973109552774</v>
      </c>
      <c r="AN186" s="34">
        <f t="shared" si="112"/>
        <v>0.643416868038304</v>
      </c>
      <c r="AO186" s="34">
        <f t="shared" si="113"/>
        <v>0.15623219187685183</v>
      </c>
      <c r="AP186" s="34">
        <f t="shared" si="114"/>
        <v>24.281643773683438</v>
      </c>
      <c r="AQ186" s="35">
        <v>131</v>
      </c>
      <c r="AR186" s="36">
        <f t="shared" si="144"/>
        <v>2.6467895744016454E-2</v>
      </c>
      <c r="AS186" s="36">
        <f t="shared" si="144"/>
        <v>1.8492101867650424E-2</v>
      </c>
      <c r="AT186" s="36">
        <f t="shared" si="144"/>
        <v>1.8213356302190266E-2</v>
      </c>
      <c r="AU186" s="36">
        <f t="shared" si="144"/>
        <v>1.3376808935819079E-2</v>
      </c>
      <c r="AV186" s="36">
        <f t="shared" si="144"/>
        <v>7.935527689888866E-3</v>
      </c>
      <c r="AW186" s="36">
        <f t="shared" si="115"/>
        <v>1.6897138107913018E-2</v>
      </c>
      <c r="AX186" s="36">
        <f t="shared" si="116"/>
        <v>6.141317777532589E-3</v>
      </c>
      <c r="AY186" s="37">
        <f t="shared" si="117"/>
        <v>36.345313261401216</v>
      </c>
      <c r="AZ186" s="38">
        <v>157</v>
      </c>
      <c r="BA186" s="39">
        <f t="shared" si="145"/>
        <v>-18804</v>
      </c>
      <c r="BB186" s="39">
        <f t="shared" si="145"/>
        <v>-38171</v>
      </c>
      <c r="BC186" s="39">
        <f t="shared" si="145"/>
        <v>-40072</v>
      </c>
      <c r="BD186" s="39">
        <f t="shared" si="145"/>
        <v>-37277</v>
      </c>
      <c r="BE186" s="39">
        <f t="shared" si="145"/>
        <v>-45253</v>
      </c>
      <c r="BF186" s="39">
        <f t="shared" si="118"/>
        <v>-35915.4</v>
      </c>
      <c r="BG186" s="39">
        <f t="shared" si="119"/>
        <v>8991.2156374986444</v>
      </c>
      <c r="BH186" s="40">
        <f t="shared" si="120"/>
        <v>-25.0344299033246</v>
      </c>
      <c r="BI186" s="41">
        <v>98</v>
      </c>
      <c r="BJ186" s="42">
        <f t="shared" si="143"/>
        <v>-15.801149541191892</v>
      </c>
      <c r="BK186" s="42">
        <f t="shared" si="143"/>
        <v>-27.034051956146065</v>
      </c>
      <c r="BL186" s="42">
        <f t="shared" si="143"/>
        <v>-40.389054074484704</v>
      </c>
      <c r="BM186" s="42">
        <f t="shared" si="143"/>
        <v>-29.326336823721</v>
      </c>
      <c r="BN186" s="42">
        <f t="shared" si="143"/>
        <v>-33.539622305890724</v>
      </c>
      <c r="BO186" s="42">
        <f t="shared" si="121"/>
        <v>-29.218042940286875</v>
      </c>
      <c r="BP186" s="43">
        <f t="shared" si="122"/>
        <v>9.0590025753426797</v>
      </c>
      <c r="BR186" s="7" t="s">
        <v>216</v>
      </c>
      <c r="BS186" s="81">
        <v>26474</v>
      </c>
      <c r="BT186" s="81">
        <v>13688</v>
      </c>
      <c r="BU186" s="81">
        <v>18079</v>
      </c>
      <c r="BV186" s="82">
        <f t="shared" si="123"/>
        <v>19413.666666666668</v>
      </c>
      <c r="BW186" s="82">
        <f t="shared" si="124"/>
        <v>6496.6491619398203</v>
      </c>
      <c r="BX186" s="83">
        <v>40937</v>
      </c>
      <c r="BY186" s="83">
        <v>23400</v>
      </c>
      <c r="BZ186" s="83">
        <v>26114</v>
      </c>
      <c r="CA186" s="84">
        <f t="shared" si="125"/>
        <v>30150.333333333332</v>
      </c>
      <c r="CB186" s="84">
        <f t="shared" si="126"/>
        <v>9439.5753258996374</v>
      </c>
      <c r="CC186" s="84">
        <v>204</v>
      </c>
      <c r="CD186" s="85">
        <v>4970641</v>
      </c>
      <c r="CE186" s="85">
        <v>7210499</v>
      </c>
      <c r="CF186" s="85">
        <v>8788997</v>
      </c>
      <c r="CG186" s="86">
        <f t="shared" si="127"/>
        <v>6990045.666666667</v>
      </c>
      <c r="CH186" s="86">
        <f t="shared" si="128"/>
        <v>1918700.1823675653</v>
      </c>
      <c r="CI186" s="87">
        <f t="shared" si="129"/>
        <v>14463</v>
      </c>
      <c r="CJ186" s="87">
        <f t="shared" si="130"/>
        <v>9712</v>
      </c>
      <c r="CK186" s="87">
        <f t="shared" si="131"/>
        <v>8035</v>
      </c>
      <c r="CL186" s="87">
        <f t="shared" si="132"/>
        <v>10736.666666666666</v>
      </c>
      <c r="CM186" s="87">
        <f t="shared" si="133"/>
        <v>3334.2543894150222</v>
      </c>
      <c r="CN186" s="88">
        <f t="shared" si="134"/>
        <v>35.329897159049274</v>
      </c>
      <c r="CO186" s="88">
        <f t="shared" si="135"/>
        <v>41.504273504273506</v>
      </c>
      <c r="CP186" s="88">
        <f t="shared" si="136"/>
        <v>30.768936202803093</v>
      </c>
      <c r="CQ186" s="88">
        <f t="shared" si="137"/>
        <v>35.867702288708621</v>
      </c>
      <c r="CR186" s="88">
        <f t="shared" si="138"/>
        <v>5.3878374615611166</v>
      </c>
      <c r="CS186" s="75">
        <f t="shared" si="142"/>
        <v>0.41178793640498279</v>
      </c>
      <c r="CT186" s="75">
        <f t="shared" si="142"/>
        <v>0.16226338842845689</v>
      </c>
      <c r="CU186" s="75">
        <f t="shared" si="142"/>
        <v>0.14856075158519225</v>
      </c>
      <c r="CV186" s="76">
        <f t="shared" si="139"/>
        <v>0.24087069213954396</v>
      </c>
      <c r="CW186" s="76">
        <f t="shared" si="140"/>
        <v>0.14817715361884695</v>
      </c>
      <c r="CX186" s="79">
        <v>183</v>
      </c>
    </row>
    <row r="187" spans="1:102">
      <c r="A187" s="7" t="s">
        <v>541</v>
      </c>
      <c r="B187" s="25">
        <v>154703680</v>
      </c>
      <c r="C187" s="25">
        <v>151243776</v>
      </c>
      <c r="D187" s="25">
        <v>144703872</v>
      </c>
      <c r="E187" s="25">
        <v>154929072</v>
      </c>
      <c r="F187" s="25">
        <v>167378368</v>
      </c>
      <c r="G187" s="25">
        <f t="shared" si="101"/>
        <v>154591753.59999999</v>
      </c>
      <c r="H187" s="25">
        <f t="shared" si="102"/>
        <v>7383806.2756548971</v>
      </c>
      <c r="I187" s="26">
        <f t="shared" si="103"/>
        <v>4.7763261000067319</v>
      </c>
      <c r="J187" s="27">
        <v>16259884</v>
      </c>
      <c r="K187" s="27">
        <v>12529932</v>
      </c>
      <c r="L187" s="27">
        <v>21551864</v>
      </c>
      <c r="M187" s="27">
        <v>24693326</v>
      </c>
      <c r="N187" s="27">
        <v>25884366</v>
      </c>
      <c r="O187" s="27">
        <f t="shared" si="104"/>
        <v>20183874.399999999</v>
      </c>
      <c r="P187" s="27">
        <f t="shared" si="105"/>
        <v>5073119.1328793177</v>
      </c>
      <c r="Q187" s="28">
        <f t="shared" si="106"/>
        <v>25.134515962303638</v>
      </c>
      <c r="R187" s="30">
        <v>1913426</v>
      </c>
      <c r="S187" s="30">
        <v>1464024</v>
      </c>
      <c r="T187" s="30">
        <v>2313188</v>
      </c>
      <c r="U187" s="30">
        <v>2667747</v>
      </c>
      <c r="V187" s="30">
        <v>2512314</v>
      </c>
      <c r="W187" s="30">
        <f t="shared" si="107"/>
        <v>2174139.7999999998</v>
      </c>
      <c r="X187" s="30">
        <f t="shared" si="108"/>
        <v>435793.61956797692</v>
      </c>
      <c r="Y187" s="31">
        <f t="shared" si="109"/>
        <v>20.04441570721335</v>
      </c>
      <c r="Z187" s="97">
        <v>1617539</v>
      </c>
      <c r="AA187" s="97">
        <v>1139841</v>
      </c>
      <c r="AB187" s="97">
        <v>1725087</v>
      </c>
      <c r="AC187" s="97">
        <v>1999830</v>
      </c>
      <c r="AD187" s="97">
        <v>1913912</v>
      </c>
      <c r="AE187" s="97">
        <f t="shared" si="110"/>
        <v>1679241.8</v>
      </c>
      <c r="AF187" s="97">
        <f t="shared" si="111"/>
        <v>301565.62724514771</v>
      </c>
      <c r="AG187" s="32">
        <f t="shared" si="141"/>
        <v>17.95843976996926</v>
      </c>
      <c r="AH187" s="33">
        <v>67</v>
      </c>
      <c r="AI187" s="34">
        <f t="shared" si="147"/>
        <v>1.0455724130156439</v>
      </c>
      <c r="AJ187" s="34">
        <f t="shared" si="147"/>
        <v>0.75364489709645976</v>
      </c>
      <c r="AK187" s="34">
        <f t="shared" si="147"/>
        <v>1.1921498548428615</v>
      </c>
      <c r="AL187" s="34">
        <f t="shared" si="147"/>
        <v>1.2908035749416997</v>
      </c>
      <c r="AM187" s="34">
        <f t="shared" si="146"/>
        <v>1.1434643693024895</v>
      </c>
      <c r="AN187" s="34">
        <f t="shared" si="112"/>
        <v>1.0851270218398308</v>
      </c>
      <c r="AO187" s="34">
        <f t="shared" si="113"/>
        <v>0.1836327549716843</v>
      </c>
      <c r="AP187" s="34">
        <f t="shared" si="114"/>
        <v>16.922696723590509</v>
      </c>
      <c r="AQ187" s="35">
        <v>73</v>
      </c>
      <c r="AR187" s="36">
        <f t="shared" si="144"/>
        <v>9.9480352996368246E-2</v>
      </c>
      <c r="AS187" s="36">
        <f t="shared" si="144"/>
        <v>9.0969448198122707E-2</v>
      </c>
      <c r="AT187" s="36">
        <f t="shared" si="144"/>
        <v>8.004351734958981E-2</v>
      </c>
      <c r="AU187" s="36">
        <f t="shared" si="144"/>
        <v>8.098666012022844E-2</v>
      </c>
      <c r="AV187" s="36">
        <f t="shared" si="144"/>
        <v>7.394084908241523E-2</v>
      </c>
      <c r="AW187" s="36">
        <f t="shared" si="115"/>
        <v>8.5084165549344878E-2</v>
      </c>
      <c r="AX187" s="36">
        <f t="shared" si="116"/>
        <v>9.0361269553201461E-3</v>
      </c>
      <c r="AY187" s="37">
        <f t="shared" si="117"/>
        <v>10.620221632284341</v>
      </c>
      <c r="AZ187" s="38">
        <v>66</v>
      </c>
      <c r="BA187" s="39">
        <f t="shared" si="145"/>
        <v>-295887</v>
      </c>
      <c r="BB187" s="39">
        <f t="shared" si="145"/>
        <v>-324183</v>
      </c>
      <c r="BC187" s="39">
        <f t="shared" si="145"/>
        <v>-588101</v>
      </c>
      <c r="BD187" s="39">
        <f t="shared" si="145"/>
        <v>-667917</v>
      </c>
      <c r="BE187" s="39">
        <f t="shared" si="145"/>
        <v>-598402</v>
      </c>
      <c r="BF187" s="39">
        <f t="shared" si="118"/>
        <v>-494898</v>
      </c>
      <c r="BG187" s="39">
        <f t="shared" si="119"/>
        <v>153677.87149228741</v>
      </c>
      <c r="BH187" s="40">
        <f t="shared" si="120"/>
        <v>-31.052433328137802</v>
      </c>
      <c r="BI187" s="41">
        <v>197</v>
      </c>
      <c r="BJ187" s="42">
        <f t="shared" si="143"/>
        <v>-18.292418297178614</v>
      </c>
      <c r="BK187" s="42">
        <f t="shared" si="143"/>
        <v>-28.441072044258803</v>
      </c>
      <c r="BL187" s="42">
        <f t="shared" si="143"/>
        <v>-34.091092217378019</v>
      </c>
      <c r="BM187" s="42">
        <f t="shared" si="143"/>
        <v>-33.398688888555526</v>
      </c>
      <c r="BN187" s="42">
        <f t="shared" si="143"/>
        <v>-31.265909822395177</v>
      </c>
      <c r="BO187" s="42">
        <f t="shared" si="121"/>
        <v>-29.097836253953226</v>
      </c>
      <c r="BP187" s="43">
        <f t="shared" si="122"/>
        <v>6.4288194473546767</v>
      </c>
      <c r="BR187" s="7" t="s">
        <v>96</v>
      </c>
      <c r="BS187" s="81">
        <v>962373</v>
      </c>
      <c r="BT187" s="81">
        <v>830822</v>
      </c>
      <c r="BU187" s="81">
        <v>957923</v>
      </c>
      <c r="BV187" s="82">
        <f t="shared" si="123"/>
        <v>917039.33333333337</v>
      </c>
      <c r="BW187" s="82">
        <f t="shared" si="124"/>
        <v>74699.545181569425</v>
      </c>
      <c r="BX187" s="83">
        <v>832262</v>
      </c>
      <c r="BY187" s="83">
        <v>745126</v>
      </c>
      <c r="BZ187" s="83">
        <v>619417</v>
      </c>
      <c r="CA187" s="84">
        <f t="shared" si="125"/>
        <v>732268.33333333337</v>
      </c>
      <c r="CB187" s="84">
        <f t="shared" si="126"/>
        <v>107003.44947866575</v>
      </c>
      <c r="CC187" s="84">
        <v>61</v>
      </c>
      <c r="CD187" s="85">
        <v>199289280</v>
      </c>
      <c r="CE187" s="85">
        <v>128524040</v>
      </c>
      <c r="CF187" s="85">
        <v>139345616</v>
      </c>
      <c r="CG187" s="86">
        <f t="shared" si="127"/>
        <v>155719645.33333334</v>
      </c>
      <c r="CH187" s="86">
        <f t="shared" si="128"/>
        <v>38118386.974281162</v>
      </c>
      <c r="CI187" s="87">
        <f t="shared" si="129"/>
        <v>-130111</v>
      </c>
      <c r="CJ187" s="87">
        <f t="shared" si="130"/>
        <v>-85696</v>
      </c>
      <c r="CK187" s="87">
        <f t="shared" si="131"/>
        <v>-338506</v>
      </c>
      <c r="CL187" s="87">
        <f t="shared" si="132"/>
        <v>-184771</v>
      </c>
      <c r="CM187" s="87">
        <f t="shared" si="133"/>
        <v>134977.81567724378</v>
      </c>
      <c r="CN187" s="88">
        <f t="shared" si="134"/>
        <v>-15.63341832259553</v>
      </c>
      <c r="CO187" s="88">
        <f t="shared" si="135"/>
        <v>-11.500873677740408</v>
      </c>
      <c r="CP187" s="88">
        <f t="shared" si="136"/>
        <v>-54.64912974619682</v>
      </c>
      <c r="CQ187" s="88">
        <f t="shared" si="137"/>
        <v>-27.261140582177585</v>
      </c>
      <c r="CR187" s="88">
        <f t="shared" si="138"/>
        <v>23.808526710965474</v>
      </c>
      <c r="CS187" s="75">
        <f t="shared" si="142"/>
        <v>0.20880751839737693</v>
      </c>
      <c r="CT187" s="75">
        <f t="shared" si="142"/>
        <v>0.28987806483518569</v>
      </c>
      <c r="CU187" s="75">
        <f t="shared" si="142"/>
        <v>0.22225923490840216</v>
      </c>
      <c r="CV187" s="76">
        <f t="shared" si="139"/>
        <v>0.24031493938032158</v>
      </c>
      <c r="CW187" s="76">
        <f t="shared" si="140"/>
        <v>4.3446688284772599E-2</v>
      </c>
      <c r="CX187" s="79">
        <v>184</v>
      </c>
    </row>
    <row r="188" spans="1:102">
      <c r="A188" s="7" t="s">
        <v>517</v>
      </c>
      <c r="B188" s="25">
        <v>53658772</v>
      </c>
      <c r="C188" s="25">
        <v>62824460</v>
      </c>
      <c r="D188" s="25">
        <v>51489324</v>
      </c>
      <c r="E188" s="25">
        <v>52064756</v>
      </c>
      <c r="F188" s="25">
        <v>53338452</v>
      </c>
      <c r="G188" s="25">
        <f t="shared" si="101"/>
        <v>54675152.799999997</v>
      </c>
      <c r="H188" s="25">
        <f t="shared" si="102"/>
        <v>4151979.8505209731</v>
      </c>
      <c r="I188" s="26">
        <f t="shared" si="103"/>
        <v>7.5939062588609234</v>
      </c>
      <c r="J188" s="27">
        <v>22403194</v>
      </c>
      <c r="K188" s="27">
        <v>16270296</v>
      </c>
      <c r="L188" s="27">
        <v>33899096</v>
      </c>
      <c r="M188" s="27">
        <v>18600136</v>
      </c>
      <c r="N188" s="27">
        <v>12499292</v>
      </c>
      <c r="O188" s="27">
        <f t="shared" si="104"/>
        <v>20734402.800000001</v>
      </c>
      <c r="P188" s="27">
        <f t="shared" si="105"/>
        <v>7326587.2724344041</v>
      </c>
      <c r="Q188" s="28">
        <f t="shared" si="106"/>
        <v>35.335414977249329</v>
      </c>
      <c r="R188" s="30">
        <v>560169</v>
      </c>
      <c r="S188" s="30">
        <v>472260</v>
      </c>
      <c r="T188" s="30">
        <v>1053461</v>
      </c>
      <c r="U188" s="30">
        <v>741067</v>
      </c>
      <c r="V188" s="30">
        <v>506842</v>
      </c>
      <c r="W188" s="30">
        <f t="shared" si="107"/>
        <v>666759.80000000005</v>
      </c>
      <c r="X188" s="30">
        <f t="shared" si="108"/>
        <v>214394.42700536799</v>
      </c>
      <c r="Y188" s="31">
        <f t="shared" si="109"/>
        <v>32.154672043120776</v>
      </c>
      <c r="Z188" s="97">
        <v>469022</v>
      </c>
      <c r="AA188" s="97">
        <v>392729</v>
      </c>
      <c r="AB188" s="97">
        <v>779809</v>
      </c>
      <c r="AC188" s="97">
        <v>596064</v>
      </c>
      <c r="AD188" s="97">
        <v>336881</v>
      </c>
      <c r="AE188" s="97">
        <f t="shared" si="110"/>
        <v>514901</v>
      </c>
      <c r="AF188" s="97">
        <f t="shared" si="111"/>
        <v>158420.75726242442</v>
      </c>
      <c r="AG188" s="32">
        <f t="shared" si="141"/>
        <v>30.767226566354388</v>
      </c>
      <c r="AH188" s="33">
        <v>124</v>
      </c>
      <c r="AI188" s="34">
        <f t="shared" si="147"/>
        <v>0.87408261970661572</v>
      </c>
      <c r="AJ188" s="34">
        <f t="shared" si="147"/>
        <v>0.62512117095793585</v>
      </c>
      <c r="AK188" s="34">
        <f t="shared" si="147"/>
        <v>1.5145061916136247</v>
      </c>
      <c r="AL188" s="34">
        <f t="shared" si="147"/>
        <v>1.1448512310323706</v>
      </c>
      <c r="AM188" s="34">
        <f t="shared" si="146"/>
        <v>0.63159125802901062</v>
      </c>
      <c r="AN188" s="34">
        <f t="shared" si="112"/>
        <v>0.95803049426791154</v>
      </c>
      <c r="AO188" s="34">
        <f t="shared" si="113"/>
        <v>0.33734422407028514</v>
      </c>
      <c r="AP188" s="34">
        <f t="shared" si="114"/>
        <v>35.212263710673433</v>
      </c>
      <c r="AQ188" s="35">
        <v>90</v>
      </c>
      <c r="AR188" s="36">
        <f t="shared" si="144"/>
        <v>2.0935496965298787E-2</v>
      </c>
      <c r="AS188" s="36">
        <f t="shared" si="144"/>
        <v>2.4137790732264491E-2</v>
      </c>
      <c r="AT188" s="36">
        <f t="shared" si="144"/>
        <v>2.3003828774667029E-2</v>
      </c>
      <c r="AU188" s="36">
        <f t="shared" si="144"/>
        <v>3.2046217296475679E-2</v>
      </c>
      <c r="AV188" s="36">
        <f t="shared" si="144"/>
        <v>2.6952006561651653E-2</v>
      </c>
      <c r="AW188" s="36">
        <f t="shared" si="115"/>
        <v>2.5415068066071529E-2</v>
      </c>
      <c r="AX188" s="36">
        <f t="shared" si="116"/>
        <v>3.8430818260826571E-3</v>
      </c>
      <c r="AY188" s="37">
        <f t="shared" si="117"/>
        <v>15.121273002660471</v>
      </c>
      <c r="AZ188" s="38">
        <v>135</v>
      </c>
      <c r="BA188" s="39">
        <f t="shared" si="145"/>
        <v>-91147</v>
      </c>
      <c r="BB188" s="39">
        <f t="shared" si="145"/>
        <v>-79531</v>
      </c>
      <c r="BC188" s="39">
        <f t="shared" si="145"/>
        <v>-273652</v>
      </c>
      <c r="BD188" s="39">
        <f t="shared" si="145"/>
        <v>-145003</v>
      </c>
      <c r="BE188" s="39">
        <f t="shared" si="145"/>
        <v>-169961</v>
      </c>
      <c r="BF188" s="39">
        <f t="shared" si="118"/>
        <v>-151858.79999999999</v>
      </c>
      <c r="BG188" s="39">
        <f t="shared" si="119"/>
        <v>69462.952020195618</v>
      </c>
      <c r="BH188" s="40">
        <f t="shared" si="120"/>
        <v>-45.741802266444637</v>
      </c>
      <c r="BI188" s="41">
        <v>150</v>
      </c>
      <c r="BJ188" s="42">
        <f t="shared" si="143"/>
        <v>-19.433416769362633</v>
      </c>
      <c r="BK188" s="42">
        <f t="shared" si="143"/>
        <v>-20.250860007791633</v>
      </c>
      <c r="BL188" s="42">
        <f t="shared" si="143"/>
        <v>-35.092182829385145</v>
      </c>
      <c r="BM188" s="42">
        <f t="shared" si="143"/>
        <v>-24.326750147635153</v>
      </c>
      <c r="BN188" s="42">
        <f t="shared" si="143"/>
        <v>-50.451346321104481</v>
      </c>
      <c r="BO188" s="42">
        <f t="shared" si="121"/>
        <v>-29.910911215055808</v>
      </c>
      <c r="BP188" s="43">
        <f t="shared" si="122"/>
        <v>13.067444125580248</v>
      </c>
      <c r="BR188" s="7" t="s">
        <v>147</v>
      </c>
      <c r="BS188" s="81">
        <v>202061</v>
      </c>
      <c r="BT188" s="81">
        <v>167205</v>
      </c>
      <c r="BU188" s="81">
        <v>166606</v>
      </c>
      <c r="BV188" s="82">
        <f t="shared" si="123"/>
        <v>178624</v>
      </c>
      <c r="BW188" s="82">
        <f t="shared" si="124"/>
        <v>20299.246956475996</v>
      </c>
      <c r="BX188" s="83">
        <v>157840</v>
      </c>
      <c r="BY188" s="83">
        <v>143815</v>
      </c>
      <c r="BZ188" s="83">
        <v>138477</v>
      </c>
      <c r="CA188" s="84">
        <f t="shared" si="125"/>
        <v>146710.66666666666</v>
      </c>
      <c r="CB188" s="84">
        <f t="shared" si="126"/>
        <v>10001.005266138665</v>
      </c>
      <c r="CC188" s="84">
        <v>141</v>
      </c>
      <c r="CD188" s="85">
        <v>30955054</v>
      </c>
      <c r="CE188" s="85">
        <v>29681758</v>
      </c>
      <c r="CF188" s="85">
        <v>34471504</v>
      </c>
      <c r="CG188" s="86">
        <f t="shared" si="127"/>
        <v>31702772</v>
      </c>
      <c r="CH188" s="86">
        <f t="shared" si="128"/>
        <v>2480872.4960731054</v>
      </c>
      <c r="CI188" s="87">
        <f t="shared" si="129"/>
        <v>-44221</v>
      </c>
      <c r="CJ188" s="87">
        <f t="shared" si="130"/>
        <v>-23390</v>
      </c>
      <c r="CK188" s="87">
        <f t="shared" si="131"/>
        <v>-28129</v>
      </c>
      <c r="CL188" s="87">
        <f t="shared" si="132"/>
        <v>-31913.333333333332</v>
      </c>
      <c r="CM188" s="87">
        <f t="shared" si="133"/>
        <v>10918.952529127198</v>
      </c>
      <c r="CN188" s="88">
        <f t="shared" si="134"/>
        <v>-28.01634566649772</v>
      </c>
      <c r="CO188" s="88">
        <f t="shared" si="135"/>
        <v>-16.263950213816361</v>
      </c>
      <c r="CP188" s="88">
        <f t="shared" si="136"/>
        <v>-20.313120590422958</v>
      </c>
      <c r="CQ188" s="88">
        <f t="shared" si="137"/>
        <v>-21.531138823579013</v>
      </c>
      <c r="CR188" s="88">
        <f t="shared" si="138"/>
        <v>5.9701236194300646</v>
      </c>
      <c r="CS188" s="75">
        <f t="shared" si="142"/>
        <v>0.25495029018524729</v>
      </c>
      <c r="CT188" s="75">
        <f t="shared" si="142"/>
        <v>0.24226159380451792</v>
      </c>
      <c r="CU188" s="75">
        <f t="shared" si="142"/>
        <v>0.20085720657851192</v>
      </c>
      <c r="CV188" s="76">
        <f t="shared" si="139"/>
        <v>0.23268969685609239</v>
      </c>
      <c r="CW188" s="76">
        <f t="shared" si="140"/>
        <v>2.8288360361017294E-2</v>
      </c>
      <c r="CX188" s="79">
        <v>185</v>
      </c>
    </row>
    <row r="189" spans="1:102">
      <c r="A189" s="7" t="s">
        <v>156</v>
      </c>
      <c r="B189" s="25">
        <v>25410730</v>
      </c>
      <c r="C189" s="25">
        <v>40099292</v>
      </c>
      <c r="D189" s="25">
        <v>34078808</v>
      </c>
      <c r="E189" s="25">
        <v>28138912</v>
      </c>
      <c r="F189" s="25">
        <v>177943</v>
      </c>
      <c r="G189" s="25">
        <f t="shared" si="101"/>
        <v>25581137</v>
      </c>
      <c r="H189" s="25">
        <f t="shared" si="102"/>
        <v>13673922.289717577</v>
      </c>
      <c r="I189" s="26">
        <f t="shared" si="103"/>
        <v>53.453145142522693</v>
      </c>
      <c r="J189" s="27">
        <v>14053867</v>
      </c>
      <c r="K189" s="27">
        <v>11920934</v>
      </c>
      <c r="L189" s="27">
        <v>12305558</v>
      </c>
      <c r="M189" s="27">
        <v>14184814</v>
      </c>
      <c r="N189" s="27">
        <v>121345</v>
      </c>
      <c r="O189" s="27">
        <f t="shared" si="104"/>
        <v>10517303.6</v>
      </c>
      <c r="P189" s="27">
        <f t="shared" si="105"/>
        <v>5276398.4028533185</v>
      </c>
      <c r="Q189" s="28">
        <f t="shared" si="106"/>
        <v>50.168737192804045</v>
      </c>
      <c r="R189" s="29">
        <v>422311</v>
      </c>
      <c r="S189" s="30">
        <v>305052</v>
      </c>
      <c r="T189" s="30">
        <v>332532</v>
      </c>
      <c r="U189" s="30">
        <v>350534</v>
      </c>
      <c r="V189" s="30">
        <v>3786</v>
      </c>
      <c r="W189" s="30">
        <f t="shared" si="107"/>
        <v>282843</v>
      </c>
      <c r="X189" s="30">
        <f t="shared" si="108"/>
        <v>144822.95408946747</v>
      </c>
      <c r="Y189" s="31">
        <f t="shared" si="109"/>
        <v>51.202594403774349</v>
      </c>
      <c r="Z189" s="97">
        <v>312466</v>
      </c>
      <c r="AA189" s="97">
        <v>241597</v>
      </c>
      <c r="AB189" s="97">
        <v>258863</v>
      </c>
      <c r="AC189" s="97">
        <v>264809</v>
      </c>
      <c r="AD189" s="97">
        <v>3055</v>
      </c>
      <c r="AE189" s="97">
        <f t="shared" si="110"/>
        <v>216158</v>
      </c>
      <c r="AF189" s="97">
        <f t="shared" si="111"/>
        <v>109110.86015608162</v>
      </c>
      <c r="AG189" s="32">
        <f t="shared" si="141"/>
        <v>50.477363852405013</v>
      </c>
      <c r="AH189" s="33">
        <v>161</v>
      </c>
      <c r="AI189" s="34">
        <f t="shared" si="147"/>
        <v>1.229661642935878</v>
      </c>
      <c r="AJ189" s="34">
        <f t="shared" si="147"/>
        <v>0.60249692189079052</v>
      </c>
      <c r="AK189" s="34">
        <f t="shared" si="147"/>
        <v>0.75960109872387549</v>
      </c>
      <c r="AL189" s="34">
        <f t="shared" si="147"/>
        <v>0.94107760811789742</v>
      </c>
      <c r="AM189" s="34">
        <f t="shared" si="146"/>
        <v>1.7168419100498475</v>
      </c>
      <c r="AN189" s="34">
        <f t="shared" si="112"/>
        <v>1.0499358363436577</v>
      </c>
      <c r="AO189" s="34">
        <f t="shared" si="113"/>
        <v>0.39329658849000693</v>
      </c>
      <c r="AP189" s="34">
        <f t="shared" si="114"/>
        <v>37.459107011685603</v>
      </c>
      <c r="AQ189" s="35">
        <v>77</v>
      </c>
      <c r="AR189" s="36">
        <f t="shared" si="144"/>
        <v>2.2233453611023926E-2</v>
      </c>
      <c r="AS189" s="36">
        <f t="shared" si="144"/>
        <v>2.0266616692953758E-2</v>
      </c>
      <c r="AT189" s="36">
        <f t="shared" si="144"/>
        <v>2.1036266701599391E-2</v>
      </c>
      <c r="AU189" s="36">
        <f t="shared" si="144"/>
        <v>1.8668485889205173E-2</v>
      </c>
      <c r="AV189" s="36">
        <f t="shared" si="144"/>
        <v>2.5176150644855576E-2</v>
      </c>
      <c r="AW189" s="36">
        <f t="shared" si="115"/>
        <v>2.1476194707927568E-2</v>
      </c>
      <c r="AX189" s="36">
        <f t="shared" si="116"/>
        <v>2.1818780633811271E-3</v>
      </c>
      <c r="AY189" s="37">
        <f t="shared" si="117"/>
        <v>10.159518914101316</v>
      </c>
      <c r="AZ189" s="38">
        <v>146</v>
      </c>
      <c r="BA189" s="39">
        <f t="shared" si="145"/>
        <v>-109845</v>
      </c>
      <c r="BB189" s="39">
        <f t="shared" si="145"/>
        <v>-63455</v>
      </c>
      <c r="BC189" s="39">
        <f t="shared" si="145"/>
        <v>-73669</v>
      </c>
      <c r="BD189" s="39">
        <f t="shared" si="145"/>
        <v>-85725</v>
      </c>
      <c r="BE189" s="39">
        <f t="shared" si="145"/>
        <v>-731</v>
      </c>
      <c r="BF189" s="39">
        <f t="shared" si="118"/>
        <v>-66685</v>
      </c>
      <c r="BG189" s="39">
        <f t="shared" si="119"/>
        <v>36426.491656485392</v>
      </c>
      <c r="BH189" s="40">
        <f t="shared" si="120"/>
        <v>-54.62471568791392</v>
      </c>
      <c r="BI189" s="41">
        <v>122</v>
      </c>
      <c r="BJ189" s="42">
        <f t="shared" si="143"/>
        <v>-35.154224779656026</v>
      </c>
      <c r="BK189" s="42">
        <f t="shared" si="143"/>
        <v>-26.264812890888546</v>
      </c>
      <c r="BL189" s="42">
        <f t="shared" si="143"/>
        <v>-28.458682778149058</v>
      </c>
      <c r="BM189" s="42">
        <f t="shared" si="143"/>
        <v>-32.372389155957691</v>
      </c>
      <c r="BN189" s="42">
        <f t="shared" si="143"/>
        <v>-23.927986906710309</v>
      </c>
      <c r="BO189" s="42">
        <f t="shared" si="121"/>
        <v>-29.235619302272323</v>
      </c>
      <c r="BP189" s="43">
        <f t="shared" si="122"/>
        <v>4.540635931638926</v>
      </c>
      <c r="BR189" s="7" t="s">
        <v>162</v>
      </c>
      <c r="BS189" s="81">
        <v>130853</v>
      </c>
      <c r="BT189" s="81">
        <v>175968</v>
      </c>
      <c r="BU189" s="81">
        <v>159022</v>
      </c>
      <c r="BV189" s="82">
        <f t="shared" si="123"/>
        <v>155281</v>
      </c>
      <c r="BW189" s="82">
        <f t="shared" si="124"/>
        <v>22788.969195643756</v>
      </c>
      <c r="BX189" s="83">
        <v>96960</v>
      </c>
      <c r="BY189" s="83">
        <v>127041</v>
      </c>
      <c r="BZ189" s="83">
        <v>137523</v>
      </c>
      <c r="CA189" s="84">
        <f t="shared" si="125"/>
        <v>120508</v>
      </c>
      <c r="CB189" s="84">
        <f t="shared" si="126"/>
        <v>21055.86163043441</v>
      </c>
      <c r="CC189" s="84">
        <v>154</v>
      </c>
      <c r="CD189" s="85">
        <v>16884562</v>
      </c>
      <c r="CE189" s="85">
        <v>34918748</v>
      </c>
      <c r="CF189" s="85">
        <v>30381758</v>
      </c>
      <c r="CG189" s="86">
        <f t="shared" si="127"/>
        <v>27395022.666666668</v>
      </c>
      <c r="CH189" s="86">
        <f t="shared" si="128"/>
        <v>9380746.6192294825</v>
      </c>
      <c r="CI189" s="87">
        <f t="shared" si="129"/>
        <v>-33893</v>
      </c>
      <c r="CJ189" s="87">
        <f t="shared" si="130"/>
        <v>-48927</v>
      </c>
      <c r="CK189" s="87">
        <f t="shared" si="131"/>
        <v>-21499</v>
      </c>
      <c r="CL189" s="87">
        <f t="shared" si="132"/>
        <v>-34773</v>
      </c>
      <c r="CM189" s="87">
        <f t="shared" si="133"/>
        <v>13735.15911811727</v>
      </c>
      <c r="CN189" s="88">
        <f t="shared" si="134"/>
        <v>-34.955651815181518</v>
      </c>
      <c r="CO189" s="88">
        <f t="shared" si="135"/>
        <v>-38.51276359600444</v>
      </c>
      <c r="CP189" s="88">
        <f t="shared" si="136"/>
        <v>-15.633021385513695</v>
      </c>
      <c r="CQ189" s="88">
        <f t="shared" si="137"/>
        <v>-29.700478932233221</v>
      </c>
      <c r="CR189" s="88">
        <f t="shared" si="138"/>
        <v>12.311916277610246</v>
      </c>
      <c r="CS189" s="75">
        <f t="shared" si="142"/>
        <v>0.28712619255388444</v>
      </c>
      <c r="CT189" s="75">
        <f t="shared" si="142"/>
        <v>0.18190944303043166</v>
      </c>
      <c r="CU189" s="75">
        <f t="shared" si="142"/>
        <v>0.22632495459940141</v>
      </c>
      <c r="CV189" s="76">
        <f t="shared" si="139"/>
        <v>0.23178686339457252</v>
      </c>
      <c r="CW189" s="76">
        <f t="shared" si="140"/>
        <v>5.2820596653534051E-2</v>
      </c>
      <c r="CX189" s="79">
        <v>186</v>
      </c>
    </row>
    <row r="190" spans="1:102">
      <c r="A190" s="7" t="s">
        <v>764</v>
      </c>
      <c r="B190" s="25">
        <v>91357448</v>
      </c>
      <c r="C190" s="25">
        <v>78323736</v>
      </c>
      <c r="D190" s="25">
        <v>108908704</v>
      </c>
      <c r="E190" s="25">
        <v>110941816</v>
      </c>
      <c r="F190" s="25">
        <v>149049344</v>
      </c>
      <c r="G190" s="25">
        <f t="shared" si="101"/>
        <v>107716209.59999999</v>
      </c>
      <c r="H190" s="25">
        <f t="shared" si="102"/>
        <v>23882132.083558001</v>
      </c>
      <c r="I190" s="26">
        <f t="shared" si="103"/>
        <v>22.171344658564742</v>
      </c>
      <c r="J190" s="27">
        <v>17815402</v>
      </c>
      <c r="K190" s="27">
        <v>15343271</v>
      </c>
      <c r="L190" s="27">
        <v>15404135</v>
      </c>
      <c r="M190" s="27">
        <v>16812336</v>
      </c>
      <c r="N190" s="27">
        <v>15451573</v>
      </c>
      <c r="O190" s="27">
        <f t="shared" si="104"/>
        <v>16165343.4</v>
      </c>
      <c r="P190" s="27">
        <f t="shared" si="105"/>
        <v>990555.6269970102</v>
      </c>
      <c r="Q190" s="28">
        <f t="shared" si="106"/>
        <v>6.1276497658380098</v>
      </c>
      <c r="R190" s="30">
        <v>677899</v>
      </c>
      <c r="S190" s="30">
        <v>678557</v>
      </c>
      <c r="T190" s="30">
        <v>478438</v>
      </c>
      <c r="U190" s="30">
        <v>719792</v>
      </c>
      <c r="V190" s="30">
        <v>680422</v>
      </c>
      <c r="W190" s="30">
        <f t="shared" si="107"/>
        <v>647021.6</v>
      </c>
      <c r="X190" s="30">
        <f t="shared" si="108"/>
        <v>85766.477494648454</v>
      </c>
      <c r="Y190" s="31">
        <f t="shared" si="109"/>
        <v>13.255581806642693</v>
      </c>
      <c r="Z190" s="97">
        <v>560521</v>
      </c>
      <c r="AA190" s="97">
        <v>465028</v>
      </c>
      <c r="AB190" s="97">
        <v>355754</v>
      </c>
      <c r="AC190" s="97">
        <v>626495</v>
      </c>
      <c r="AD190" s="97">
        <v>502608</v>
      </c>
      <c r="AE190" s="97">
        <f t="shared" si="110"/>
        <v>502081.2</v>
      </c>
      <c r="AF190" s="97">
        <f t="shared" si="111"/>
        <v>91300.460527644173</v>
      </c>
      <c r="AG190" s="32">
        <f t="shared" si="141"/>
        <v>18.184401353335712</v>
      </c>
      <c r="AH190" s="33">
        <v>126</v>
      </c>
      <c r="AI190" s="34">
        <f t="shared" si="147"/>
        <v>0.61354712973155734</v>
      </c>
      <c r="AJ190" s="34">
        <f t="shared" si="147"/>
        <v>0.59372550870147456</v>
      </c>
      <c r="AK190" s="34">
        <f t="shared" si="147"/>
        <v>0.32665341422114436</v>
      </c>
      <c r="AL190" s="34">
        <f t="shared" si="147"/>
        <v>0.56470591755952504</v>
      </c>
      <c r="AM190" s="34">
        <f t="shared" si="146"/>
        <v>0.33720913256753415</v>
      </c>
      <c r="AN190" s="34">
        <f t="shared" si="112"/>
        <v>0.4871682205562472</v>
      </c>
      <c r="AO190" s="34">
        <f t="shared" si="113"/>
        <v>0.12774263964783286</v>
      </c>
      <c r="AP190" s="34">
        <f t="shared" si="114"/>
        <v>26.221464015443519</v>
      </c>
      <c r="AQ190" s="35">
        <v>156</v>
      </c>
      <c r="AR190" s="36">
        <f t="shared" si="144"/>
        <v>3.1462719729815805E-2</v>
      </c>
      <c r="AS190" s="36">
        <f t="shared" si="144"/>
        <v>3.0308269990147473E-2</v>
      </c>
      <c r="AT190" s="36">
        <f t="shared" si="144"/>
        <v>2.3094708011842276E-2</v>
      </c>
      <c r="AU190" s="36">
        <f t="shared" si="144"/>
        <v>3.7264006619901008E-2</v>
      </c>
      <c r="AV190" s="36">
        <f t="shared" si="144"/>
        <v>3.2527950390552472E-2</v>
      </c>
      <c r="AW190" s="36">
        <f t="shared" si="115"/>
        <v>3.0931530948451809E-2</v>
      </c>
      <c r="AX190" s="36">
        <f t="shared" si="116"/>
        <v>4.5767939138216755E-3</v>
      </c>
      <c r="AY190" s="37">
        <f t="shared" si="117"/>
        <v>14.796532125904211</v>
      </c>
      <c r="AZ190" s="38">
        <v>122</v>
      </c>
      <c r="BA190" s="39">
        <f t="shared" si="145"/>
        <v>-117378</v>
      </c>
      <c r="BB190" s="39">
        <f t="shared" si="145"/>
        <v>-213529</v>
      </c>
      <c r="BC190" s="39">
        <f t="shared" si="145"/>
        <v>-122684</v>
      </c>
      <c r="BD190" s="39">
        <f t="shared" si="145"/>
        <v>-93297</v>
      </c>
      <c r="BE190" s="39">
        <f t="shared" si="145"/>
        <v>-177814</v>
      </c>
      <c r="BF190" s="39">
        <f t="shared" si="118"/>
        <v>-144940.4</v>
      </c>
      <c r="BG190" s="39">
        <f t="shared" si="119"/>
        <v>44061.646871627476</v>
      </c>
      <c r="BH190" s="40">
        <f t="shared" si="120"/>
        <v>-30.399838051797484</v>
      </c>
      <c r="BI190" s="41">
        <v>149</v>
      </c>
      <c r="BJ190" s="42">
        <f t="shared" si="143"/>
        <v>-20.940874650548331</v>
      </c>
      <c r="BK190" s="42">
        <f t="shared" si="143"/>
        <v>-45.917450132035057</v>
      </c>
      <c r="BL190" s="42">
        <f t="shared" si="143"/>
        <v>-34.485627709034894</v>
      </c>
      <c r="BM190" s="42">
        <f t="shared" si="143"/>
        <v>-14.891898578599989</v>
      </c>
      <c r="BN190" s="42">
        <f t="shared" si="143"/>
        <v>-35.378266959539047</v>
      </c>
      <c r="BO190" s="42">
        <f t="shared" si="121"/>
        <v>-30.322823605951463</v>
      </c>
      <c r="BP190" s="43">
        <f t="shared" si="122"/>
        <v>12.37147157163955</v>
      </c>
      <c r="BR190" s="7" t="s">
        <v>273</v>
      </c>
      <c r="BS190" s="81">
        <v>481202</v>
      </c>
      <c r="BT190" s="81">
        <v>394638</v>
      </c>
      <c r="BU190" s="81">
        <v>270452</v>
      </c>
      <c r="BV190" s="82">
        <f t="shared" si="123"/>
        <v>382097.33333333331</v>
      </c>
      <c r="BW190" s="82">
        <f t="shared" si="124"/>
        <v>105933.19529464474</v>
      </c>
      <c r="BX190" s="83">
        <v>378369</v>
      </c>
      <c r="BY190" s="83">
        <v>314396</v>
      </c>
      <c r="BZ190" s="83">
        <v>239121</v>
      </c>
      <c r="CA190" s="84">
        <f t="shared" si="125"/>
        <v>310628.66666666669</v>
      </c>
      <c r="CB190" s="84">
        <f t="shared" si="126"/>
        <v>69700.401550732422</v>
      </c>
      <c r="CC190" s="84">
        <v>105</v>
      </c>
      <c r="CD190" s="85">
        <v>97974232</v>
      </c>
      <c r="CE190" s="85">
        <v>58662292</v>
      </c>
      <c r="CF190" s="85">
        <v>53715736</v>
      </c>
      <c r="CG190" s="86">
        <f t="shared" si="127"/>
        <v>70117420</v>
      </c>
      <c r="CH190" s="86">
        <f t="shared" si="128"/>
        <v>24251156.36764136</v>
      </c>
      <c r="CI190" s="87">
        <f t="shared" si="129"/>
        <v>-102833</v>
      </c>
      <c r="CJ190" s="87">
        <f t="shared" si="130"/>
        <v>-80242</v>
      </c>
      <c r="CK190" s="87">
        <f t="shared" si="131"/>
        <v>-31331</v>
      </c>
      <c r="CL190" s="87">
        <f t="shared" si="132"/>
        <v>-71468.666666666672</v>
      </c>
      <c r="CM190" s="87">
        <f t="shared" si="133"/>
        <v>36549.453269964695</v>
      </c>
      <c r="CN190" s="88">
        <f t="shared" si="134"/>
        <v>-27.177966482454956</v>
      </c>
      <c r="CO190" s="88">
        <f t="shared" si="135"/>
        <v>-25.522589345920434</v>
      </c>
      <c r="CP190" s="88">
        <f t="shared" si="136"/>
        <v>-13.102571501457422</v>
      </c>
      <c r="CQ190" s="88">
        <f t="shared" si="137"/>
        <v>-21.934375776610935</v>
      </c>
      <c r="CR190" s="88">
        <f t="shared" si="138"/>
        <v>7.6932206150613842</v>
      </c>
      <c r="CS190" s="75">
        <f t="shared" si="142"/>
        <v>0.19309618063655759</v>
      </c>
      <c r="CT190" s="75">
        <f t="shared" si="142"/>
        <v>0.26797111848272137</v>
      </c>
      <c r="CU190" s="75">
        <f t="shared" si="142"/>
        <v>0.22258002757329806</v>
      </c>
      <c r="CV190" s="76">
        <f t="shared" si="139"/>
        <v>0.22788244223085899</v>
      </c>
      <c r="CW190" s="76">
        <f t="shared" si="140"/>
        <v>3.7718043165934058E-2</v>
      </c>
      <c r="CX190" s="79">
        <v>187</v>
      </c>
    </row>
    <row r="191" spans="1:102">
      <c r="A191" s="7" t="s">
        <v>622</v>
      </c>
      <c r="B191" s="25">
        <v>57423856</v>
      </c>
      <c r="C191" s="25">
        <v>62287808</v>
      </c>
      <c r="D191" s="25">
        <v>65350316</v>
      </c>
      <c r="E191" s="25">
        <v>64879724</v>
      </c>
      <c r="F191" s="25">
        <v>81226208</v>
      </c>
      <c r="G191" s="25">
        <f t="shared" si="101"/>
        <v>66233582.399999999</v>
      </c>
      <c r="H191" s="25">
        <f t="shared" si="102"/>
        <v>8007150.9207825977</v>
      </c>
      <c r="I191" s="26">
        <f t="shared" si="103"/>
        <v>12.089261414890036</v>
      </c>
      <c r="J191" s="27">
        <v>8061196</v>
      </c>
      <c r="K191" s="27">
        <v>6651324</v>
      </c>
      <c r="L191" s="27">
        <v>7659558</v>
      </c>
      <c r="M191" s="27">
        <v>19105004</v>
      </c>
      <c r="N191" s="27">
        <v>22979682</v>
      </c>
      <c r="O191" s="27">
        <f t="shared" si="104"/>
        <v>12891352.800000001</v>
      </c>
      <c r="P191" s="27">
        <f t="shared" si="105"/>
        <v>6782682.3344390346</v>
      </c>
      <c r="Q191" s="28">
        <f t="shared" si="106"/>
        <v>52.614201470299029</v>
      </c>
      <c r="R191" s="30">
        <v>642388</v>
      </c>
      <c r="S191" s="30">
        <v>546598</v>
      </c>
      <c r="T191" s="30">
        <v>529940</v>
      </c>
      <c r="U191" s="30">
        <v>964772</v>
      </c>
      <c r="V191" s="30">
        <v>1153494</v>
      </c>
      <c r="W191" s="30">
        <f t="shared" si="107"/>
        <v>767438.4</v>
      </c>
      <c r="X191" s="30">
        <f t="shared" si="108"/>
        <v>248512.79677119214</v>
      </c>
      <c r="Y191" s="31">
        <f t="shared" si="109"/>
        <v>32.382116502274599</v>
      </c>
      <c r="Z191" s="97">
        <v>521480</v>
      </c>
      <c r="AA191" s="97">
        <v>404840</v>
      </c>
      <c r="AB191" s="97">
        <v>370134</v>
      </c>
      <c r="AC191" s="97">
        <v>777446</v>
      </c>
      <c r="AD191" s="97">
        <v>930544</v>
      </c>
      <c r="AE191" s="97">
        <f t="shared" si="110"/>
        <v>600888.80000000005</v>
      </c>
      <c r="AF191" s="97">
        <f t="shared" si="111"/>
        <v>218097.98851928933</v>
      </c>
      <c r="AG191" s="32">
        <f t="shared" si="141"/>
        <v>36.295898429008716</v>
      </c>
      <c r="AH191" s="33">
        <v>115</v>
      </c>
      <c r="AI191" s="34">
        <f t="shared" si="147"/>
        <v>0.90812431683445283</v>
      </c>
      <c r="AJ191" s="34">
        <f t="shared" si="147"/>
        <v>0.64995062918252</v>
      </c>
      <c r="AK191" s="34">
        <f t="shared" si="147"/>
        <v>0.56638440738373785</v>
      </c>
      <c r="AL191" s="34">
        <f t="shared" si="147"/>
        <v>1.1982880814967709</v>
      </c>
      <c r="AM191" s="34">
        <f t="shared" si="146"/>
        <v>1.1456203889266874</v>
      </c>
      <c r="AN191" s="34">
        <f t="shared" si="112"/>
        <v>0.89367356476483373</v>
      </c>
      <c r="AO191" s="34">
        <f t="shared" si="113"/>
        <v>0.25416336955294805</v>
      </c>
      <c r="AP191" s="34">
        <f t="shared" si="114"/>
        <v>28.440291799369721</v>
      </c>
      <c r="AQ191" s="35">
        <v>101</v>
      </c>
      <c r="AR191" s="36">
        <f t="shared" si="144"/>
        <v>6.4690152677096546E-2</v>
      </c>
      <c r="AS191" s="36">
        <f t="shared" si="144"/>
        <v>6.0866077190045172E-2</v>
      </c>
      <c r="AT191" s="36">
        <f t="shared" si="144"/>
        <v>4.8323153894780875E-2</v>
      </c>
      <c r="AU191" s="36">
        <f t="shared" si="144"/>
        <v>4.0693317834427041E-2</v>
      </c>
      <c r="AV191" s="36">
        <f t="shared" si="144"/>
        <v>4.0494207012960408E-2</v>
      </c>
      <c r="AW191" s="36">
        <f t="shared" si="115"/>
        <v>5.1013381721862004E-2</v>
      </c>
      <c r="AX191" s="36">
        <f t="shared" si="116"/>
        <v>1.0084877319129274E-2</v>
      </c>
      <c r="AY191" s="37">
        <f t="shared" si="117"/>
        <v>19.769082108915271</v>
      </c>
      <c r="AZ191" s="38">
        <v>99</v>
      </c>
      <c r="BA191" s="39">
        <f t="shared" si="145"/>
        <v>-120908</v>
      </c>
      <c r="BB191" s="39">
        <f t="shared" si="145"/>
        <v>-141758</v>
      </c>
      <c r="BC191" s="39">
        <f t="shared" si="145"/>
        <v>-159806</v>
      </c>
      <c r="BD191" s="39">
        <f t="shared" si="145"/>
        <v>-187326</v>
      </c>
      <c r="BE191" s="39">
        <f t="shared" si="145"/>
        <v>-222950</v>
      </c>
      <c r="BF191" s="39">
        <f t="shared" si="118"/>
        <v>-166549.6</v>
      </c>
      <c r="BG191" s="39">
        <f t="shared" si="119"/>
        <v>35653.664998706692</v>
      </c>
      <c r="BH191" s="40">
        <f t="shared" si="120"/>
        <v>-21.407235441398054</v>
      </c>
      <c r="BI191" s="41">
        <v>155</v>
      </c>
      <c r="BJ191" s="42">
        <f t="shared" si="143"/>
        <v>-23.185548822581882</v>
      </c>
      <c r="BK191" s="42">
        <f t="shared" si="143"/>
        <v>-35.015808714553899</v>
      </c>
      <c r="BL191" s="42">
        <f t="shared" si="143"/>
        <v>-43.175174396299724</v>
      </c>
      <c r="BM191" s="42">
        <f t="shared" si="143"/>
        <v>-24.095049688338481</v>
      </c>
      <c r="BN191" s="42">
        <f t="shared" si="143"/>
        <v>-23.959103492150827</v>
      </c>
      <c r="BO191" s="42">
        <f t="shared" si="121"/>
        <v>-29.886137022784958</v>
      </c>
      <c r="BP191" s="43">
        <f t="shared" si="122"/>
        <v>8.8948910504451426</v>
      </c>
      <c r="BR191" s="7" t="s">
        <v>45</v>
      </c>
      <c r="BS191" s="81">
        <v>13091</v>
      </c>
      <c r="BT191" s="81">
        <v>8529</v>
      </c>
      <c r="BU191" s="81">
        <v>5734</v>
      </c>
      <c r="BV191" s="82">
        <f t="shared" si="123"/>
        <v>9118</v>
      </c>
      <c r="BW191" s="82">
        <f t="shared" si="124"/>
        <v>3713.6980221875874</v>
      </c>
      <c r="BX191" s="83">
        <v>9649</v>
      </c>
      <c r="BY191" s="83">
        <v>7529</v>
      </c>
      <c r="BZ191" s="83">
        <v>5502</v>
      </c>
      <c r="CA191" s="84">
        <f t="shared" si="125"/>
        <v>7560</v>
      </c>
      <c r="CB191" s="84">
        <f t="shared" si="126"/>
        <v>2073.6737930542499</v>
      </c>
      <c r="CC191" s="84">
        <v>235</v>
      </c>
      <c r="CD191" s="85">
        <v>2843776</v>
      </c>
      <c r="CE191" s="85">
        <v>1632812</v>
      </c>
      <c r="CF191" s="85">
        <v>987429</v>
      </c>
      <c r="CG191" s="86">
        <f t="shared" si="127"/>
        <v>1821339</v>
      </c>
      <c r="CH191" s="86">
        <f t="shared" si="128"/>
        <v>942423.93242054293</v>
      </c>
      <c r="CI191" s="87">
        <f t="shared" si="129"/>
        <v>-3442</v>
      </c>
      <c r="CJ191" s="87">
        <f t="shared" si="130"/>
        <v>-1000</v>
      </c>
      <c r="CK191" s="87">
        <f t="shared" si="131"/>
        <v>-232</v>
      </c>
      <c r="CL191" s="87">
        <f t="shared" si="132"/>
        <v>-1558</v>
      </c>
      <c r="CM191" s="87">
        <f t="shared" si="133"/>
        <v>1676.1706357050884</v>
      </c>
      <c r="CN191" s="88">
        <f t="shared" si="134"/>
        <v>-35.67209037205928</v>
      </c>
      <c r="CO191" s="88">
        <f t="shared" si="135"/>
        <v>-13.281976358082082</v>
      </c>
      <c r="CP191" s="88">
        <f t="shared" si="136"/>
        <v>-4.2166484914576516</v>
      </c>
      <c r="CQ191" s="88">
        <f t="shared" si="137"/>
        <v>-17.723571740533007</v>
      </c>
      <c r="CR191" s="88">
        <f t="shared" si="138"/>
        <v>16.191264099261478</v>
      </c>
      <c r="CS191" s="75">
        <f t="shared" si="142"/>
        <v>0.1696511961560967</v>
      </c>
      <c r="CT191" s="75">
        <f t="shared" si="142"/>
        <v>0.23055318064786395</v>
      </c>
      <c r="CU191" s="75">
        <f t="shared" si="142"/>
        <v>0.27860230963441424</v>
      </c>
      <c r="CV191" s="76">
        <f t="shared" si="139"/>
        <v>0.22626889547945828</v>
      </c>
      <c r="CW191" s="76">
        <f t="shared" si="140"/>
        <v>5.4601763768164814E-2</v>
      </c>
      <c r="CX191" s="79">
        <v>188</v>
      </c>
    </row>
    <row r="192" spans="1:102">
      <c r="A192" s="7" t="s">
        <v>556</v>
      </c>
      <c r="B192" s="25">
        <v>112863600</v>
      </c>
      <c r="C192" s="25">
        <v>170747696</v>
      </c>
      <c r="D192" s="25">
        <v>160774736</v>
      </c>
      <c r="E192" s="25">
        <v>170801840</v>
      </c>
      <c r="F192" s="25">
        <v>152941856</v>
      </c>
      <c r="G192" s="25">
        <f t="shared" si="101"/>
        <v>153625945.59999999</v>
      </c>
      <c r="H192" s="25">
        <f t="shared" si="102"/>
        <v>21453706.844168592</v>
      </c>
      <c r="I192" s="26">
        <f t="shared" si="103"/>
        <v>13.96489815595875</v>
      </c>
      <c r="J192" s="27">
        <v>9400922</v>
      </c>
      <c r="K192" s="27">
        <v>9132627</v>
      </c>
      <c r="L192" s="27">
        <v>18537868</v>
      </c>
      <c r="M192" s="27">
        <v>22511760</v>
      </c>
      <c r="N192" s="27">
        <v>22022162</v>
      </c>
      <c r="O192" s="27">
        <f t="shared" si="104"/>
        <v>16321067.800000001</v>
      </c>
      <c r="P192" s="27">
        <f t="shared" si="105"/>
        <v>5921206.7544968734</v>
      </c>
      <c r="Q192" s="28">
        <f t="shared" si="106"/>
        <v>36.279530402397278</v>
      </c>
      <c r="R192" s="30">
        <v>1417753</v>
      </c>
      <c r="S192" s="30">
        <v>1629905</v>
      </c>
      <c r="T192" s="30">
        <v>2106981</v>
      </c>
      <c r="U192" s="30">
        <v>2509126</v>
      </c>
      <c r="V192" s="30">
        <v>2705288</v>
      </c>
      <c r="W192" s="30">
        <f t="shared" si="107"/>
        <v>2073810.6</v>
      </c>
      <c r="X192" s="30">
        <f t="shared" si="108"/>
        <v>493320.83593807451</v>
      </c>
      <c r="Y192" s="31">
        <f t="shared" si="109"/>
        <v>23.788133590313141</v>
      </c>
      <c r="Z192" s="97">
        <v>1248643</v>
      </c>
      <c r="AA192" s="97">
        <v>1193258</v>
      </c>
      <c r="AB192" s="97">
        <v>1553966</v>
      </c>
      <c r="AC192" s="97">
        <v>1924827</v>
      </c>
      <c r="AD192" s="97">
        <v>2017147</v>
      </c>
      <c r="AE192" s="97">
        <f t="shared" si="110"/>
        <v>1587568.2</v>
      </c>
      <c r="AF192" s="97">
        <f t="shared" si="111"/>
        <v>337568.17872862448</v>
      </c>
      <c r="AG192" s="32">
        <f t="shared" si="141"/>
        <v>21.263223761261056</v>
      </c>
      <c r="AH192" s="33">
        <v>71</v>
      </c>
      <c r="AI192" s="34">
        <f t="shared" si="147"/>
        <v>1.106329232808452</v>
      </c>
      <c r="AJ192" s="34">
        <f t="shared" si="147"/>
        <v>0.69884281191120734</v>
      </c>
      <c r="AK192" s="34">
        <f t="shared" si="147"/>
        <v>0.96654862490335547</v>
      </c>
      <c r="AL192" s="34">
        <f t="shared" si="147"/>
        <v>1.1269357519801895</v>
      </c>
      <c r="AM192" s="34">
        <f t="shared" si="146"/>
        <v>1.3188979477272722</v>
      </c>
      <c r="AN192" s="34">
        <f t="shared" si="112"/>
        <v>1.0435108738660954</v>
      </c>
      <c r="AO192" s="34">
        <f t="shared" si="113"/>
        <v>0.2056517238709773</v>
      </c>
      <c r="AP192" s="34">
        <f t="shared" si="114"/>
        <v>19.707674258252798</v>
      </c>
      <c r="AQ192" s="35">
        <v>79</v>
      </c>
      <c r="AR192" s="36">
        <f t="shared" si="144"/>
        <v>0.13282133390746143</v>
      </c>
      <c r="AS192" s="36">
        <f t="shared" si="144"/>
        <v>0.13065879072910785</v>
      </c>
      <c r="AT192" s="36">
        <f t="shared" si="144"/>
        <v>8.3826575957925684E-2</v>
      </c>
      <c r="AU192" s="36">
        <f t="shared" si="144"/>
        <v>8.5503177006151454E-2</v>
      </c>
      <c r="AV192" s="36">
        <f t="shared" si="144"/>
        <v>9.159622928938585E-2</v>
      </c>
      <c r="AW192" s="36">
        <f t="shared" si="115"/>
        <v>0.10488122137800646</v>
      </c>
      <c r="AX192" s="36">
        <f t="shared" si="116"/>
        <v>2.2092671554373187E-2</v>
      </c>
      <c r="AY192" s="37">
        <f t="shared" si="117"/>
        <v>21.064468228061664</v>
      </c>
      <c r="AZ192" s="38">
        <v>51</v>
      </c>
      <c r="BA192" s="39">
        <f t="shared" si="145"/>
        <v>-169110</v>
      </c>
      <c r="BB192" s="39">
        <f t="shared" si="145"/>
        <v>-436647</v>
      </c>
      <c r="BC192" s="39">
        <f t="shared" si="145"/>
        <v>-553015</v>
      </c>
      <c r="BD192" s="39">
        <f t="shared" si="145"/>
        <v>-584299</v>
      </c>
      <c r="BE192" s="39">
        <f t="shared" si="145"/>
        <v>-688141</v>
      </c>
      <c r="BF192" s="39">
        <f t="shared" si="118"/>
        <v>-486242.4</v>
      </c>
      <c r="BG192" s="39">
        <f t="shared" si="119"/>
        <v>177690.39615420986</v>
      </c>
      <c r="BH192" s="40">
        <f t="shared" si="120"/>
        <v>-36.54358323219239</v>
      </c>
      <c r="BI192" s="41">
        <v>195</v>
      </c>
      <c r="BJ192" s="42">
        <f t="shared" si="143"/>
        <v>-13.543502826668632</v>
      </c>
      <c r="BK192" s="42">
        <f t="shared" si="143"/>
        <v>-36.59284077709934</v>
      </c>
      <c r="BL192" s="42">
        <f t="shared" si="143"/>
        <v>-35.587329452510545</v>
      </c>
      <c r="BM192" s="42">
        <f t="shared" si="143"/>
        <v>-30.35592289592779</v>
      </c>
      <c r="BN192" s="42">
        <f t="shared" si="143"/>
        <v>-34.114568744865892</v>
      </c>
      <c r="BO192" s="42">
        <f t="shared" si="121"/>
        <v>-30.038832939414441</v>
      </c>
      <c r="BP192" s="43">
        <f t="shared" si="122"/>
        <v>9.5203586620606551</v>
      </c>
      <c r="BR192" s="7" t="s">
        <v>670</v>
      </c>
      <c r="BS192" s="81">
        <v>96476</v>
      </c>
      <c r="BT192" s="81">
        <v>68389</v>
      </c>
      <c r="BU192" s="81">
        <v>63830</v>
      </c>
      <c r="BV192" s="82">
        <f t="shared" si="123"/>
        <v>76231.666666666672</v>
      </c>
      <c r="BW192" s="82">
        <f t="shared" si="124"/>
        <v>17679.674610504968</v>
      </c>
      <c r="BX192" s="83">
        <v>69362</v>
      </c>
      <c r="BY192" s="83">
        <v>69519</v>
      </c>
      <c r="BZ192" s="83">
        <v>62036</v>
      </c>
      <c r="CA192" s="84">
        <f t="shared" si="125"/>
        <v>66972.333333333328</v>
      </c>
      <c r="CB192" s="84">
        <f t="shared" si="126"/>
        <v>4275.7107401382209</v>
      </c>
      <c r="CC192" s="84">
        <v>182</v>
      </c>
      <c r="CD192" s="85">
        <v>7838012</v>
      </c>
      <c r="CE192" s="85">
        <v>29539280</v>
      </c>
      <c r="CF192" s="85">
        <v>33186476</v>
      </c>
      <c r="CG192" s="86">
        <f t="shared" si="127"/>
        <v>23521256</v>
      </c>
      <c r="CH192" s="86">
        <f t="shared" si="128"/>
        <v>13703963.530243943</v>
      </c>
      <c r="CI192" s="87">
        <f t="shared" si="129"/>
        <v>-27114</v>
      </c>
      <c r="CJ192" s="87">
        <f t="shared" si="130"/>
        <v>1130</v>
      </c>
      <c r="CK192" s="87">
        <f t="shared" si="131"/>
        <v>-1794</v>
      </c>
      <c r="CL192" s="87">
        <f t="shared" si="132"/>
        <v>-9259.3333333333339</v>
      </c>
      <c r="CM192" s="87">
        <f t="shared" si="133"/>
        <v>15531.557723980339</v>
      </c>
      <c r="CN192" s="88">
        <f t="shared" si="134"/>
        <v>-39.090568322712727</v>
      </c>
      <c r="CO192" s="88">
        <f t="shared" si="135"/>
        <v>1.6254549116068988</v>
      </c>
      <c r="CP192" s="88">
        <f t="shared" si="136"/>
        <v>-2.8918692372171</v>
      </c>
      <c r="CQ192" s="88">
        <f t="shared" si="137"/>
        <v>-13.452327549440975</v>
      </c>
      <c r="CR192" s="88">
        <f t="shared" si="138"/>
        <v>22.317954584315689</v>
      </c>
      <c r="CS192" s="75">
        <f t="shared" si="142"/>
        <v>0.4424718921073354</v>
      </c>
      <c r="CT192" s="75">
        <f t="shared" si="142"/>
        <v>0.11767213012639441</v>
      </c>
      <c r="CU192" s="75">
        <f t="shared" si="142"/>
        <v>9.3465784074211439E-2</v>
      </c>
      <c r="CV192" s="76">
        <f t="shared" si="139"/>
        <v>0.21786993543598043</v>
      </c>
      <c r="CW192" s="76">
        <f t="shared" si="140"/>
        <v>0.19488718788763518</v>
      </c>
      <c r="CX192" s="79">
        <v>189</v>
      </c>
    </row>
    <row r="193" spans="1:102">
      <c r="A193" s="7" t="s">
        <v>294</v>
      </c>
      <c r="B193" s="25">
        <v>27019604</v>
      </c>
      <c r="C193" s="25">
        <v>18452044</v>
      </c>
      <c r="D193" s="25">
        <v>20372912</v>
      </c>
      <c r="E193" s="25">
        <v>19128986</v>
      </c>
      <c r="F193" s="25">
        <v>23967810</v>
      </c>
      <c r="G193" s="25">
        <f t="shared" si="101"/>
        <v>21788271.199999999</v>
      </c>
      <c r="H193" s="25">
        <f t="shared" si="102"/>
        <v>3234893.6184995328</v>
      </c>
      <c r="I193" s="26">
        <f t="shared" si="103"/>
        <v>14.846949483993633</v>
      </c>
      <c r="J193" s="27">
        <v>11747222</v>
      </c>
      <c r="K193" s="44">
        <v>9891282</v>
      </c>
      <c r="L193" s="27">
        <v>8193145</v>
      </c>
      <c r="M193" s="27">
        <v>7755907</v>
      </c>
      <c r="N193" s="27">
        <v>7592085</v>
      </c>
      <c r="O193" s="27">
        <f t="shared" si="104"/>
        <v>9035928.1999999993</v>
      </c>
      <c r="P193" s="27">
        <f t="shared" si="105"/>
        <v>1582160.8751281109</v>
      </c>
      <c r="Q193" s="28">
        <f t="shared" si="106"/>
        <v>17.509666302219077</v>
      </c>
      <c r="R193" s="29">
        <v>136210</v>
      </c>
      <c r="S193" s="29">
        <v>103370</v>
      </c>
      <c r="T193" s="30">
        <v>93710</v>
      </c>
      <c r="U193" s="30">
        <v>91081</v>
      </c>
      <c r="V193" s="30">
        <v>82483</v>
      </c>
      <c r="W193" s="30">
        <f t="shared" si="107"/>
        <v>101370.8</v>
      </c>
      <c r="X193" s="30">
        <f t="shared" si="108"/>
        <v>18649.844432595117</v>
      </c>
      <c r="Y193" s="31">
        <f t="shared" si="109"/>
        <v>18.397649453881311</v>
      </c>
      <c r="Z193" s="97">
        <v>100050</v>
      </c>
      <c r="AA193" s="98">
        <v>82012</v>
      </c>
      <c r="AB193" s="97">
        <v>71291</v>
      </c>
      <c r="AC193" s="97">
        <v>71459</v>
      </c>
      <c r="AD193" s="97">
        <v>65131</v>
      </c>
      <c r="AE193" s="97">
        <f t="shared" si="110"/>
        <v>77988.600000000006</v>
      </c>
      <c r="AF193" s="97">
        <f t="shared" si="111"/>
        <v>12293.937670250363</v>
      </c>
      <c r="AG193" s="32">
        <f t="shared" si="141"/>
        <v>15.76376248612023</v>
      </c>
      <c r="AH193" s="33">
        <v>204</v>
      </c>
      <c r="AI193" s="34">
        <f t="shared" si="147"/>
        <v>0.37028669998272368</v>
      </c>
      <c r="AJ193" s="34">
        <f t="shared" si="147"/>
        <v>0.4444602451630833</v>
      </c>
      <c r="AK193" s="34">
        <f t="shared" si="147"/>
        <v>0.34993033887350028</v>
      </c>
      <c r="AL193" s="34">
        <f t="shared" si="147"/>
        <v>0.37356397249702622</v>
      </c>
      <c r="AM193" s="34">
        <f t="shared" si="146"/>
        <v>0.27174364282760921</v>
      </c>
      <c r="AN193" s="34">
        <f t="shared" si="112"/>
        <v>0.36199697986878848</v>
      </c>
      <c r="AO193" s="34">
        <f t="shared" si="113"/>
        <v>5.5306371374380436E-2</v>
      </c>
      <c r="AP193" s="34">
        <f t="shared" si="114"/>
        <v>15.278130606069448</v>
      </c>
      <c r="AQ193" s="35">
        <v>182</v>
      </c>
      <c r="AR193" s="36">
        <f t="shared" si="144"/>
        <v>8.5169072313437174E-3</v>
      </c>
      <c r="AS193" s="36">
        <f t="shared" si="144"/>
        <v>8.2913418098887488E-3</v>
      </c>
      <c r="AT193" s="36">
        <f t="shared" si="144"/>
        <v>8.7012984635326234E-3</v>
      </c>
      <c r="AU193" s="36">
        <f t="shared" si="144"/>
        <v>9.2134936636037532E-3</v>
      </c>
      <c r="AV193" s="36">
        <f t="shared" si="144"/>
        <v>8.5788027926452359E-3</v>
      </c>
      <c r="AW193" s="36">
        <f t="shared" si="115"/>
        <v>8.6603687922028154E-3</v>
      </c>
      <c r="AX193" s="36">
        <f t="shared" si="116"/>
        <v>3.0693240518435075E-4</v>
      </c>
      <c r="AY193" s="37">
        <f t="shared" si="117"/>
        <v>3.5441031733047099</v>
      </c>
      <c r="AZ193" s="38">
        <v>187</v>
      </c>
      <c r="BA193" s="39">
        <f t="shared" si="145"/>
        <v>-36160</v>
      </c>
      <c r="BB193" s="39">
        <f t="shared" si="145"/>
        <v>-21358</v>
      </c>
      <c r="BC193" s="39">
        <f t="shared" si="145"/>
        <v>-22419</v>
      </c>
      <c r="BD193" s="39">
        <f t="shared" si="145"/>
        <v>-19622</v>
      </c>
      <c r="BE193" s="39">
        <f t="shared" si="145"/>
        <v>-17352</v>
      </c>
      <c r="BF193" s="39">
        <f t="shared" si="118"/>
        <v>-23382.2</v>
      </c>
      <c r="BG193" s="39">
        <f t="shared" si="119"/>
        <v>6615.1300637251225</v>
      </c>
      <c r="BH193" s="40">
        <f t="shared" si="120"/>
        <v>-28.291307335174288</v>
      </c>
      <c r="BI193" s="41">
        <v>88</v>
      </c>
      <c r="BJ193" s="42">
        <f t="shared" si="143"/>
        <v>-36.141929035482256</v>
      </c>
      <c r="BK193" s="42">
        <f t="shared" si="143"/>
        <v>-26.042530361410527</v>
      </c>
      <c r="BL193" s="42">
        <f t="shared" si="143"/>
        <v>-31.447167244112162</v>
      </c>
      <c r="BM193" s="42">
        <f t="shared" si="143"/>
        <v>-27.459102422368069</v>
      </c>
      <c r="BN193" s="42">
        <f t="shared" si="143"/>
        <v>-26.641691360488863</v>
      </c>
      <c r="BO193" s="42">
        <f t="shared" si="121"/>
        <v>-29.546484084772374</v>
      </c>
      <c r="BP193" s="43">
        <f t="shared" si="122"/>
        <v>4.2480926673360395</v>
      </c>
      <c r="BR193" s="7" t="s">
        <v>84</v>
      </c>
      <c r="BS193" s="81">
        <v>1120157</v>
      </c>
      <c r="BT193" s="81">
        <v>834711</v>
      </c>
      <c r="BU193" s="81">
        <v>630806</v>
      </c>
      <c r="BV193" s="82">
        <f t="shared" si="123"/>
        <v>861891.33333333337</v>
      </c>
      <c r="BW193" s="82">
        <f t="shared" si="124"/>
        <v>245805.16306687548</v>
      </c>
      <c r="BX193" s="83">
        <v>853292</v>
      </c>
      <c r="BY193" s="83">
        <v>670041</v>
      </c>
      <c r="BZ193" s="83">
        <v>594159</v>
      </c>
      <c r="CA193" s="84">
        <f t="shared" si="125"/>
        <v>705830.66666666663</v>
      </c>
      <c r="CB193" s="84">
        <f t="shared" si="126"/>
        <v>133222.19448099995</v>
      </c>
      <c r="CC193" s="84">
        <v>65</v>
      </c>
      <c r="CD193" s="85">
        <v>210956432</v>
      </c>
      <c r="CE193" s="85">
        <v>120118608</v>
      </c>
      <c r="CF193" s="85">
        <v>178315152</v>
      </c>
      <c r="CG193" s="86">
        <f t="shared" si="127"/>
        <v>169796730.66666666</v>
      </c>
      <c r="CH193" s="86">
        <f t="shared" si="128"/>
        <v>46014130.370712079</v>
      </c>
      <c r="CI193" s="87">
        <f t="shared" si="129"/>
        <v>-266865</v>
      </c>
      <c r="CJ193" s="87">
        <f t="shared" si="130"/>
        <v>-164670</v>
      </c>
      <c r="CK193" s="87">
        <f t="shared" si="131"/>
        <v>-36647</v>
      </c>
      <c r="CL193" s="87">
        <f t="shared" si="132"/>
        <v>-156060.66666666666</v>
      </c>
      <c r="CM193" s="87">
        <f t="shared" si="133"/>
        <v>115350.21606539511</v>
      </c>
      <c r="CN193" s="88">
        <f t="shared" si="134"/>
        <v>-31.274757058545021</v>
      </c>
      <c r="CO193" s="88">
        <f t="shared" si="135"/>
        <v>-24.576108029210154</v>
      </c>
      <c r="CP193" s="88">
        <f t="shared" si="136"/>
        <v>-6.1678776219833411</v>
      </c>
      <c r="CQ193" s="88">
        <f t="shared" si="137"/>
        <v>-20.672914236579505</v>
      </c>
      <c r="CR193" s="88">
        <f t="shared" si="138"/>
        <v>13.000578452424099</v>
      </c>
      <c r="CS193" s="75">
        <f t="shared" si="142"/>
        <v>0.20224365569474553</v>
      </c>
      <c r="CT193" s="75">
        <f t="shared" si="142"/>
        <v>0.27890807725643973</v>
      </c>
      <c r="CU193" s="75">
        <f t="shared" si="142"/>
        <v>0.16660362098673479</v>
      </c>
      <c r="CV193" s="76">
        <f t="shared" si="139"/>
        <v>0.21591845131264001</v>
      </c>
      <c r="CW193" s="76">
        <f t="shared" si="140"/>
        <v>5.7387479042922865E-2</v>
      </c>
      <c r="CX193" s="79">
        <v>190</v>
      </c>
    </row>
    <row r="194" spans="1:102">
      <c r="A194" s="7" t="s">
        <v>282</v>
      </c>
      <c r="B194" s="25">
        <v>30933226</v>
      </c>
      <c r="C194" s="25">
        <v>61750796</v>
      </c>
      <c r="D194" s="25">
        <v>29281550</v>
      </c>
      <c r="E194" s="25">
        <v>32827678</v>
      </c>
      <c r="F194" s="25">
        <v>39108984</v>
      </c>
      <c r="G194" s="25">
        <f t="shared" si="101"/>
        <v>38780446.799999997</v>
      </c>
      <c r="H194" s="25">
        <f t="shared" si="102"/>
        <v>11958162.485507378</v>
      </c>
      <c r="I194" s="26">
        <f t="shared" si="103"/>
        <v>30.835545931635266</v>
      </c>
      <c r="J194" s="27">
        <v>6542595</v>
      </c>
      <c r="K194" s="27">
        <v>9980290</v>
      </c>
      <c r="L194" s="27">
        <v>7162996</v>
      </c>
      <c r="M194" s="27">
        <v>7405137</v>
      </c>
      <c r="N194" s="27">
        <v>15961233</v>
      </c>
      <c r="O194" s="27">
        <f t="shared" si="104"/>
        <v>9410450.1999999993</v>
      </c>
      <c r="P194" s="27">
        <f t="shared" si="105"/>
        <v>3479494.1456998801</v>
      </c>
      <c r="Q194" s="28">
        <f t="shared" si="106"/>
        <v>36.974789428245217</v>
      </c>
      <c r="R194" s="30">
        <v>113974</v>
      </c>
      <c r="S194" s="30">
        <v>197884</v>
      </c>
      <c r="T194" s="30">
        <v>155269</v>
      </c>
      <c r="U194" s="30">
        <v>169595</v>
      </c>
      <c r="V194" s="30">
        <v>239618</v>
      </c>
      <c r="W194" s="30">
        <f t="shared" si="107"/>
        <v>175268</v>
      </c>
      <c r="X194" s="30">
        <f t="shared" si="108"/>
        <v>42051.167218045208</v>
      </c>
      <c r="Y194" s="31">
        <f t="shared" si="109"/>
        <v>23.992495617023764</v>
      </c>
      <c r="Z194" s="97">
        <v>91654</v>
      </c>
      <c r="AA194" s="97">
        <v>148815</v>
      </c>
      <c r="AB194" s="97">
        <v>122327</v>
      </c>
      <c r="AC194" s="97">
        <v>130809</v>
      </c>
      <c r="AD194" s="97">
        <v>179118</v>
      </c>
      <c r="AE194" s="97">
        <f t="shared" si="110"/>
        <v>134544.6</v>
      </c>
      <c r="AF194" s="97">
        <f t="shared" si="111"/>
        <v>28959.49008252734</v>
      </c>
      <c r="AG194" s="32">
        <f t="shared" si="141"/>
        <v>21.524082038615699</v>
      </c>
      <c r="AH194" s="33">
        <v>188</v>
      </c>
      <c r="AI194" s="34">
        <f t="shared" si="147"/>
        <v>0.29629628671771896</v>
      </c>
      <c r="AJ194" s="34">
        <f t="shared" si="147"/>
        <v>0.24099284485336836</v>
      </c>
      <c r="AK194" s="34">
        <f t="shared" si="147"/>
        <v>0.41776135484631111</v>
      </c>
      <c r="AL194" s="34">
        <f t="shared" si="147"/>
        <v>0.39847167990376903</v>
      </c>
      <c r="AM194" s="34">
        <f t="shared" si="146"/>
        <v>0.45799706788598754</v>
      </c>
      <c r="AN194" s="34">
        <f t="shared" si="112"/>
        <v>0.36230384684143097</v>
      </c>
      <c r="AO194" s="34">
        <f t="shared" si="113"/>
        <v>8.0764097336938401E-2</v>
      </c>
      <c r="AP194" s="34">
        <f t="shared" si="114"/>
        <v>22.291813360813229</v>
      </c>
      <c r="AQ194" s="35">
        <v>181</v>
      </c>
      <c r="AR194" s="36">
        <f t="shared" si="144"/>
        <v>1.4008814545298922E-2</v>
      </c>
      <c r="AS194" s="36">
        <f t="shared" si="144"/>
        <v>1.4910889362934344E-2</v>
      </c>
      <c r="AT194" s="36">
        <f t="shared" si="144"/>
        <v>1.7077630645054107E-2</v>
      </c>
      <c r="AU194" s="36">
        <f t="shared" si="144"/>
        <v>1.7664629297202739E-2</v>
      </c>
      <c r="AV194" s="36">
        <f t="shared" si="144"/>
        <v>1.1222065362995453E-2</v>
      </c>
      <c r="AW194" s="36">
        <f t="shared" si="115"/>
        <v>1.4976805842697113E-2</v>
      </c>
      <c r="AX194" s="36">
        <f t="shared" si="116"/>
        <v>2.3098609471932314E-3</v>
      </c>
      <c r="AY194" s="37">
        <f t="shared" si="117"/>
        <v>15.422921091813111</v>
      </c>
      <c r="AZ194" s="38">
        <v>163</v>
      </c>
      <c r="BA194" s="39">
        <f t="shared" si="145"/>
        <v>-22320</v>
      </c>
      <c r="BB194" s="39">
        <f t="shared" si="145"/>
        <v>-49069</v>
      </c>
      <c r="BC194" s="39">
        <f t="shared" si="145"/>
        <v>-32942</v>
      </c>
      <c r="BD194" s="39">
        <f t="shared" si="145"/>
        <v>-38786</v>
      </c>
      <c r="BE194" s="39">
        <f t="shared" si="145"/>
        <v>-60500</v>
      </c>
      <c r="BF194" s="39">
        <f t="shared" si="118"/>
        <v>-40723.4</v>
      </c>
      <c r="BG194" s="39">
        <f t="shared" si="119"/>
        <v>13143.45299531292</v>
      </c>
      <c r="BH194" s="40">
        <f t="shared" si="120"/>
        <v>-32.274940194858289</v>
      </c>
      <c r="BI194" s="41">
        <v>103</v>
      </c>
      <c r="BJ194" s="42">
        <f t="shared" si="143"/>
        <v>-24.352455975734831</v>
      </c>
      <c r="BK194" s="42">
        <f t="shared" si="143"/>
        <v>-32.973154587911161</v>
      </c>
      <c r="BL194" s="42">
        <f t="shared" si="143"/>
        <v>-26.929459563301645</v>
      </c>
      <c r="BM194" s="42">
        <f t="shared" si="143"/>
        <v>-29.650865001643616</v>
      </c>
      <c r="BN194" s="42">
        <f t="shared" si="143"/>
        <v>-33.776616532118489</v>
      </c>
      <c r="BO194" s="42">
        <f t="shared" si="121"/>
        <v>-29.536510332141951</v>
      </c>
      <c r="BP194" s="43">
        <f t="shared" si="122"/>
        <v>3.9835045688351407</v>
      </c>
      <c r="BR194" s="7" t="s">
        <v>418</v>
      </c>
      <c r="BS194" s="81">
        <v>35275</v>
      </c>
      <c r="BT194" s="81">
        <v>54206</v>
      </c>
      <c r="BU194" s="81">
        <v>30895</v>
      </c>
      <c r="BV194" s="82">
        <f t="shared" si="123"/>
        <v>40125.333333333336</v>
      </c>
      <c r="BW194" s="82">
        <f t="shared" si="124"/>
        <v>12389.309114447564</v>
      </c>
      <c r="BX194" s="83">
        <v>30496</v>
      </c>
      <c r="BY194" s="83">
        <v>55673</v>
      </c>
      <c r="BZ194" s="83">
        <v>33511</v>
      </c>
      <c r="CA194" s="84">
        <f t="shared" si="125"/>
        <v>39893.333333333336</v>
      </c>
      <c r="CB194" s="84">
        <f t="shared" si="126"/>
        <v>13748.489601892039</v>
      </c>
      <c r="CC194" s="84">
        <v>195</v>
      </c>
      <c r="CD194" s="85">
        <v>15597751</v>
      </c>
      <c r="CE194" s="85">
        <v>16055509</v>
      </c>
      <c r="CF194" s="85">
        <v>4462012</v>
      </c>
      <c r="CG194" s="86">
        <f t="shared" si="127"/>
        <v>12038424</v>
      </c>
      <c r="CH194" s="86">
        <f t="shared" si="128"/>
        <v>6565356.0217210613</v>
      </c>
      <c r="CI194" s="87">
        <f t="shared" si="129"/>
        <v>-4779</v>
      </c>
      <c r="CJ194" s="87">
        <f t="shared" si="130"/>
        <v>1467</v>
      </c>
      <c r="CK194" s="87">
        <f t="shared" si="131"/>
        <v>2616</v>
      </c>
      <c r="CL194" s="87">
        <f t="shared" si="132"/>
        <v>-232</v>
      </c>
      <c r="CM194" s="87">
        <f t="shared" si="133"/>
        <v>3979.5046174115691</v>
      </c>
      <c r="CN194" s="88">
        <f t="shared" si="134"/>
        <v>-15.670907660020985</v>
      </c>
      <c r="CO194" s="88">
        <f t="shared" si="135"/>
        <v>2.635029547536508</v>
      </c>
      <c r="CP194" s="88">
        <f t="shared" si="136"/>
        <v>7.8063919310077292</v>
      </c>
      <c r="CQ194" s="88">
        <f t="shared" si="137"/>
        <v>-1.7431620604922493</v>
      </c>
      <c r="CR194" s="88">
        <f t="shared" si="138"/>
        <v>12.335814538942669</v>
      </c>
      <c r="CS194" s="75">
        <f t="shared" si="142"/>
        <v>9.7757683142909502E-2</v>
      </c>
      <c r="CT194" s="75">
        <f t="shared" si="142"/>
        <v>0.1733766272997013</v>
      </c>
      <c r="CU194" s="75">
        <f t="shared" si="142"/>
        <v>0.37551445401760458</v>
      </c>
      <c r="CV194" s="76">
        <f t="shared" si="139"/>
        <v>0.21554958815340516</v>
      </c>
      <c r="CW194" s="76">
        <f t="shared" si="140"/>
        <v>0.14360057420519062</v>
      </c>
      <c r="CX194" s="79">
        <v>191</v>
      </c>
    </row>
    <row r="195" spans="1:102">
      <c r="A195" s="7" t="s">
        <v>574</v>
      </c>
      <c r="B195" s="25">
        <v>353576032</v>
      </c>
      <c r="C195" s="25">
        <v>401938464</v>
      </c>
      <c r="D195" s="25">
        <v>372386144</v>
      </c>
      <c r="E195" s="25">
        <v>424767744</v>
      </c>
      <c r="F195" s="25">
        <v>379441344</v>
      </c>
      <c r="G195" s="25">
        <f t="shared" si="101"/>
        <v>386421945.60000002</v>
      </c>
      <c r="H195" s="25">
        <f t="shared" si="102"/>
        <v>24640410.563390095</v>
      </c>
      <c r="I195" s="26">
        <f t="shared" si="103"/>
        <v>6.3765556909897434</v>
      </c>
      <c r="J195" s="27">
        <v>16067027</v>
      </c>
      <c r="K195" s="27">
        <v>16271423</v>
      </c>
      <c r="L195" s="27">
        <v>16696769</v>
      </c>
      <c r="M195" s="27">
        <v>14246838</v>
      </c>
      <c r="N195" s="27">
        <v>13992060</v>
      </c>
      <c r="O195" s="27">
        <f t="shared" si="104"/>
        <v>15454823.4</v>
      </c>
      <c r="P195" s="27">
        <f t="shared" si="105"/>
        <v>1112021.8090419988</v>
      </c>
      <c r="Q195" s="28">
        <f t="shared" si="106"/>
        <v>7.1953058295185617</v>
      </c>
      <c r="R195" s="30">
        <v>3593306</v>
      </c>
      <c r="S195" s="30">
        <v>3810726</v>
      </c>
      <c r="T195" s="30">
        <v>4290170</v>
      </c>
      <c r="U195" s="30">
        <v>4144307</v>
      </c>
      <c r="V195" s="30">
        <v>3528843</v>
      </c>
      <c r="W195" s="30">
        <f t="shared" si="107"/>
        <v>3873470.4</v>
      </c>
      <c r="X195" s="30">
        <f t="shared" si="108"/>
        <v>299395.39613334072</v>
      </c>
      <c r="Y195" s="31">
        <f t="shared" si="109"/>
        <v>7.7293838655212319</v>
      </c>
      <c r="Z195" s="97">
        <v>3069748</v>
      </c>
      <c r="AA195" s="97">
        <v>2951994</v>
      </c>
      <c r="AB195" s="97">
        <v>2800158</v>
      </c>
      <c r="AC195" s="97">
        <v>3094822</v>
      </c>
      <c r="AD195" s="97">
        <v>2936482</v>
      </c>
      <c r="AE195" s="97">
        <f t="shared" si="110"/>
        <v>2970640.8</v>
      </c>
      <c r="AF195" s="97">
        <f t="shared" si="111"/>
        <v>105661.83737641515</v>
      </c>
      <c r="AG195" s="32">
        <f t="shared" si="141"/>
        <v>3.5568702004097958</v>
      </c>
      <c r="AH195" s="33">
        <v>31</v>
      </c>
      <c r="AI195" s="34">
        <f t="shared" si="147"/>
        <v>0.86820025176367155</v>
      </c>
      <c r="AJ195" s="34">
        <f t="shared" si="147"/>
        <v>0.73443928969186689</v>
      </c>
      <c r="AK195" s="34">
        <f t="shared" si="147"/>
        <v>0.7519501047815571</v>
      </c>
      <c r="AL195" s="34">
        <f t="shared" si="147"/>
        <v>0.72859157591777968</v>
      </c>
      <c r="AM195" s="34">
        <f t="shared" si="146"/>
        <v>0.77389616245930226</v>
      </c>
      <c r="AN195" s="34">
        <f t="shared" si="112"/>
        <v>0.77141547692283552</v>
      </c>
      <c r="AO195" s="34">
        <f t="shared" si="113"/>
        <v>5.0898864572308668E-2</v>
      </c>
      <c r="AP195" s="34">
        <f t="shared" si="114"/>
        <v>6.5981129618170815</v>
      </c>
      <c r="AQ195" s="35">
        <v>118</v>
      </c>
      <c r="AR195" s="36">
        <f t="shared" si="144"/>
        <v>0.1910588685759973</v>
      </c>
      <c r="AS195" s="36">
        <f t="shared" si="144"/>
        <v>0.18142199363878622</v>
      </c>
      <c r="AT195" s="36">
        <f t="shared" si="144"/>
        <v>0.16770657844041562</v>
      </c>
      <c r="AU195" s="36">
        <f t="shared" si="144"/>
        <v>0.21722869313176721</v>
      </c>
      <c r="AV195" s="36">
        <f t="shared" si="144"/>
        <v>0.20986773927498881</v>
      </c>
      <c r="AW195" s="36">
        <f t="shared" si="115"/>
        <v>0.19345677461239102</v>
      </c>
      <c r="AX195" s="36">
        <f t="shared" si="116"/>
        <v>1.8155342908279779E-2</v>
      </c>
      <c r="AY195" s="37">
        <f t="shared" si="117"/>
        <v>9.3847025748546304</v>
      </c>
      <c r="AZ195" s="38">
        <v>19</v>
      </c>
      <c r="BA195" s="39">
        <f t="shared" si="145"/>
        <v>-523558</v>
      </c>
      <c r="BB195" s="39">
        <f t="shared" si="145"/>
        <v>-858732</v>
      </c>
      <c r="BC195" s="39">
        <f t="shared" si="145"/>
        <v>-1490012</v>
      </c>
      <c r="BD195" s="39">
        <f t="shared" si="145"/>
        <v>-1049485</v>
      </c>
      <c r="BE195" s="39">
        <f t="shared" si="145"/>
        <v>-592361</v>
      </c>
      <c r="BF195" s="39">
        <f t="shared" si="118"/>
        <v>-902829.6</v>
      </c>
      <c r="BG195" s="39">
        <f t="shared" si="119"/>
        <v>348847.60962265462</v>
      </c>
      <c r="BH195" s="40">
        <f t="shared" si="120"/>
        <v>-38.639363355239418</v>
      </c>
      <c r="BI195" s="41">
        <v>225</v>
      </c>
      <c r="BJ195" s="42">
        <f t="shared" si="143"/>
        <v>-17.055406502423001</v>
      </c>
      <c r="BK195" s="42">
        <f t="shared" si="143"/>
        <v>-29.089896524179927</v>
      </c>
      <c r="BL195" s="42">
        <f t="shared" si="143"/>
        <v>-53.211711624844028</v>
      </c>
      <c r="BM195" s="42">
        <f t="shared" si="143"/>
        <v>-33.910997142969777</v>
      </c>
      <c r="BN195" s="42">
        <f t="shared" si="143"/>
        <v>-20.172471685506672</v>
      </c>
      <c r="BO195" s="42">
        <f t="shared" si="121"/>
        <v>-30.688096695984683</v>
      </c>
      <c r="BP195" s="43">
        <f t="shared" si="122"/>
        <v>14.288834555506025</v>
      </c>
      <c r="BR195" s="7" t="s">
        <v>345</v>
      </c>
      <c r="BS195" s="81">
        <v>4180</v>
      </c>
      <c r="BT195" s="81">
        <v>3691</v>
      </c>
      <c r="BU195" s="81">
        <v>3772</v>
      </c>
      <c r="BV195" s="82">
        <f t="shared" si="123"/>
        <v>3881</v>
      </c>
      <c r="BW195" s="82">
        <f t="shared" si="124"/>
        <v>262.08967930843824</v>
      </c>
      <c r="BX195" s="83">
        <v>3232</v>
      </c>
      <c r="BY195" s="83">
        <v>2979</v>
      </c>
      <c r="BZ195" s="83">
        <v>2817</v>
      </c>
      <c r="CA195" s="84">
        <f t="shared" si="125"/>
        <v>3009.3333333333335</v>
      </c>
      <c r="CB195" s="84">
        <f t="shared" si="126"/>
        <v>209.15624144006156</v>
      </c>
      <c r="CC195" s="84">
        <v>244</v>
      </c>
      <c r="CD195" s="85">
        <v>597194</v>
      </c>
      <c r="CE195" s="85">
        <v>550259</v>
      </c>
      <c r="CF195" s="85">
        <v>1472522</v>
      </c>
      <c r="CG195" s="86">
        <f t="shared" si="127"/>
        <v>873325</v>
      </c>
      <c r="CH195" s="86">
        <f t="shared" si="128"/>
        <v>519450.19699967391</v>
      </c>
      <c r="CI195" s="87">
        <f t="shared" si="129"/>
        <v>-948</v>
      </c>
      <c r="CJ195" s="87">
        <f t="shared" si="130"/>
        <v>-712</v>
      </c>
      <c r="CK195" s="87">
        <f t="shared" si="131"/>
        <v>-955</v>
      </c>
      <c r="CL195" s="87">
        <f t="shared" si="132"/>
        <v>-871.66666666666663</v>
      </c>
      <c r="CM195" s="87">
        <f t="shared" si="133"/>
        <v>138.319678040882</v>
      </c>
      <c r="CN195" s="88">
        <f t="shared" si="134"/>
        <v>-29.331683168316829</v>
      </c>
      <c r="CO195" s="88">
        <f t="shared" si="135"/>
        <v>-23.900637797918765</v>
      </c>
      <c r="CP195" s="88">
        <f t="shared" si="136"/>
        <v>-33.901313454029108</v>
      </c>
      <c r="CQ195" s="88">
        <f t="shared" si="137"/>
        <v>-29.044544806754899</v>
      </c>
      <c r="CR195" s="88">
        <f t="shared" si="138"/>
        <v>5.0065172249468901</v>
      </c>
      <c r="CS195" s="75">
        <f t="shared" si="142"/>
        <v>0.27059883387977773</v>
      </c>
      <c r="CT195" s="75">
        <f t="shared" si="142"/>
        <v>0.27069071110149945</v>
      </c>
      <c r="CU195" s="75">
        <f t="shared" si="142"/>
        <v>9.5652221155269668E-2</v>
      </c>
      <c r="CV195" s="76">
        <f t="shared" si="139"/>
        <v>0.21231392204551561</v>
      </c>
      <c r="CW195" s="76">
        <f t="shared" si="140"/>
        <v>0.10103200706365224</v>
      </c>
      <c r="CX195" s="79">
        <v>192</v>
      </c>
    </row>
    <row r="196" spans="1:102">
      <c r="A196" s="7" t="s">
        <v>186</v>
      </c>
      <c r="B196" s="25">
        <v>67792840</v>
      </c>
      <c r="C196" s="25">
        <v>69160184</v>
      </c>
      <c r="D196" s="25">
        <v>66848132</v>
      </c>
      <c r="E196" s="25">
        <v>69796336</v>
      </c>
      <c r="F196" s="25">
        <v>80911960</v>
      </c>
      <c r="G196" s="25">
        <f t="shared" ref="G196:G247" si="148">AVERAGE(B196:F196)</f>
        <v>70901890.400000006</v>
      </c>
      <c r="H196" s="25">
        <f t="shared" ref="H196:H247" si="149">STDEV(B196:G196)</f>
        <v>5109920.4821076263</v>
      </c>
      <c r="I196" s="26">
        <f t="shared" ref="I196:I247" si="150">H196/G196*100</f>
        <v>7.2070299582698087</v>
      </c>
      <c r="J196" s="27">
        <v>8292471</v>
      </c>
      <c r="K196" s="27">
        <v>8114242</v>
      </c>
      <c r="L196" s="27">
        <v>11981275</v>
      </c>
      <c r="M196" s="27">
        <v>11244176</v>
      </c>
      <c r="N196" s="27">
        <v>11766053</v>
      </c>
      <c r="O196" s="27">
        <f t="shared" ref="O196:O247" si="151">AVERAGE(J196:N196)</f>
        <v>10279643.4</v>
      </c>
      <c r="P196" s="27">
        <f t="shared" ref="P196:P247" si="152">STDEV(J196:O196)</f>
        <v>1713073.5015169154</v>
      </c>
      <c r="Q196" s="28">
        <f t="shared" ref="Q196:Q247" si="153">P196/O196*100</f>
        <v>16.664717197455655</v>
      </c>
      <c r="R196" s="30">
        <v>40335</v>
      </c>
      <c r="S196" s="30">
        <v>29329</v>
      </c>
      <c r="T196" s="30">
        <v>43131</v>
      </c>
      <c r="U196" s="30">
        <v>35354</v>
      </c>
      <c r="V196" s="30">
        <v>47392</v>
      </c>
      <c r="W196" s="30">
        <f t="shared" ref="W196:W247" si="154">AVERAGE(R196:V196)</f>
        <v>39108.199999999997</v>
      </c>
      <c r="X196" s="30">
        <f t="shared" ref="X196:X247" si="155">STDEV(R196:W196)</f>
        <v>6261.5664302153536</v>
      </c>
      <c r="Y196" s="31">
        <f t="shared" ref="Y196:Y247" si="156">X196/W196*100</f>
        <v>16.010878614242934</v>
      </c>
      <c r="Z196" s="97">
        <v>32105</v>
      </c>
      <c r="AA196" s="97">
        <v>24660</v>
      </c>
      <c r="AB196" s="97">
        <v>25900</v>
      </c>
      <c r="AC196" s="97">
        <v>27976</v>
      </c>
      <c r="AD196" s="97">
        <v>39358</v>
      </c>
      <c r="AE196" s="97">
        <f t="shared" ref="AE196:AE247" si="157">AVERAGE(Z196:AD196)</f>
        <v>29999.8</v>
      </c>
      <c r="AF196" s="97">
        <f t="shared" ref="AF196:AF247" si="158">STDEV(Z196:AE196)</f>
        <v>5318.3712694771721</v>
      </c>
      <c r="AG196" s="32">
        <f t="shared" si="141"/>
        <v>17.728022418406695</v>
      </c>
      <c r="AH196" s="33">
        <v>224</v>
      </c>
      <c r="AI196" s="34">
        <f t="shared" si="147"/>
        <v>4.7357508551050524E-2</v>
      </c>
      <c r="AJ196" s="34">
        <f t="shared" si="147"/>
        <v>3.5656353950706668E-2</v>
      </c>
      <c r="AK196" s="34">
        <f t="shared" si="147"/>
        <v>3.8744538142068054E-2</v>
      </c>
      <c r="AL196" s="34">
        <f t="shared" si="147"/>
        <v>4.0082333261734542E-2</v>
      </c>
      <c r="AM196" s="34">
        <f t="shared" si="146"/>
        <v>4.8642994187756666E-2</v>
      </c>
      <c r="AN196" s="34">
        <f t="shared" ref="AN196:AN247" si="159">AVERAGE(AI196:AM196)</f>
        <v>4.2096745618663292E-2</v>
      </c>
      <c r="AO196" s="34">
        <f t="shared" ref="AO196:AO247" si="160">STDEV(AI196:AN196)</f>
        <v>5.0458456953361135E-3</v>
      </c>
      <c r="AP196" s="34">
        <f t="shared" ref="AP196:AP247" si="161">AO196/AN196*100</f>
        <v>11.986308255379898</v>
      </c>
      <c r="AQ196" s="35">
        <v>244</v>
      </c>
      <c r="AR196" s="36">
        <f t="shared" si="144"/>
        <v>3.8715842358688986E-3</v>
      </c>
      <c r="AS196" s="36">
        <f t="shared" si="144"/>
        <v>3.0391008796631898E-3</v>
      </c>
      <c r="AT196" s="36">
        <f t="shared" si="144"/>
        <v>2.1617064961784119E-3</v>
      </c>
      <c r="AU196" s="36">
        <f t="shared" si="144"/>
        <v>2.4880435880761738E-3</v>
      </c>
      <c r="AV196" s="36">
        <f t="shared" si="144"/>
        <v>3.3450469753960824E-3</v>
      </c>
      <c r="AW196" s="36">
        <f t="shared" ref="AW196:AW247" si="162">AVERAGE(AR196:AV196)</f>
        <v>2.9810964350365514E-3</v>
      </c>
      <c r="AX196" s="36">
        <f t="shared" ref="AX196:AX247" si="163">STDEV(AR196:AW196)</f>
        <v>6.0717279528209247E-4</v>
      </c>
      <c r="AY196" s="37">
        <f t="shared" ref="AY196:AY247" si="164">AX196/AW196*100</f>
        <v>20.367432201992749</v>
      </c>
      <c r="AZ196" s="38">
        <v>229</v>
      </c>
      <c r="BA196" s="39">
        <f t="shared" si="145"/>
        <v>-8230</v>
      </c>
      <c r="BB196" s="39">
        <f t="shared" si="145"/>
        <v>-4669</v>
      </c>
      <c r="BC196" s="39">
        <f t="shared" si="145"/>
        <v>-17231</v>
      </c>
      <c r="BD196" s="39">
        <f t="shared" si="145"/>
        <v>-7378</v>
      </c>
      <c r="BE196" s="39">
        <f t="shared" si="145"/>
        <v>-8034</v>
      </c>
      <c r="BF196" s="39">
        <f t="shared" ref="BF196:BF247" si="165">AVERAGE(BA196:BE196)</f>
        <v>-9108.4</v>
      </c>
      <c r="BG196" s="39">
        <f t="shared" ref="BG196:BG247" si="166">STDEV(BA196:BF196)</f>
        <v>4256.8793546446641</v>
      </c>
      <c r="BH196" s="40">
        <f t="shared" ref="BH196:BH247" si="167">BG196/BF196*100</f>
        <v>-46.735753311719556</v>
      </c>
      <c r="BI196" s="41">
        <v>70</v>
      </c>
      <c r="BJ196" s="42">
        <f t="shared" si="143"/>
        <v>-25.634636349478274</v>
      </c>
      <c r="BK196" s="42">
        <f t="shared" si="143"/>
        <v>-18.933495539334956</v>
      </c>
      <c r="BL196" s="42">
        <f t="shared" si="143"/>
        <v>-66.528957528957534</v>
      </c>
      <c r="BM196" s="42">
        <f t="shared" si="143"/>
        <v>-26.372605090077212</v>
      </c>
      <c r="BN196" s="42">
        <f t="shared" si="143"/>
        <v>-20.412622592611413</v>
      </c>
      <c r="BO196" s="42">
        <f t="shared" ref="BO196:BO247" si="168">AVERAGE(BJ196:BN196)</f>
        <v>-31.576463420091876</v>
      </c>
      <c r="BP196" s="43">
        <f t="shared" ref="BP196:BP247" si="169">STDEV(BJ196:BN196)</f>
        <v>19.802387947804426</v>
      </c>
      <c r="BR196" s="7" t="s">
        <v>99</v>
      </c>
      <c r="BS196" s="81">
        <v>117412</v>
      </c>
      <c r="BT196" s="81">
        <v>96062</v>
      </c>
      <c r="BU196" s="81">
        <v>89938</v>
      </c>
      <c r="BV196" s="82">
        <f t="shared" ref="BV196:BV247" si="170">AVERAGE(BS196:BU196)</f>
        <v>101137.33333333333</v>
      </c>
      <c r="BW196" s="82">
        <f t="shared" ref="BW196:BW247" si="171">STDEV(BS196:BU196)</f>
        <v>14423.051873072285</v>
      </c>
      <c r="BX196" s="83">
        <v>109356</v>
      </c>
      <c r="BY196" s="83">
        <v>97466</v>
      </c>
      <c r="BZ196" s="83">
        <v>94065</v>
      </c>
      <c r="CA196" s="84">
        <f t="shared" ref="CA196:CA247" si="172">AVERAGE(BX196:BZ196)</f>
        <v>100295.66666666667</v>
      </c>
      <c r="CB196" s="84">
        <f t="shared" ref="CB196:CB247" si="173">STDEV(BX196:BZ196)</f>
        <v>8028.6319091943269</v>
      </c>
      <c r="CC196" s="84">
        <v>166</v>
      </c>
      <c r="CD196" s="85">
        <v>28361362</v>
      </c>
      <c r="CE196" s="85">
        <v>20579746</v>
      </c>
      <c r="CF196" s="85">
        <v>24943900</v>
      </c>
      <c r="CG196" s="86">
        <f t="shared" ref="CG196:CG247" si="174">AVERAGE(CD196:CF196)</f>
        <v>24628336</v>
      </c>
      <c r="CH196" s="86">
        <f t="shared" ref="CH196:CH247" si="175">STDEV(CD196:CF196)</f>
        <v>3900393.8738845335</v>
      </c>
      <c r="CI196" s="87">
        <f t="shared" ref="CI196:CI247" si="176">BX196-BS196</f>
        <v>-8056</v>
      </c>
      <c r="CJ196" s="87">
        <f t="shared" ref="CJ196:CJ247" si="177">BY196-BT196</f>
        <v>1404</v>
      </c>
      <c r="CK196" s="87">
        <f t="shared" ref="CK196:CK247" si="178">BZ196-BU196</f>
        <v>4127</v>
      </c>
      <c r="CL196" s="87">
        <f t="shared" ref="CL196:CL247" si="179">AVERAGE(CI196:CK196)</f>
        <v>-841.66666666666663</v>
      </c>
      <c r="CM196" s="87">
        <f t="shared" ref="CM196:CM247" si="180">STDEV(CI196:CK196)</f>
        <v>6394.422283000501</v>
      </c>
      <c r="CN196" s="88">
        <f t="shared" ref="CN196:CN247" si="181">CI196/BX196*100</f>
        <v>-7.3667654266798346</v>
      </c>
      <c r="CO196" s="88">
        <f t="shared" ref="CO196:CO247" si="182">CJ196/BY196*100</f>
        <v>1.4405023290172985</v>
      </c>
      <c r="CP196" s="88">
        <f t="shared" ref="CP196:CP247" si="183">CK196/BZ196*100</f>
        <v>4.3873916972306386</v>
      </c>
      <c r="CQ196" s="88">
        <f t="shared" ref="CQ196:CQ247" si="184">AVERAGE(CN196:CP196)</f>
        <v>-0.51295713347729921</v>
      </c>
      <c r="CR196" s="88">
        <f t="shared" ref="CR196:CR247" si="185">STDEV(CN196:CP196)</f>
        <v>6.1157219792188968</v>
      </c>
      <c r="CS196" s="75">
        <f t="shared" si="142"/>
        <v>0.19279045907597808</v>
      </c>
      <c r="CT196" s="75">
        <f t="shared" si="142"/>
        <v>0.23680078461609777</v>
      </c>
      <c r="CU196" s="75">
        <f t="shared" si="142"/>
        <v>0.18855311318598936</v>
      </c>
      <c r="CV196" s="76">
        <f t="shared" ref="CV196:CV247" si="186">AVERAGE(CS196:CU196)</f>
        <v>0.20604811895935507</v>
      </c>
      <c r="CW196" s="76">
        <f t="shared" ref="CW196:CW247" si="187">STDEV(CS196:CU196)</f>
        <v>2.6716729006268702E-2</v>
      </c>
      <c r="CX196" s="79">
        <v>193</v>
      </c>
    </row>
    <row r="197" spans="1:102">
      <c r="A197" s="7" t="s">
        <v>690</v>
      </c>
      <c r="B197" s="25">
        <v>197271344</v>
      </c>
      <c r="C197" s="25">
        <v>202825840</v>
      </c>
      <c r="D197" s="25">
        <v>205108464</v>
      </c>
      <c r="E197" s="25">
        <v>167373136</v>
      </c>
      <c r="F197" s="25">
        <v>175684656</v>
      </c>
      <c r="G197" s="25">
        <f t="shared" si="148"/>
        <v>189652688</v>
      </c>
      <c r="H197" s="25">
        <f t="shared" si="149"/>
        <v>15244285.617222894</v>
      </c>
      <c r="I197" s="26">
        <f t="shared" si="150"/>
        <v>8.0380013476122691</v>
      </c>
      <c r="J197" s="27">
        <v>26876662</v>
      </c>
      <c r="K197" s="27">
        <v>23094564</v>
      </c>
      <c r="L197" s="27">
        <v>20773148</v>
      </c>
      <c r="M197" s="27">
        <v>46718940</v>
      </c>
      <c r="N197" s="27">
        <v>30416706</v>
      </c>
      <c r="O197" s="27">
        <f t="shared" si="151"/>
        <v>29576004</v>
      </c>
      <c r="P197" s="27">
        <f t="shared" si="152"/>
        <v>9180117.8643435724</v>
      </c>
      <c r="Q197" s="28">
        <f t="shared" si="153"/>
        <v>31.039074326415335</v>
      </c>
      <c r="R197" s="30">
        <v>1839750</v>
      </c>
      <c r="S197" s="30">
        <v>1746039</v>
      </c>
      <c r="T197" s="30">
        <v>1546336</v>
      </c>
      <c r="U197" s="30">
        <v>3030557</v>
      </c>
      <c r="V197" s="30">
        <v>1512403</v>
      </c>
      <c r="W197" s="30">
        <f t="shared" si="154"/>
        <v>1935017</v>
      </c>
      <c r="X197" s="30">
        <f t="shared" si="155"/>
        <v>561190.14427019295</v>
      </c>
      <c r="Y197" s="31">
        <f t="shared" si="156"/>
        <v>29.001819842936417</v>
      </c>
      <c r="Z197" s="97">
        <v>1314976</v>
      </c>
      <c r="AA197" s="97">
        <v>1404164</v>
      </c>
      <c r="AB197" s="97">
        <v>1129542</v>
      </c>
      <c r="AC197" s="97">
        <v>2378586</v>
      </c>
      <c r="AD197" s="97">
        <v>1244731</v>
      </c>
      <c r="AE197" s="97">
        <f t="shared" si="157"/>
        <v>1494399.8</v>
      </c>
      <c r="AF197" s="97">
        <f t="shared" si="158"/>
        <v>451126.66952704027</v>
      </c>
      <c r="AG197" s="32">
        <f t="shared" ref="AG197:AG247" si="188">AF197/AE197*100</f>
        <v>30.18781650847653</v>
      </c>
      <c r="AH197" s="33">
        <v>73</v>
      </c>
      <c r="AI197" s="34">
        <f t="shared" si="147"/>
        <v>0.6665823699158252</v>
      </c>
      <c r="AJ197" s="34">
        <f t="shared" si="147"/>
        <v>0.692300349896246</v>
      </c>
      <c r="AK197" s="34">
        <f t="shared" si="147"/>
        <v>0.55070472372120149</v>
      </c>
      <c r="AL197" s="34">
        <f t="shared" si="147"/>
        <v>1.4211277011622701</v>
      </c>
      <c r="AM197" s="34">
        <f t="shared" si="146"/>
        <v>0.70850296681572467</v>
      </c>
      <c r="AN197" s="34">
        <f t="shared" si="159"/>
        <v>0.80784362230225359</v>
      </c>
      <c r="AO197" s="34">
        <f t="shared" si="160"/>
        <v>0.31158027203377953</v>
      </c>
      <c r="AP197" s="34">
        <f t="shared" si="161"/>
        <v>38.569379448192535</v>
      </c>
      <c r="AQ197" s="35">
        <v>114</v>
      </c>
      <c r="AR197" s="36">
        <f t="shared" si="144"/>
        <v>4.8926313840610115E-2</v>
      </c>
      <c r="AS197" s="36">
        <f t="shared" si="144"/>
        <v>6.0800628234419146E-2</v>
      </c>
      <c r="AT197" s="36">
        <f t="shared" si="144"/>
        <v>5.4375100008915357E-2</v>
      </c>
      <c r="AU197" s="36">
        <f t="shared" si="144"/>
        <v>5.0912670535761297E-2</v>
      </c>
      <c r="AV197" s="36">
        <f t="shared" si="144"/>
        <v>4.0922610094597356E-2</v>
      </c>
      <c r="AW197" s="36">
        <f t="shared" si="162"/>
        <v>5.1187464542860647E-2</v>
      </c>
      <c r="AX197" s="36">
        <f t="shared" si="163"/>
        <v>6.5288511564256836E-3</v>
      </c>
      <c r="AY197" s="37">
        <f t="shared" si="164"/>
        <v>12.754785209099193</v>
      </c>
      <c r="AZ197" s="38">
        <v>97</v>
      </c>
      <c r="BA197" s="39">
        <f t="shared" si="145"/>
        <v>-524774</v>
      </c>
      <c r="BB197" s="39">
        <f t="shared" si="145"/>
        <v>-341875</v>
      </c>
      <c r="BC197" s="39">
        <f t="shared" si="145"/>
        <v>-416794</v>
      </c>
      <c r="BD197" s="39">
        <f t="shared" si="145"/>
        <v>-651971</v>
      </c>
      <c r="BE197" s="39">
        <f t="shared" si="145"/>
        <v>-267672</v>
      </c>
      <c r="BF197" s="39">
        <f t="shared" si="165"/>
        <v>-440617.2</v>
      </c>
      <c r="BG197" s="39">
        <f t="shared" si="166"/>
        <v>135632.15318116851</v>
      </c>
      <c r="BH197" s="40">
        <f t="shared" si="167"/>
        <v>-30.782310173358756</v>
      </c>
      <c r="BI197" s="41">
        <v>192</v>
      </c>
      <c r="BJ197" s="42">
        <f t="shared" si="143"/>
        <v>-39.907496410580876</v>
      </c>
      <c r="BK197" s="42">
        <f t="shared" si="143"/>
        <v>-24.347227246959758</v>
      </c>
      <c r="BL197" s="42">
        <f t="shared" si="143"/>
        <v>-36.899380456857735</v>
      </c>
      <c r="BM197" s="42">
        <f t="shared" si="143"/>
        <v>-27.410024274926364</v>
      </c>
      <c r="BN197" s="42">
        <f t="shared" si="143"/>
        <v>-21.504405369513574</v>
      </c>
      <c r="BO197" s="42">
        <f t="shared" si="168"/>
        <v>-30.013706751767661</v>
      </c>
      <c r="BP197" s="43">
        <f t="shared" si="169"/>
        <v>8.0093061281620663</v>
      </c>
      <c r="BR197" s="7" t="s">
        <v>288</v>
      </c>
      <c r="BS197" s="81">
        <v>636742</v>
      </c>
      <c r="BT197" s="81">
        <v>899259</v>
      </c>
      <c r="BU197" s="81">
        <v>618133</v>
      </c>
      <c r="BV197" s="82">
        <f t="shared" si="170"/>
        <v>718044.66666666663</v>
      </c>
      <c r="BW197" s="82">
        <f t="shared" si="171"/>
        <v>157211.79877583418</v>
      </c>
      <c r="BX197" s="83">
        <v>526011</v>
      </c>
      <c r="BY197" s="83">
        <v>620267</v>
      </c>
      <c r="BZ197" s="83">
        <v>498470</v>
      </c>
      <c r="CA197" s="84">
        <f t="shared" si="172"/>
        <v>548249.33333333337</v>
      </c>
      <c r="CB197" s="84">
        <f t="shared" si="173"/>
        <v>63871.236909373642</v>
      </c>
      <c r="CC197" s="84">
        <v>77</v>
      </c>
      <c r="CD197" s="85">
        <v>199827072</v>
      </c>
      <c r="CE197" s="85">
        <v>118010560</v>
      </c>
      <c r="CF197" s="85">
        <v>118428744</v>
      </c>
      <c r="CG197" s="86">
        <f t="shared" si="174"/>
        <v>145422125.33333334</v>
      </c>
      <c r="CH197" s="86">
        <f t="shared" si="175"/>
        <v>47116529.857541464</v>
      </c>
      <c r="CI197" s="87">
        <f t="shared" si="176"/>
        <v>-110731</v>
      </c>
      <c r="CJ197" s="87">
        <f t="shared" si="177"/>
        <v>-278992</v>
      </c>
      <c r="CK197" s="87">
        <f t="shared" si="178"/>
        <v>-119663</v>
      </c>
      <c r="CL197" s="87">
        <f t="shared" si="179"/>
        <v>-169795.33333333334</v>
      </c>
      <c r="CM197" s="87">
        <f t="shared" si="180"/>
        <v>94672.483670459056</v>
      </c>
      <c r="CN197" s="88">
        <f t="shared" si="181"/>
        <v>-21.051080680822267</v>
      </c>
      <c r="CO197" s="88">
        <f t="shared" si="182"/>
        <v>-44.979339542487345</v>
      </c>
      <c r="CP197" s="88">
        <f t="shared" si="183"/>
        <v>-24.006058539129739</v>
      </c>
      <c r="CQ197" s="88">
        <f t="shared" si="184"/>
        <v>-30.012159587479786</v>
      </c>
      <c r="CR197" s="88">
        <f t="shared" si="185"/>
        <v>13.045893238485304</v>
      </c>
      <c r="CS197" s="75">
        <f t="shared" ref="CS197:CU247" si="189">(BX197*4)/(CD197*8)*100</f>
        <v>0.13161655093460009</v>
      </c>
      <c r="CT197" s="75">
        <f t="shared" si="189"/>
        <v>0.26280148149453741</v>
      </c>
      <c r="CU197" s="75">
        <f t="shared" si="189"/>
        <v>0.21045144243022623</v>
      </c>
      <c r="CV197" s="76">
        <f t="shared" si="186"/>
        <v>0.20162315828645458</v>
      </c>
      <c r="CW197" s="76">
        <f t="shared" si="187"/>
        <v>6.6036546337586974E-2</v>
      </c>
      <c r="CX197" s="79">
        <v>194</v>
      </c>
    </row>
    <row r="198" spans="1:102">
      <c r="A198" s="7" t="s">
        <v>18</v>
      </c>
      <c r="B198" s="25">
        <v>57960888</v>
      </c>
      <c r="C198" s="25">
        <v>62774380</v>
      </c>
      <c r="D198" s="25">
        <v>56484492</v>
      </c>
      <c r="E198" s="25">
        <v>46421552</v>
      </c>
      <c r="F198" s="25">
        <v>25865540</v>
      </c>
      <c r="G198" s="25">
        <f t="shared" si="148"/>
        <v>49901370.399999999</v>
      </c>
      <c r="H198" s="25">
        <f t="shared" si="149"/>
        <v>13144108.71243337</v>
      </c>
      <c r="I198" s="26">
        <f t="shared" si="150"/>
        <v>26.340175845017217</v>
      </c>
      <c r="J198" s="27">
        <v>36081228</v>
      </c>
      <c r="K198" s="27">
        <v>38070620</v>
      </c>
      <c r="L198" s="27">
        <v>44808104</v>
      </c>
      <c r="M198" s="27">
        <v>44008692</v>
      </c>
      <c r="N198" s="27">
        <v>34445476</v>
      </c>
      <c r="O198" s="27">
        <f t="shared" si="151"/>
        <v>39482824</v>
      </c>
      <c r="P198" s="27">
        <f t="shared" si="152"/>
        <v>4190039.106971676</v>
      </c>
      <c r="Q198" s="28">
        <f t="shared" si="153"/>
        <v>10.612308549590262</v>
      </c>
      <c r="R198" s="29">
        <v>341517</v>
      </c>
      <c r="S198" s="30">
        <v>231433</v>
      </c>
      <c r="T198" s="30">
        <v>280882</v>
      </c>
      <c r="U198" s="30">
        <v>317838</v>
      </c>
      <c r="V198" s="30">
        <v>211050</v>
      </c>
      <c r="W198" s="30">
        <f t="shared" si="154"/>
        <v>276544</v>
      </c>
      <c r="X198" s="30">
        <f t="shared" si="155"/>
        <v>49537.803273863487</v>
      </c>
      <c r="Y198" s="31">
        <f t="shared" si="156"/>
        <v>17.913172324788636</v>
      </c>
      <c r="Z198" s="97">
        <v>255959</v>
      </c>
      <c r="AA198" s="97">
        <v>182546</v>
      </c>
      <c r="AB198" s="97">
        <v>241175</v>
      </c>
      <c r="AC198" s="97">
        <v>246859</v>
      </c>
      <c r="AD198" s="97">
        <v>142742</v>
      </c>
      <c r="AE198" s="97">
        <f t="shared" si="157"/>
        <v>213856.2</v>
      </c>
      <c r="AF198" s="97">
        <f t="shared" si="158"/>
        <v>43921.988740948465</v>
      </c>
      <c r="AG198" s="32">
        <f t="shared" si="188"/>
        <v>20.538094635997677</v>
      </c>
      <c r="AH198" s="33">
        <v>162</v>
      </c>
      <c r="AI198" s="34">
        <f t="shared" si="147"/>
        <v>0.44160641569190595</v>
      </c>
      <c r="AJ198" s="34">
        <f t="shared" si="147"/>
        <v>0.29079697800280946</v>
      </c>
      <c r="AK198" s="34">
        <f t="shared" si="147"/>
        <v>0.42697560243615185</v>
      </c>
      <c r="AL198" s="34">
        <f t="shared" si="147"/>
        <v>0.53177670578527836</v>
      </c>
      <c r="AM198" s="34">
        <f t="shared" si="146"/>
        <v>0.55186166613958187</v>
      </c>
      <c r="AN198" s="34">
        <f t="shared" si="159"/>
        <v>0.44860347361114555</v>
      </c>
      <c r="AO198" s="34">
        <f t="shared" si="160"/>
        <v>9.2735812458621156E-2</v>
      </c>
      <c r="AP198" s="34">
        <f t="shared" si="161"/>
        <v>20.672111990600765</v>
      </c>
      <c r="AQ198" s="35">
        <v>166</v>
      </c>
      <c r="AR198" s="36">
        <f t="shared" si="144"/>
        <v>7.0939658705629419E-3</v>
      </c>
      <c r="AS198" s="36">
        <f t="shared" si="144"/>
        <v>4.7949311043529105E-3</v>
      </c>
      <c r="AT198" s="36">
        <f t="shared" si="144"/>
        <v>5.3823968985610279E-3</v>
      </c>
      <c r="AU198" s="36">
        <f t="shared" si="144"/>
        <v>5.6093237217775069E-3</v>
      </c>
      <c r="AV198" s="36">
        <f t="shared" si="144"/>
        <v>4.1439984745747166E-3</v>
      </c>
      <c r="AW198" s="36">
        <f t="shared" si="162"/>
        <v>5.4049232139658206E-3</v>
      </c>
      <c r="AX198" s="36">
        <f t="shared" si="163"/>
        <v>9.8561388692353395E-4</v>
      </c>
      <c r="AY198" s="37">
        <f t="shared" si="164"/>
        <v>18.235483611992841</v>
      </c>
      <c r="AZ198" s="38">
        <v>208</v>
      </c>
      <c r="BA198" s="39">
        <f t="shared" si="145"/>
        <v>-85558</v>
      </c>
      <c r="BB198" s="39">
        <f t="shared" si="145"/>
        <v>-48887</v>
      </c>
      <c r="BC198" s="39">
        <f t="shared" si="145"/>
        <v>-39707</v>
      </c>
      <c r="BD198" s="39">
        <f t="shared" si="145"/>
        <v>-70979</v>
      </c>
      <c r="BE198" s="39">
        <f t="shared" si="145"/>
        <v>-68308</v>
      </c>
      <c r="BF198" s="39">
        <f t="shared" si="165"/>
        <v>-62687.8</v>
      </c>
      <c r="BG198" s="39">
        <f t="shared" si="166"/>
        <v>16382.649009241473</v>
      </c>
      <c r="BH198" s="40">
        <f t="shared" si="167"/>
        <v>-26.133711837457163</v>
      </c>
      <c r="BI198" s="41">
        <v>121</v>
      </c>
      <c r="BJ198" s="42">
        <f t="shared" si="143"/>
        <v>-33.426447204435085</v>
      </c>
      <c r="BK198" s="42">
        <f t="shared" si="143"/>
        <v>-26.780647069779672</v>
      </c>
      <c r="BL198" s="42">
        <f t="shared" si="143"/>
        <v>-16.463978438892919</v>
      </c>
      <c r="BM198" s="42">
        <f t="shared" si="143"/>
        <v>-28.752850817673249</v>
      </c>
      <c r="BN198" s="42">
        <f t="shared" si="143"/>
        <v>-47.854170461391881</v>
      </c>
      <c r="BO198" s="42">
        <f t="shared" si="168"/>
        <v>-30.655618798434563</v>
      </c>
      <c r="BP198" s="43">
        <f t="shared" si="169"/>
        <v>11.440129559362148</v>
      </c>
      <c r="BR198" s="7" t="s">
        <v>153</v>
      </c>
      <c r="BS198" s="81">
        <v>236462</v>
      </c>
      <c r="BT198" s="81">
        <v>225453</v>
      </c>
      <c r="BU198" s="81">
        <v>120465</v>
      </c>
      <c r="BV198" s="82">
        <f t="shared" si="170"/>
        <v>194126.66666666666</v>
      </c>
      <c r="BW198" s="82">
        <f t="shared" si="171"/>
        <v>64029.917791086817</v>
      </c>
      <c r="BX198" s="83">
        <v>178351</v>
      </c>
      <c r="BY198" s="83">
        <v>212137</v>
      </c>
      <c r="BZ198" s="83">
        <v>90629</v>
      </c>
      <c r="CA198" s="84">
        <f t="shared" si="172"/>
        <v>160372.33333333334</v>
      </c>
      <c r="CB198" s="84">
        <f t="shared" si="173"/>
        <v>62717.404740098551</v>
      </c>
      <c r="CC198" s="84">
        <v>136</v>
      </c>
      <c r="CD198" s="85">
        <v>62482408</v>
      </c>
      <c r="CE198" s="85">
        <v>31432458</v>
      </c>
      <c r="CF198" s="85">
        <v>38445504</v>
      </c>
      <c r="CG198" s="86">
        <f t="shared" si="174"/>
        <v>44120123.333333336</v>
      </c>
      <c r="CH198" s="86">
        <f t="shared" si="175"/>
        <v>16284220.189628532</v>
      </c>
      <c r="CI198" s="87">
        <f t="shared" si="176"/>
        <v>-58111</v>
      </c>
      <c r="CJ198" s="87">
        <f t="shared" si="177"/>
        <v>-13316</v>
      </c>
      <c r="CK198" s="87">
        <f t="shared" si="178"/>
        <v>-29836</v>
      </c>
      <c r="CL198" s="87">
        <f t="shared" si="179"/>
        <v>-33754.333333333336</v>
      </c>
      <c r="CM198" s="87">
        <f t="shared" si="180"/>
        <v>22653.101516863717</v>
      </c>
      <c r="CN198" s="88">
        <f t="shared" si="181"/>
        <v>-32.582379689488704</v>
      </c>
      <c r="CO198" s="88">
        <f t="shared" si="182"/>
        <v>-6.2770756633684837</v>
      </c>
      <c r="CP198" s="88">
        <f t="shared" si="183"/>
        <v>-32.921029692482541</v>
      </c>
      <c r="CQ198" s="88">
        <f t="shared" si="184"/>
        <v>-23.926828348446577</v>
      </c>
      <c r="CR198" s="88">
        <f t="shared" si="185"/>
        <v>15.286072037624576</v>
      </c>
      <c r="CS198" s="75">
        <f t="shared" si="189"/>
        <v>0.14272097195741881</v>
      </c>
      <c r="CT198" s="75">
        <f t="shared" si="189"/>
        <v>0.33744895165373323</v>
      </c>
      <c r="CU198" s="75">
        <f t="shared" si="189"/>
        <v>0.11786683821338381</v>
      </c>
      <c r="CV198" s="76">
        <f t="shared" si="186"/>
        <v>0.1993455872748453</v>
      </c>
      <c r="CW198" s="76">
        <f t="shared" si="187"/>
        <v>0.12024490189034007</v>
      </c>
      <c r="CX198" s="79">
        <v>195</v>
      </c>
    </row>
    <row r="199" spans="1:102">
      <c r="A199" s="7" t="s">
        <v>129</v>
      </c>
      <c r="B199" s="25">
        <v>13315422</v>
      </c>
      <c r="C199" s="25">
        <v>36518148</v>
      </c>
      <c r="D199" s="25">
        <v>23686328</v>
      </c>
      <c r="E199" s="25">
        <v>14308603</v>
      </c>
      <c r="F199" s="25">
        <v>24919338</v>
      </c>
      <c r="G199" s="25">
        <f t="shared" si="148"/>
        <v>22549567.800000001</v>
      </c>
      <c r="H199" s="25">
        <f t="shared" si="149"/>
        <v>8428667.9475162681</v>
      </c>
      <c r="I199" s="26">
        <f t="shared" si="150"/>
        <v>37.378401316925761</v>
      </c>
      <c r="J199" s="27">
        <v>12359627</v>
      </c>
      <c r="K199" s="27">
        <v>7275676</v>
      </c>
      <c r="L199" s="27">
        <v>13525542</v>
      </c>
      <c r="M199" s="27">
        <v>11723434</v>
      </c>
      <c r="N199" s="27">
        <v>17120270</v>
      </c>
      <c r="O199" s="27">
        <f t="shared" si="151"/>
        <v>12400909.800000001</v>
      </c>
      <c r="P199" s="27">
        <f t="shared" si="152"/>
        <v>3170673.6671075085</v>
      </c>
      <c r="Q199" s="28">
        <f t="shared" si="153"/>
        <v>25.568072974028954</v>
      </c>
      <c r="R199" s="30">
        <v>298423</v>
      </c>
      <c r="S199" s="30">
        <v>357792</v>
      </c>
      <c r="T199" s="30">
        <v>423685</v>
      </c>
      <c r="U199" s="30">
        <v>323071</v>
      </c>
      <c r="V199" s="30">
        <v>386335</v>
      </c>
      <c r="W199" s="30">
        <f t="shared" si="154"/>
        <v>357861.2</v>
      </c>
      <c r="X199" s="30">
        <f t="shared" si="155"/>
        <v>44467.499045482211</v>
      </c>
      <c r="Y199" s="31">
        <f t="shared" si="156"/>
        <v>12.42590676091239</v>
      </c>
      <c r="Z199" s="97">
        <v>251620</v>
      </c>
      <c r="AA199" s="97">
        <v>264565</v>
      </c>
      <c r="AB199" s="97">
        <v>289068</v>
      </c>
      <c r="AC199" s="97">
        <v>264713</v>
      </c>
      <c r="AD199" s="97">
        <v>295707</v>
      </c>
      <c r="AE199" s="97">
        <f t="shared" si="157"/>
        <v>273134.59999999998</v>
      </c>
      <c r="AF199" s="97">
        <f t="shared" si="158"/>
        <v>16556.726012107585</v>
      </c>
      <c r="AG199" s="32">
        <f t="shared" si="188"/>
        <v>6.0617461178875125</v>
      </c>
      <c r="AH199" s="33">
        <v>150</v>
      </c>
      <c r="AI199" s="34">
        <f t="shared" si="147"/>
        <v>1.8896885130640246</v>
      </c>
      <c r="AJ199" s="34">
        <f t="shared" si="147"/>
        <v>0.72447540329810811</v>
      </c>
      <c r="AK199" s="34">
        <f t="shared" si="147"/>
        <v>1.2204002241292951</v>
      </c>
      <c r="AL199" s="34">
        <f t="shared" si="147"/>
        <v>1.850026868451099</v>
      </c>
      <c r="AM199" s="34">
        <f t="shared" si="146"/>
        <v>1.1866567241874564</v>
      </c>
      <c r="AN199" s="34">
        <f t="shared" si="159"/>
        <v>1.3742495466259967</v>
      </c>
      <c r="AO199" s="34">
        <f t="shared" si="160"/>
        <v>0.44115949643783336</v>
      </c>
      <c r="AP199" s="34">
        <f t="shared" si="161"/>
        <v>32.101847697235975</v>
      </c>
      <c r="AQ199" s="35">
        <v>45</v>
      </c>
      <c r="AR199" s="36">
        <f t="shared" si="144"/>
        <v>2.0358219548211286E-2</v>
      </c>
      <c r="AS199" s="36">
        <f t="shared" si="144"/>
        <v>3.6362944144296694E-2</v>
      </c>
      <c r="AT199" s="36">
        <f t="shared" si="144"/>
        <v>2.1372008604165365E-2</v>
      </c>
      <c r="AU199" s="36">
        <f t="shared" si="144"/>
        <v>2.2579817483512083E-2</v>
      </c>
      <c r="AV199" s="36">
        <f t="shared" si="144"/>
        <v>1.7272332737743038E-2</v>
      </c>
      <c r="AW199" s="36">
        <f t="shared" si="162"/>
        <v>2.358906450358569E-2</v>
      </c>
      <c r="AX199" s="36">
        <f t="shared" si="163"/>
        <v>6.6248830451763937E-3</v>
      </c>
      <c r="AY199" s="37">
        <f t="shared" si="164"/>
        <v>28.084551823449246</v>
      </c>
      <c r="AZ199" s="38">
        <v>138</v>
      </c>
      <c r="BA199" s="39">
        <f t="shared" si="145"/>
        <v>-46803</v>
      </c>
      <c r="BB199" s="39">
        <f t="shared" si="145"/>
        <v>-93227</v>
      </c>
      <c r="BC199" s="39">
        <f t="shared" si="145"/>
        <v>-134617</v>
      </c>
      <c r="BD199" s="39">
        <f t="shared" si="145"/>
        <v>-58358</v>
      </c>
      <c r="BE199" s="39">
        <f t="shared" si="145"/>
        <v>-90628</v>
      </c>
      <c r="BF199" s="39">
        <f t="shared" si="165"/>
        <v>-84726.6</v>
      </c>
      <c r="BG199" s="39">
        <f t="shared" si="166"/>
        <v>30755.935483090103</v>
      </c>
      <c r="BH199" s="40">
        <f t="shared" si="167"/>
        <v>-36.300212074000491</v>
      </c>
      <c r="BI199" s="41">
        <v>130</v>
      </c>
      <c r="BJ199" s="42">
        <f t="shared" si="143"/>
        <v>-18.600667673475876</v>
      </c>
      <c r="BK199" s="42">
        <f t="shared" si="143"/>
        <v>-35.237843252130858</v>
      </c>
      <c r="BL199" s="42">
        <f t="shared" si="143"/>
        <v>-46.569319329707888</v>
      </c>
      <c r="BM199" s="42">
        <f t="shared" si="143"/>
        <v>-22.045762769489976</v>
      </c>
      <c r="BN199" s="42">
        <f t="shared" si="143"/>
        <v>-30.647904851762046</v>
      </c>
      <c r="BO199" s="42">
        <f t="shared" si="168"/>
        <v>-30.620299575313329</v>
      </c>
      <c r="BP199" s="43">
        <f t="shared" si="169"/>
        <v>11.109544716985042</v>
      </c>
      <c r="BR199" s="7" t="s">
        <v>478</v>
      </c>
      <c r="BS199" s="81">
        <v>392882</v>
      </c>
      <c r="BT199" s="81">
        <v>99336</v>
      </c>
      <c r="BU199" s="81">
        <v>98844</v>
      </c>
      <c r="BV199" s="82">
        <f t="shared" si="170"/>
        <v>197020.66666666666</v>
      </c>
      <c r="BW199" s="82">
        <f t="shared" si="171"/>
        <v>169621.06867171111</v>
      </c>
      <c r="BX199" s="83">
        <v>150640</v>
      </c>
      <c r="BY199" s="83">
        <v>112786</v>
      </c>
      <c r="BZ199" s="83">
        <v>127065</v>
      </c>
      <c r="CA199" s="84">
        <f t="shared" si="172"/>
        <v>130163.66666666667</v>
      </c>
      <c r="CB199" s="84">
        <f t="shared" si="173"/>
        <v>19116.292274741252</v>
      </c>
      <c r="CC199" s="84">
        <v>149</v>
      </c>
      <c r="CD199" s="85">
        <v>32563044</v>
      </c>
      <c r="CE199" s="85">
        <v>24375234</v>
      </c>
      <c r="CF199" s="85">
        <v>48513488</v>
      </c>
      <c r="CG199" s="86">
        <f t="shared" si="174"/>
        <v>35150588.666666664</v>
      </c>
      <c r="CH199" s="86">
        <f t="shared" si="175"/>
        <v>12275396.820210142</v>
      </c>
      <c r="CI199" s="87">
        <f t="shared" si="176"/>
        <v>-242242</v>
      </c>
      <c r="CJ199" s="87">
        <f t="shared" si="177"/>
        <v>13450</v>
      </c>
      <c r="CK199" s="87">
        <f t="shared" si="178"/>
        <v>28221</v>
      </c>
      <c r="CL199" s="87">
        <f t="shared" si="179"/>
        <v>-66857</v>
      </c>
      <c r="CM199" s="87">
        <f t="shared" si="180"/>
        <v>152067.31824754455</v>
      </c>
      <c r="CN199" s="88">
        <f t="shared" si="181"/>
        <v>-160.8085501858736</v>
      </c>
      <c r="CO199" s="88">
        <f t="shared" si="182"/>
        <v>11.925238948096395</v>
      </c>
      <c r="CP199" s="88">
        <f t="shared" si="183"/>
        <v>22.209892574666508</v>
      </c>
      <c r="CQ199" s="88">
        <f t="shared" si="184"/>
        <v>-42.224472887703563</v>
      </c>
      <c r="CR199" s="88">
        <f t="shared" si="185"/>
        <v>102.82548840899518</v>
      </c>
      <c r="CS199" s="75">
        <f t="shared" si="189"/>
        <v>0.2313051568520437</v>
      </c>
      <c r="CT199" s="75">
        <f t="shared" si="189"/>
        <v>0.23135367644060359</v>
      </c>
      <c r="CU199" s="75">
        <f t="shared" si="189"/>
        <v>0.13095842541769001</v>
      </c>
      <c r="CV199" s="76">
        <f t="shared" si="186"/>
        <v>0.19787241957011245</v>
      </c>
      <c r="CW199" s="76">
        <f t="shared" si="187"/>
        <v>5.7949223882727122E-2</v>
      </c>
      <c r="CX199" s="79">
        <v>196</v>
      </c>
    </row>
    <row r="200" spans="1:102">
      <c r="A200" s="7" t="s">
        <v>336</v>
      </c>
      <c r="B200" s="25">
        <v>152629264</v>
      </c>
      <c r="C200" s="25">
        <v>136418880</v>
      </c>
      <c r="D200" s="25">
        <v>120785272</v>
      </c>
      <c r="E200" s="25">
        <v>155731536</v>
      </c>
      <c r="F200" s="25">
        <v>125481480</v>
      </c>
      <c r="G200" s="25">
        <f t="shared" si="148"/>
        <v>138209286.40000001</v>
      </c>
      <c r="H200" s="25">
        <f t="shared" si="149"/>
        <v>14026859.047368025</v>
      </c>
      <c r="I200" s="26">
        <f t="shared" si="150"/>
        <v>10.148998965794547</v>
      </c>
      <c r="J200" s="27">
        <v>15759429</v>
      </c>
      <c r="K200" s="27">
        <v>12372251</v>
      </c>
      <c r="L200" s="27">
        <v>19828334</v>
      </c>
      <c r="M200" s="27">
        <v>20985876</v>
      </c>
      <c r="N200" s="27">
        <v>20787058</v>
      </c>
      <c r="O200" s="27">
        <f t="shared" si="151"/>
        <v>17946589.600000001</v>
      </c>
      <c r="P200" s="27">
        <f t="shared" si="152"/>
        <v>3367592.8155641826</v>
      </c>
      <c r="Q200" s="28">
        <f t="shared" si="153"/>
        <v>18.76452791656963</v>
      </c>
      <c r="R200" s="29">
        <v>839538</v>
      </c>
      <c r="S200" s="30">
        <v>655866</v>
      </c>
      <c r="T200" s="30">
        <v>1009897</v>
      </c>
      <c r="U200" s="30">
        <v>820586</v>
      </c>
      <c r="V200" s="30">
        <v>720045</v>
      </c>
      <c r="W200" s="30">
        <f t="shared" si="154"/>
        <v>809186.4</v>
      </c>
      <c r="X200" s="30">
        <f t="shared" si="155"/>
        <v>120655.91548299628</v>
      </c>
      <c r="Y200" s="31">
        <f t="shared" si="156"/>
        <v>14.910769074096683</v>
      </c>
      <c r="Z200" s="97">
        <v>605347</v>
      </c>
      <c r="AA200" s="97">
        <v>486999</v>
      </c>
      <c r="AB200" s="97">
        <v>769225</v>
      </c>
      <c r="AC200" s="97">
        <v>653257</v>
      </c>
      <c r="AD200" s="97">
        <v>596372</v>
      </c>
      <c r="AE200" s="97">
        <f t="shared" si="157"/>
        <v>622240</v>
      </c>
      <c r="AF200" s="97">
        <f t="shared" si="158"/>
        <v>91445.392959951787</v>
      </c>
      <c r="AG200" s="32">
        <f t="shared" si="188"/>
        <v>14.696161121103076</v>
      </c>
      <c r="AH200" s="33">
        <v>113</v>
      </c>
      <c r="AI200" s="34">
        <f t="shared" si="147"/>
        <v>0.39661267055575922</v>
      </c>
      <c r="AJ200" s="34">
        <f t="shared" si="147"/>
        <v>0.35698797703074531</v>
      </c>
      <c r="AK200" s="34">
        <f t="shared" si="147"/>
        <v>0.63685330774434157</v>
      </c>
      <c r="AL200" s="34">
        <f t="shared" si="147"/>
        <v>0.41947637375129981</v>
      </c>
      <c r="AM200" s="34">
        <f t="shared" si="146"/>
        <v>0.47526694775994038</v>
      </c>
      <c r="AN200" s="34">
        <f t="shared" si="159"/>
        <v>0.45703945536841728</v>
      </c>
      <c r="AO200" s="34">
        <f t="shared" si="160"/>
        <v>9.7711762573476177E-2</v>
      </c>
      <c r="AP200" s="34">
        <f t="shared" si="161"/>
        <v>21.379283872704423</v>
      </c>
      <c r="AQ200" s="35">
        <v>163</v>
      </c>
      <c r="AR200" s="36">
        <f t="shared" si="144"/>
        <v>3.841173433377567E-2</v>
      </c>
      <c r="AS200" s="36">
        <f t="shared" si="144"/>
        <v>3.9362198519897473E-2</v>
      </c>
      <c r="AT200" s="36">
        <f t="shared" si="144"/>
        <v>3.8794232536127342E-2</v>
      </c>
      <c r="AU200" s="36">
        <f t="shared" si="144"/>
        <v>3.1128412271186581E-2</v>
      </c>
      <c r="AV200" s="36">
        <f t="shared" si="144"/>
        <v>2.8689581758034252E-2</v>
      </c>
      <c r="AW200" s="36">
        <f t="shared" si="162"/>
        <v>3.5277231883804272E-2</v>
      </c>
      <c r="AX200" s="36">
        <f t="shared" si="163"/>
        <v>4.4607441077226381E-3</v>
      </c>
      <c r="AY200" s="37">
        <f t="shared" si="164"/>
        <v>12.644824634810872</v>
      </c>
      <c r="AZ200" s="38">
        <v>114</v>
      </c>
      <c r="BA200" s="39">
        <f t="shared" si="145"/>
        <v>-234191</v>
      </c>
      <c r="BB200" s="39">
        <f t="shared" si="145"/>
        <v>-168867</v>
      </c>
      <c r="BC200" s="39">
        <f t="shared" si="145"/>
        <v>-240672</v>
      </c>
      <c r="BD200" s="39">
        <f t="shared" si="145"/>
        <v>-167329</v>
      </c>
      <c r="BE200" s="39">
        <f t="shared" si="145"/>
        <v>-123673</v>
      </c>
      <c r="BF200" s="39">
        <f t="shared" si="165"/>
        <v>-186946.4</v>
      </c>
      <c r="BG200" s="39">
        <f t="shared" si="166"/>
        <v>44347.993323711984</v>
      </c>
      <c r="BH200" s="40">
        <f t="shared" si="167"/>
        <v>-23.72230399928107</v>
      </c>
      <c r="BI200" s="41">
        <v>157</v>
      </c>
      <c r="BJ200" s="42">
        <f t="shared" si="143"/>
        <v>-38.687067087141756</v>
      </c>
      <c r="BK200" s="42">
        <f t="shared" si="143"/>
        <v>-34.675019866570565</v>
      </c>
      <c r="BL200" s="42">
        <f t="shared" si="143"/>
        <v>-31.287594656959929</v>
      </c>
      <c r="BM200" s="42">
        <f t="shared" si="143"/>
        <v>-25.614574355881377</v>
      </c>
      <c r="BN200" s="42">
        <f t="shared" si="143"/>
        <v>-20.737559778125064</v>
      </c>
      <c r="BO200" s="42">
        <f t="shared" si="168"/>
        <v>-30.200363148935743</v>
      </c>
      <c r="BP200" s="43">
        <f t="shared" si="169"/>
        <v>7.1379772225155724</v>
      </c>
      <c r="BR200" s="7" t="s">
        <v>619</v>
      </c>
      <c r="BS200" s="81">
        <v>39624</v>
      </c>
      <c r="BT200" s="81">
        <v>21384</v>
      </c>
      <c r="BU200" s="81">
        <v>24859</v>
      </c>
      <c r="BV200" s="82">
        <f t="shared" si="170"/>
        <v>28622.333333333332</v>
      </c>
      <c r="BW200" s="82">
        <f t="shared" si="171"/>
        <v>9684.854585038087</v>
      </c>
      <c r="BX200" s="83">
        <v>261052</v>
      </c>
      <c r="BY200" s="83">
        <v>127662</v>
      </c>
      <c r="BZ200" s="83">
        <v>137748</v>
      </c>
      <c r="CA200" s="84">
        <f t="shared" si="172"/>
        <v>175487.33333333334</v>
      </c>
      <c r="CB200" s="84">
        <f t="shared" si="173"/>
        <v>74272.578959756982</v>
      </c>
      <c r="CC200" s="84">
        <v>131</v>
      </c>
      <c r="CD200" s="85">
        <v>48973804</v>
      </c>
      <c r="CE200" s="85">
        <v>46817752</v>
      </c>
      <c r="CF200" s="85">
        <v>36531088</v>
      </c>
      <c r="CG200" s="86">
        <f t="shared" si="174"/>
        <v>44107548</v>
      </c>
      <c r="CH200" s="86">
        <f t="shared" si="175"/>
        <v>6649375.8846508292</v>
      </c>
      <c r="CI200" s="87">
        <f t="shared" si="176"/>
        <v>221428</v>
      </c>
      <c r="CJ200" s="87">
        <f t="shared" si="177"/>
        <v>106278</v>
      </c>
      <c r="CK200" s="87">
        <f t="shared" si="178"/>
        <v>112889</v>
      </c>
      <c r="CL200" s="87">
        <f t="shared" si="179"/>
        <v>146865</v>
      </c>
      <c r="CM200" s="87">
        <f t="shared" si="180"/>
        <v>64658.000719168544</v>
      </c>
      <c r="CN200" s="88">
        <f t="shared" si="181"/>
        <v>84.821414890519904</v>
      </c>
      <c r="CO200" s="88">
        <f t="shared" si="182"/>
        <v>83.249518259153078</v>
      </c>
      <c r="CP200" s="88">
        <f t="shared" si="183"/>
        <v>81.95327699857711</v>
      </c>
      <c r="CQ200" s="88">
        <f t="shared" si="184"/>
        <v>83.34140338275003</v>
      </c>
      <c r="CR200" s="88">
        <f t="shared" si="185"/>
        <v>1.4362750080514994</v>
      </c>
      <c r="CS200" s="75">
        <f t="shared" si="189"/>
        <v>0.26652207780306386</v>
      </c>
      <c r="CT200" s="75">
        <f t="shared" si="189"/>
        <v>0.13633930992671328</v>
      </c>
      <c r="CU200" s="75">
        <f t="shared" si="189"/>
        <v>0.18853530998036522</v>
      </c>
      <c r="CV200" s="76">
        <f t="shared" si="186"/>
        <v>0.19713223257004744</v>
      </c>
      <c r="CW200" s="76">
        <f t="shared" si="187"/>
        <v>6.551578871918351E-2</v>
      </c>
      <c r="CX200" s="79">
        <v>197</v>
      </c>
    </row>
    <row r="201" spans="1:102">
      <c r="A201" s="7" t="s">
        <v>141</v>
      </c>
      <c r="B201" s="25">
        <v>11146480</v>
      </c>
      <c r="C201" s="25">
        <v>12829977</v>
      </c>
      <c r="D201" s="25">
        <v>10422267</v>
      </c>
      <c r="E201" s="25">
        <v>15060266</v>
      </c>
      <c r="F201" s="25">
        <v>8088479</v>
      </c>
      <c r="G201" s="25">
        <f t="shared" si="148"/>
        <v>11509493.800000001</v>
      </c>
      <c r="H201" s="25">
        <f t="shared" si="149"/>
        <v>2339608.6208262695</v>
      </c>
      <c r="I201" s="26">
        <f t="shared" si="150"/>
        <v>20.327641349667953</v>
      </c>
      <c r="J201" s="27">
        <v>21507126</v>
      </c>
      <c r="K201" s="27">
        <v>17710942</v>
      </c>
      <c r="L201" s="27">
        <v>18149904</v>
      </c>
      <c r="M201" s="27">
        <v>19979204</v>
      </c>
      <c r="N201" s="27">
        <v>36096204</v>
      </c>
      <c r="O201" s="27">
        <f t="shared" si="151"/>
        <v>22688676</v>
      </c>
      <c r="P201" s="27">
        <f t="shared" si="152"/>
        <v>6839260.0920685567</v>
      </c>
      <c r="Q201" s="28">
        <f t="shared" si="153"/>
        <v>30.14393652617084</v>
      </c>
      <c r="R201" s="30">
        <v>196834</v>
      </c>
      <c r="S201" s="30">
        <v>181678</v>
      </c>
      <c r="T201" s="30">
        <v>190336</v>
      </c>
      <c r="U201" s="30">
        <v>186991</v>
      </c>
      <c r="V201" s="30">
        <v>192922</v>
      </c>
      <c r="W201" s="30">
        <f t="shared" si="154"/>
        <v>189752.2</v>
      </c>
      <c r="X201" s="30">
        <f t="shared" si="155"/>
        <v>5164.4414373676464</v>
      </c>
      <c r="Y201" s="31">
        <f t="shared" si="156"/>
        <v>2.7216767117154088</v>
      </c>
      <c r="Z201" s="97">
        <v>160099</v>
      </c>
      <c r="AA201" s="97">
        <v>130565</v>
      </c>
      <c r="AB201" s="97">
        <v>140078</v>
      </c>
      <c r="AC201" s="97">
        <v>143639</v>
      </c>
      <c r="AD201" s="97">
        <v>156690</v>
      </c>
      <c r="AE201" s="97">
        <f t="shared" si="157"/>
        <v>146214.20000000001</v>
      </c>
      <c r="AF201" s="97">
        <f t="shared" si="158"/>
        <v>10878.530441194713</v>
      </c>
      <c r="AG201" s="32">
        <f t="shared" si="188"/>
        <v>7.4401326555113734</v>
      </c>
      <c r="AH201" s="33">
        <v>181</v>
      </c>
      <c r="AI201" s="34">
        <f t="shared" si="147"/>
        <v>1.4363189096468121</v>
      </c>
      <c r="AJ201" s="34">
        <f t="shared" si="147"/>
        <v>1.0176557604117296</v>
      </c>
      <c r="AK201" s="34">
        <f t="shared" si="147"/>
        <v>1.3440262085014709</v>
      </c>
      <c r="AL201" s="34">
        <f t="shared" si="147"/>
        <v>0.95376137446709108</v>
      </c>
      <c r="AM201" s="34">
        <f t="shared" si="146"/>
        <v>1.9371998122267486</v>
      </c>
      <c r="AN201" s="34">
        <f t="shared" si="159"/>
        <v>1.3377924130507703</v>
      </c>
      <c r="AO201" s="34">
        <f t="shared" si="160"/>
        <v>0.35185305906946734</v>
      </c>
      <c r="AP201" s="34">
        <f t="shared" si="161"/>
        <v>26.301020669349111</v>
      </c>
      <c r="AQ201" s="35">
        <v>50</v>
      </c>
      <c r="AR201" s="36">
        <f t="shared" si="144"/>
        <v>7.443997863777801E-3</v>
      </c>
      <c r="AS201" s="36">
        <f t="shared" si="144"/>
        <v>7.3719963624746783E-3</v>
      </c>
      <c r="AT201" s="36">
        <f t="shared" si="144"/>
        <v>7.7178369648676932E-3</v>
      </c>
      <c r="AU201" s="36">
        <f t="shared" si="144"/>
        <v>7.1894255647021775E-3</v>
      </c>
      <c r="AV201" s="36">
        <f t="shared" si="144"/>
        <v>4.3408996691175613E-3</v>
      </c>
      <c r="AW201" s="36">
        <f t="shared" si="162"/>
        <v>6.8128312849879812E-3</v>
      </c>
      <c r="AX201" s="36">
        <f t="shared" si="163"/>
        <v>1.2475849694293121E-3</v>
      </c>
      <c r="AY201" s="37">
        <f t="shared" si="164"/>
        <v>18.312283355355586</v>
      </c>
      <c r="AZ201" s="38">
        <v>198</v>
      </c>
      <c r="BA201" s="39">
        <f t="shared" si="145"/>
        <v>-36735</v>
      </c>
      <c r="BB201" s="39">
        <f t="shared" si="145"/>
        <v>-51113</v>
      </c>
      <c r="BC201" s="39">
        <f t="shared" si="145"/>
        <v>-50258</v>
      </c>
      <c r="BD201" s="39">
        <f t="shared" si="145"/>
        <v>-43352</v>
      </c>
      <c r="BE201" s="39">
        <f t="shared" si="145"/>
        <v>-36232</v>
      </c>
      <c r="BF201" s="39">
        <f t="shared" si="165"/>
        <v>-43538</v>
      </c>
      <c r="BG201" s="39">
        <f t="shared" si="166"/>
        <v>6359.7494604740523</v>
      </c>
      <c r="BH201" s="40">
        <f t="shared" si="167"/>
        <v>-14.607353255716966</v>
      </c>
      <c r="BI201" s="41">
        <v>105</v>
      </c>
      <c r="BJ201" s="42">
        <f t="shared" si="143"/>
        <v>-22.945177671315871</v>
      </c>
      <c r="BK201" s="42">
        <f t="shared" si="143"/>
        <v>-39.147551028223489</v>
      </c>
      <c r="BL201" s="42">
        <f t="shared" si="143"/>
        <v>-35.87858193292309</v>
      </c>
      <c r="BM201" s="42">
        <f t="shared" si="143"/>
        <v>-30.181218192830638</v>
      </c>
      <c r="BN201" s="42">
        <f t="shared" si="143"/>
        <v>-23.123364605271554</v>
      </c>
      <c r="BO201" s="42">
        <f t="shared" si="168"/>
        <v>-30.255178686112931</v>
      </c>
      <c r="BP201" s="43">
        <f t="shared" si="169"/>
        <v>7.3314614338062825</v>
      </c>
      <c r="BR201" s="7" t="s">
        <v>625</v>
      </c>
      <c r="BS201" s="81">
        <v>22865</v>
      </c>
      <c r="BT201" s="81">
        <v>18033</v>
      </c>
      <c r="BU201" s="81">
        <v>17434</v>
      </c>
      <c r="BV201" s="82">
        <f t="shared" si="170"/>
        <v>19444</v>
      </c>
      <c r="BW201" s="82">
        <f t="shared" si="171"/>
        <v>2977.7728254519348</v>
      </c>
      <c r="BX201" s="83">
        <v>20009</v>
      </c>
      <c r="BY201" s="83">
        <v>17310</v>
      </c>
      <c r="BZ201" s="83">
        <v>17551</v>
      </c>
      <c r="CA201" s="84">
        <f t="shared" si="172"/>
        <v>18290</v>
      </c>
      <c r="CB201" s="84">
        <f t="shared" si="173"/>
        <v>1493.5665368506352</v>
      </c>
      <c r="CC201" s="84">
        <v>216</v>
      </c>
      <c r="CD201" s="85">
        <v>3891905</v>
      </c>
      <c r="CE201" s="85">
        <v>4856157</v>
      </c>
      <c r="CF201" s="85">
        <v>5756737</v>
      </c>
      <c r="CG201" s="86">
        <f t="shared" si="174"/>
        <v>4834933</v>
      </c>
      <c r="CH201" s="86">
        <f t="shared" si="175"/>
        <v>932597.14812345419</v>
      </c>
      <c r="CI201" s="87">
        <f t="shared" si="176"/>
        <v>-2856</v>
      </c>
      <c r="CJ201" s="87">
        <f t="shared" si="177"/>
        <v>-723</v>
      </c>
      <c r="CK201" s="87">
        <f t="shared" si="178"/>
        <v>117</v>
      </c>
      <c r="CL201" s="87">
        <f t="shared" si="179"/>
        <v>-1154</v>
      </c>
      <c r="CM201" s="87">
        <f t="shared" si="180"/>
        <v>1532.6457516334294</v>
      </c>
      <c r="CN201" s="88">
        <f t="shared" si="181"/>
        <v>-14.273576890399319</v>
      </c>
      <c r="CO201" s="88">
        <f t="shared" si="182"/>
        <v>-4.176776429809359</v>
      </c>
      <c r="CP201" s="88">
        <f t="shared" si="183"/>
        <v>0.66662868212637461</v>
      </c>
      <c r="CQ201" s="88">
        <f t="shared" si="184"/>
        <v>-5.9279082126941001</v>
      </c>
      <c r="CR201" s="88">
        <f t="shared" si="185"/>
        <v>7.622485324886088</v>
      </c>
      <c r="CS201" s="75">
        <f t="shared" si="189"/>
        <v>0.25705920365476548</v>
      </c>
      <c r="CT201" s="75">
        <f t="shared" si="189"/>
        <v>0.17822735138093765</v>
      </c>
      <c r="CU201" s="75">
        <f t="shared" si="189"/>
        <v>0.15243878606926109</v>
      </c>
      <c r="CV201" s="76">
        <f t="shared" si="186"/>
        <v>0.19590844703498808</v>
      </c>
      <c r="CW201" s="76">
        <f t="shared" si="187"/>
        <v>5.4505263980528393E-2</v>
      </c>
      <c r="CX201" s="79">
        <v>198</v>
      </c>
    </row>
    <row r="202" spans="1:102">
      <c r="A202" s="7" t="s">
        <v>586</v>
      </c>
      <c r="B202" s="25">
        <v>216908240</v>
      </c>
      <c r="C202" s="25">
        <v>217433056</v>
      </c>
      <c r="D202" s="25">
        <v>235114922</v>
      </c>
      <c r="E202" s="25">
        <v>216019744</v>
      </c>
      <c r="F202" s="25">
        <v>233449856</v>
      </c>
      <c r="G202" s="25">
        <f t="shared" si="148"/>
        <v>223785163.59999999</v>
      </c>
      <c r="H202" s="25">
        <f t="shared" si="149"/>
        <v>8598985.9322511647</v>
      </c>
      <c r="I202" s="26">
        <f t="shared" si="150"/>
        <v>3.8425183304918455</v>
      </c>
      <c r="J202" s="27">
        <v>23556514</v>
      </c>
      <c r="K202" s="27">
        <v>23422880</v>
      </c>
      <c r="L202" s="27">
        <v>20318424</v>
      </c>
      <c r="M202" s="27">
        <v>20308560</v>
      </c>
      <c r="N202" s="27">
        <v>28513648</v>
      </c>
      <c r="O202" s="27">
        <f t="shared" si="151"/>
        <v>23224005.199999999</v>
      </c>
      <c r="P202" s="27">
        <f t="shared" si="152"/>
        <v>3002420.9253114727</v>
      </c>
      <c r="Q202" s="28">
        <f t="shared" si="153"/>
        <v>12.928092718957334</v>
      </c>
      <c r="R202" s="29">
        <v>4525955</v>
      </c>
      <c r="S202" s="30">
        <v>2916224</v>
      </c>
      <c r="T202" s="30">
        <v>3242968</v>
      </c>
      <c r="U202" s="30">
        <v>3218462</v>
      </c>
      <c r="V202" s="30">
        <v>4039235</v>
      </c>
      <c r="W202" s="30">
        <f t="shared" si="154"/>
        <v>3588568.8</v>
      </c>
      <c r="X202" s="30">
        <f t="shared" si="155"/>
        <v>598374.36412780872</v>
      </c>
      <c r="Y202" s="31">
        <f t="shared" si="156"/>
        <v>16.674457074023739</v>
      </c>
      <c r="Z202" s="97">
        <v>3052758</v>
      </c>
      <c r="AA202" s="98">
        <v>2391170</v>
      </c>
      <c r="AB202" s="97">
        <v>2516593</v>
      </c>
      <c r="AC202" s="97">
        <v>2691311</v>
      </c>
      <c r="AD202" s="97">
        <v>2988913</v>
      </c>
      <c r="AE202" s="97">
        <f t="shared" si="157"/>
        <v>2728149</v>
      </c>
      <c r="AF202" s="97">
        <f t="shared" si="158"/>
        <v>258083.9756350634</v>
      </c>
      <c r="AG202" s="32">
        <f t="shared" si="188"/>
        <v>9.4600395958968306</v>
      </c>
      <c r="AH202" s="33">
        <v>36</v>
      </c>
      <c r="AI202" s="34">
        <f t="shared" si="147"/>
        <v>1.4073960491311903</v>
      </c>
      <c r="AJ202" s="34">
        <f t="shared" si="147"/>
        <v>1.0997269890738233</v>
      </c>
      <c r="AK202" s="34">
        <f t="shared" si="147"/>
        <v>1.0703671968553319</v>
      </c>
      <c r="AL202" s="34">
        <f t="shared" si="147"/>
        <v>1.2458634336683596</v>
      </c>
      <c r="AM202" s="34">
        <f t="shared" si="146"/>
        <v>1.2803233427567418</v>
      </c>
      <c r="AN202" s="34">
        <f t="shared" si="159"/>
        <v>1.2207354022970893</v>
      </c>
      <c r="AO202" s="34">
        <f t="shared" si="160"/>
        <v>0.12351353849998055</v>
      </c>
      <c r="AP202" s="34">
        <f t="shared" si="161"/>
        <v>10.117961539213324</v>
      </c>
      <c r="AQ202" s="35">
        <v>62</v>
      </c>
      <c r="AR202" s="36">
        <f t="shared" si="144"/>
        <v>0.12959294401540059</v>
      </c>
      <c r="AS202" s="36">
        <f t="shared" si="144"/>
        <v>0.10208693380147958</v>
      </c>
      <c r="AT202" s="36">
        <f t="shared" si="144"/>
        <v>0.12385768699383377</v>
      </c>
      <c r="AU202" s="36">
        <f t="shared" si="144"/>
        <v>0.13252101576872019</v>
      </c>
      <c r="AV202" s="36">
        <f t="shared" si="144"/>
        <v>0.10482394255550885</v>
      </c>
      <c r="AW202" s="36">
        <f t="shared" si="162"/>
        <v>0.11857650462698859</v>
      </c>
      <c r="AX202" s="36">
        <f t="shared" si="163"/>
        <v>1.2686537151734427E-2</v>
      </c>
      <c r="AY202" s="37">
        <f t="shared" si="164"/>
        <v>10.699031137444162</v>
      </c>
      <c r="AZ202" s="38">
        <v>43</v>
      </c>
      <c r="BA202" s="39">
        <f t="shared" si="145"/>
        <v>-1473197</v>
      </c>
      <c r="BB202" s="39">
        <f t="shared" si="145"/>
        <v>-525054</v>
      </c>
      <c r="BC202" s="39">
        <f t="shared" si="145"/>
        <v>-726375</v>
      </c>
      <c r="BD202" s="39">
        <f t="shared" si="145"/>
        <v>-527151</v>
      </c>
      <c r="BE202" s="39">
        <f t="shared" si="145"/>
        <v>-1050322</v>
      </c>
      <c r="BF202" s="39">
        <f t="shared" si="165"/>
        <v>-860419.8</v>
      </c>
      <c r="BG202" s="39">
        <f t="shared" si="166"/>
        <v>361404.22346032452</v>
      </c>
      <c r="BH202" s="40">
        <f t="shared" si="167"/>
        <v>-42.003243470260038</v>
      </c>
      <c r="BI202" s="41">
        <v>222</v>
      </c>
      <c r="BJ202" s="42">
        <f t="shared" si="143"/>
        <v>-48.257903181319975</v>
      </c>
      <c r="BK202" s="42">
        <f t="shared" si="143"/>
        <v>-21.958037278821667</v>
      </c>
      <c r="BL202" s="42">
        <f t="shared" si="143"/>
        <v>-28.863427657948666</v>
      </c>
      <c r="BM202" s="42">
        <f t="shared" si="143"/>
        <v>-19.58714544695875</v>
      </c>
      <c r="BN202" s="42">
        <f t="shared" si="143"/>
        <v>-35.140601282138356</v>
      </c>
      <c r="BO202" s="42">
        <f t="shared" si="168"/>
        <v>-30.761422969437483</v>
      </c>
      <c r="BP202" s="43">
        <f t="shared" si="169"/>
        <v>11.524652776426404</v>
      </c>
      <c r="BR202" s="7" t="s">
        <v>33</v>
      </c>
      <c r="BS202" s="81">
        <v>65387</v>
      </c>
      <c r="BT202" s="81">
        <v>123224</v>
      </c>
      <c r="BU202" s="81">
        <v>79566</v>
      </c>
      <c r="BV202" s="82">
        <f t="shared" si="170"/>
        <v>89392.333333333328</v>
      </c>
      <c r="BW202" s="82">
        <f t="shared" si="171"/>
        <v>30144.605857986167</v>
      </c>
      <c r="BX202" s="83">
        <v>87636</v>
      </c>
      <c r="BY202" s="83">
        <v>187253</v>
      </c>
      <c r="BZ202" s="83">
        <v>109368</v>
      </c>
      <c r="CA202" s="84">
        <f t="shared" si="172"/>
        <v>128085.66666666667</v>
      </c>
      <c r="CB202" s="84">
        <f t="shared" si="173"/>
        <v>52379.862125948101</v>
      </c>
      <c r="CC202" s="84">
        <v>152</v>
      </c>
      <c r="CD202" s="85">
        <v>30098108</v>
      </c>
      <c r="CE202" s="85">
        <v>47745088</v>
      </c>
      <c r="CF202" s="85">
        <v>22733026</v>
      </c>
      <c r="CG202" s="86">
        <f t="shared" si="174"/>
        <v>33525407.333333332</v>
      </c>
      <c r="CH202" s="86">
        <f t="shared" si="175"/>
        <v>12853427.438359048</v>
      </c>
      <c r="CI202" s="87">
        <f t="shared" si="176"/>
        <v>22249</v>
      </c>
      <c r="CJ202" s="87">
        <f t="shared" si="177"/>
        <v>64029</v>
      </c>
      <c r="CK202" s="87">
        <f t="shared" si="178"/>
        <v>29802</v>
      </c>
      <c r="CL202" s="87">
        <f t="shared" si="179"/>
        <v>38693.333333333336</v>
      </c>
      <c r="CM202" s="87">
        <f t="shared" si="180"/>
        <v>22263.960930915538</v>
      </c>
      <c r="CN202" s="88">
        <f t="shared" si="181"/>
        <v>25.3879684148067</v>
      </c>
      <c r="CO202" s="88">
        <f t="shared" si="182"/>
        <v>34.193844691406809</v>
      </c>
      <c r="CP202" s="88">
        <f t="shared" si="183"/>
        <v>27.249286811498791</v>
      </c>
      <c r="CQ202" s="88">
        <f t="shared" si="184"/>
        <v>28.943699972570766</v>
      </c>
      <c r="CR202" s="88">
        <f t="shared" si="185"/>
        <v>4.641028034822444</v>
      </c>
      <c r="CS202" s="75">
        <f t="shared" si="189"/>
        <v>0.14558390181867911</v>
      </c>
      <c r="CT202" s="75">
        <f t="shared" si="189"/>
        <v>0.19609661207452378</v>
      </c>
      <c r="CU202" s="75">
        <f t="shared" si="189"/>
        <v>0.24054870653823207</v>
      </c>
      <c r="CV202" s="76">
        <f t="shared" si="186"/>
        <v>0.19407640681047833</v>
      </c>
      <c r="CW202" s="76">
        <f t="shared" si="187"/>
        <v>4.7514623599870381E-2</v>
      </c>
      <c r="CX202" s="79">
        <v>199</v>
      </c>
    </row>
    <row r="203" spans="1:102">
      <c r="A203" s="7" t="s">
        <v>345</v>
      </c>
      <c r="B203" s="25">
        <v>6830469</v>
      </c>
      <c r="C203" s="25">
        <v>9070012</v>
      </c>
      <c r="D203" s="25">
        <v>12841394</v>
      </c>
      <c r="E203" s="25">
        <v>26636026</v>
      </c>
      <c r="F203" s="25">
        <v>6013614</v>
      </c>
      <c r="G203" s="25">
        <f t="shared" si="148"/>
        <v>12278303</v>
      </c>
      <c r="H203" s="25">
        <f t="shared" si="149"/>
        <v>7558831.0725662867</v>
      </c>
      <c r="I203" s="26">
        <f t="shared" si="150"/>
        <v>61.56250641938292</v>
      </c>
      <c r="J203" s="27">
        <v>6265663</v>
      </c>
      <c r="K203" s="27">
        <v>5182994</v>
      </c>
      <c r="L203" s="27">
        <v>7640754</v>
      </c>
      <c r="M203" s="27">
        <v>9563479</v>
      </c>
      <c r="N203" s="27">
        <v>11564798</v>
      </c>
      <c r="O203" s="27">
        <f t="shared" si="151"/>
        <v>8043537.5999999996</v>
      </c>
      <c r="P203" s="27">
        <f t="shared" si="152"/>
        <v>2289772.0005842149</v>
      </c>
      <c r="Q203" s="28">
        <f t="shared" si="153"/>
        <v>28.467225671751876</v>
      </c>
      <c r="R203" s="30">
        <v>97807</v>
      </c>
      <c r="S203" s="30">
        <v>69671</v>
      </c>
      <c r="T203" s="30">
        <v>102071</v>
      </c>
      <c r="U203" s="30">
        <v>137408</v>
      </c>
      <c r="V203" s="30">
        <v>110633</v>
      </c>
      <c r="W203" s="30">
        <f t="shared" si="154"/>
        <v>103518</v>
      </c>
      <c r="X203" s="30">
        <f t="shared" si="155"/>
        <v>21815.059312319092</v>
      </c>
      <c r="Y203" s="31">
        <f t="shared" si="156"/>
        <v>21.07368700353474</v>
      </c>
      <c r="Z203" s="97">
        <v>81201</v>
      </c>
      <c r="AA203" s="97">
        <v>52672</v>
      </c>
      <c r="AB203" s="97">
        <v>71704</v>
      </c>
      <c r="AC203" s="97">
        <v>106180</v>
      </c>
      <c r="AD203" s="97">
        <v>86810</v>
      </c>
      <c r="AE203" s="97">
        <f t="shared" si="157"/>
        <v>79713.399999999994</v>
      </c>
      <c r="AF203" s="97">
        <f t="shared" si="158"/>
        <v>17597.973765180974</v>
      </c>
      <c r="AG203" s="32">
        <f t="shared" si="188"/>
        <v>22.076556470030102</v>
      </c>
      <c r="AH203" s="33">
        <v>203</v>
      </c>
      <c r="AI203" s="34">
        <f t="shared" si="147"/>
        <v>1.1888056295987874</v>
      </c>
      <c r="AJ203" s="34">
        <f t="shared" si="147"/>
        <v>0.5807269053227273</v>
      </c>
      <c r="AK203" s="34">
        <f t="shared" si="147"/>
        <v>0.55838174578242827</v>
      </c>
      <c r="AL203" s="34">
        <f t="shared" si="147"/>
        <v>0.39863303932801392</v>
      </c>
      <c r="AM203" s="34">
        <f t="shared" si="146"/>
        <v>1.4435579004571959</v>
      </c>
      <c r="AN203" s="34">
        <f t="shared" si="159"/>
        <v>0.83402104409783051</v>
      </c>
      <c r="AO203" s="34">
        <f t="shared" si="160"/>
        <v>0.40671979041610812</v>
      </c>
      <c r="AP203" s="34">
        <f t="shared" si="161"/>
        <v>48.766130458501948</v>
      </c>
      <c r="AQ203" s="35">
        <v>108</v>
      </c>
      <c r="AR203" s="36">
        <f t="shared" si="144"/>
        <v>1.2959682000133107E-2</v>
      </c>
      <c r="AS203" s="36">
        <f t="shared" si="144"/>
        <v>1.0162465941500222E-2</v>
      </c>
      <c r="AT203" s="36">
        <f t="shared" si="144"/>
        <v>9.38441415598513E-3</v>
      </c>
      <c r="AU203" s="36">
        <f t="shared" si="144"/>
        <v>1.1102654170098558E-2</v>
      </c>
      <c r="AV203" s="36">
        <f t="shared" si="144"/>
        <v>7.5064000253182109E-3</v>
      </c>
      <c r="AW203" s="36">
        <f t="shared" si="162"/>
        <v>1.0223123258607044E-2</v>
      </c>
      <c r="AX203" s="36">
        <f t="shared" si="163"/>
        <v>1.8083155568275459E-3</v>
      </c>
      <c r="AY203" s="37">
        <f t="shared" si="164"/>
        <v>17.688484341662321</v>
      </c>
      <c r="AZ203" s="38">
        <v>178</v>
      </c>
      <c r="BA203" s="39">
        <f t="shared" si="145"/>
        <v>-16606</v>
      </c>
      <c r="BB203" s="39">
        <f t="shared" si="145"/>
        <v>-16999</v>
      </c>
      <c r="BC203" s="39">
        <f t="shared" si="145"/>
        <v>-30367</v>
      </c>
      <c r="BD203" s="39">
        <f t="shared" si="145"/>
        <v>-31228</v>
      </c>
      <c r="BE203" s="39">
        <f t="shared" si="145"/>
        <v>-23823</v>
      </c>
      <c r="BF203" s="39">
        <f t="shared" si="165"/>
        <v>-23804.6</v>
      </c>
      <c r="BG203" s="39">
        <f t="shared" si="166"/>
        <v>6265.9130731282785</v>
      </c>
      <c r="BH203" s="40">
        <f t="shared" si="167"/>
        <v>-26.322278354302441</v>
      </c>
      <c r="BI203" s="41">
        <v>90</v>
      </c>
      <c r="BJ203" s="42">
        <f t="shared" si="143"/>
        <v>-20.450487062967206</v>
      </c>
      <c r="BK203" s="42">
        <f t="shared" si="143"/>
        <v>-32.273314094775216</v>
      </c>
      <c r="BL203" s="42">
        <f t="shared" si="143"/>
        <v>-42.350496485551716</v>
      </c>
      <c r="BM203" s="42">
        <f t="shared" si="143"/>
        <v>-29.410435110190242</v>
      </c>
      <c r="BN203" s="42">
        <f t="shared" si="143"/>
        <v>-27.442690934224167</v>
      </c>
      <c r="BO203" s="42">
        <f t="shared" si="168"/>
        <v>-30.385484737541709</v>
      </c>
      <c r="BP203" s="43">
        <f t="shared" si="169"/>
        <v>7.9849912609609976</v>
      </c>
      <c r="BR203" s="7" t="s">
        <v>150</v>
      </c>
      <c r="BS203" s="81">
        <v>69405</v>
      </c>
      <c r="BT203" s="81">
        <v>66038</v>
      </c>
      <c r="BU203" s="81">
        <v>65524</v>
      </c>
      <c r="BV203" s="82">
        <f t="shared" si="170"/>
        <v>66989</v>
      </c>
      <c r="BW203" s="82">
        <f t="shared" si="171"/>
        <v>2108.0419825041436</v>
      </c>
      <c r="BX203" s="83">
        <v>67937</v>
      </c>
      <c r="BY203" s="83">
        <v>74021</v>
      </c>
      <c r="BZ203" s="83">
        <v>69640</v>
      </c>
      <c r="CA203" s="84">
        <f t="shared" si="172"/>
        <v>70532.666666666672</v>
      </c>
      <c r="CB203" s="84">
        <f t="shared" si="173"/>
        <v>3138.6946862244076</v>
      </c>
      <c r="CC203" s="84">
        <v>179</v>
      </c>
      <c r="CD203" s="85">
        <v>14631305</v>
      </c>
      <c r="CE203" s="85">
        <v>19908530</v>
      </c>
      <c r="CF203" s="85">
        <v>22362082</v>
      </c>
      <c r="CG203" s="86">
        <f t="shared" si="174"/>
        <v>18967305.666666668</v>
      </c>
      <c r="CH203" s="86">
        <f t="shared" si="175"/>
        <v>3950399.4342567832</v>
      </c>
      <c r="CI203" s="87">
        <f t="shared" si="176"/>
        <v>-1468</v>
      </c>
      <c r="CJ203" s="87">
        <f t="shared" si="177"/>
        <v>7983</v>
      </c>
      <c r="CK203" s="87">
        <f t="shared" si="178"/>
        <v>4116</v>
      </c>
      <c r="CL203" s="87">
        <f t="shared" si="179"/>
        <v>3543.6666666666665</v>
      </c>
      <c r="CM203" s="87">
        <f t="shared" si="180"/>
        <v>4751.4234007645891</v>
      </c>
      <c r="CN203" s="88">
        <f t="shared" si="181"/>
        <v>-2.1608254706566377</v>
      </c>
      <c r="CO203" s="88">
        <f t="shared" si="182"/>
        <v>10.784777292930386</v>
      </c>
      <c r="CP203" s="88">
        <f t="shared" si="183"/>
        <v>5.9103963239517521</v>
      </c>
      <c r="CQ203" s="88">
        <f t="shared" si="184"/>
        <v>4.8447827154084999</v>
      </c>
      <c r="CR203" s="88">
        <f t="shared" si="185"/>
        <v>6.538257183698299</v>
      </c>
      <c r="CS203" s="75">
        <f t="shared" si="189"/>
        <v>0.2321631597454909</v>
      </c>
      <c r="CT203" s="75">
        <f t="shared" si="189"/>
        <v>0.18590272611790021</v>
      </c>
      <c r="CU203" s="75">
        <f t="shared" si="189"/>
        <v>0.15571000947049565</v>
      </c>
      <c r="CV203" s="76">
        <f t="shared" si="186"/>
        <v>0.19125863177796223</v>
      </c>
      <c r="CW203" s="76">
        <f t="shared" si="187"/>
        <v>3.8506951850573214E-2</v>
      </c>
      <c r="CX203" s="79">
        <v>200</v>
      </c>
    </row>
    <row r="204" spans="1:102">
      <c r="A204" s="7" t="s">
        <v>93</v>
      </c>
      <c r="B204" s="25">
        <v>2831556</v>
      </c>
      <c r="C204" s="25">
        <v>4885489</v>
      </c>
      <c r="D204" s="25">
        <v>5708767</v>
      </c>
      <c r="E204" s="25">
        <v>4949828</v>
      </c>
      <c r="F204" s="25">
        <v>7959757</v>
      </c>
      <c r="G204" s="25">
        <f t="shared" si="148"/>
        <v>5267079.4000000004</v>
      </c>
      <c r="H204" s="25">
        <f t="shared" si="149"/>
        <v>1650674.6808294612</v>
      </c>
      <c r="I204" s="26">
        <f t="shared" si="150"/>
        <v>31.339468336654676</v>
      </c>
      <c r="J204" s="27">
        <v>13544132</v>
      </c>
      <c r="K204" s="27">
        <v>6038502</v>
      </c>
      <c r="L204" s="27">
        <v>6412052</v>
      </c>
      <c r="M204" s="27">
        <v>8446641</v>
      </c>
      <c r="N204" s="27">
        <v>6529087</v>
      </c>
      <c r="O204" s="27">
        <f t="shared" si="151"/>
        <v>8194082.7999999998</v>
      </c>
      <c r="P204" s="27">
        <f t="shared" si="152"/>
        <v>2802897.9809583798</v>
      </c>
      <c r="Q204" s="28">
        <f t="shared" si="153"/>
        <v>34.20636634228763</v>
      </c>
      <c r="R204" s="30">
        <v>35946</v>
      </c>
      <c r="S204" s="30">
        <v>30766</v>
      </c>
      <c r="T204" s="30">
        <v>35333</v>
      </c>
      <c r="U204" s="30">
        <v>34136</v>
      </c>
      <c r="V204" s="30">
        <v>32231</v>
      </c>
      <c r="W204" s="30">
        <f t="shared" si="154"/>
        <v>33682.400000000001</v>
      </c>
      <c r="X204" s="30">
        <f t="shared" si="155"/>
        <v>1932.1526440734438</v>
      </c>
      <c r="Y204" s="31">
        <f t="shared" si="156"/>
        <v>5.7363864928670276</v>
      </c>
      <c r="Z204" s="97">
        <v>28155</v>
      </c>
      <c r="AA204" s="97">
        <v>25357</v>
      </c>
      <c r="AB204" s="97">
        <v>23339</v>
      </c>
      <c r="AC204" s="97">
        <v>25616</v>
      </c>
      <c r="AD204" s="97">
        <v>26562</v>
      </c>
      <c r="AE204" s="97">
        <f t="shared" si="157"/>
        <v>25805.8</v>
      </c>
      <c r="AF204" s="97">
        <f t="shared" si="158"/>
        <v>1575.6349069502112</v>
      </c>
      <c r="AG204" s="32">
        <f t="shared" si="188"/>
        <v>6.1057394343527864</v>
      </c>
      <c r="AH204" s="33">
        <v>232</v>
      </c>
      <c r="AI204" s="34">
        <f t="shared" si="147"/>
        <v>0.9943296194742397</v>
      </c>
      <c r="AJ204" s="34">
        <f t="shared" si="147"/>
        <v>0.5190268568816756</v>
      </c>
      <c r="AK204" s="34">
        <f t="shared" si="147"/>
        <v>0.40882733521967179</v>
      </c>
      <c r="AL204" s="34">
        <f t="shared" si="147"/>
        <v>0.51751293176247737</v>
      </c>
      <c r="AM204" s="34">
        <f t="shared" si="146"/>
        <v>0.33370365452111167</v>
      </c>
      <c r="AN204" s="34">
        <f t="shared" si="159"/>
        <v>0.55468007957183529</v>
      </c>
      <c r="AO204" s="34">
        <f t="shared" si="160"/>
        <v>0.2306720054814316</v>
      </c>
      <c r="AP204" s="34">
        <f t="shared" si="161"/>
        <v>41.586495346919669</v>
      </c>
      <c r="AQ204" s="35">
        <v>146</v>
      </c>
      <c r="AR204" s="36">
        <f t="shared" si="144"/>
        <v>2.0787600120849383E-3</v>
      </c>
      <c r="AS204" s="36">
        <f t="shared" si="144"/>
        <v>4.1992202701928395E-3</v>
      </c>
      <c r="AT204" s="36">
        <f t="shared" si="144"/>
        <v>3.6398644302947014E-3</v>
      </c>
      <c r="AU204" s="36">
        <f t="shared" si="144"/>
        <v>3.0326848270217713E-3</v>
      </c>
      <c r="AV204" s="36">
        <f t="shared" si="144"/>
        <v>4.0682564039964545E-3</v>
      </c>
      <c r="AW204" s="36">
        <f t="shared" si="162"/>
        <v>3.4037571887181408E-3</v>
      </c>
      <c r="AX204" s="36">
        <f t="shared" si="163"/>
        <v>7.7760910055380515E-4</v>
      </c>
      <c r="AY204" s="37">
        <f t="shared" si="164"/>
        <v>22.8456102312825</v>
      </c>
      <c r="AZ204" s="38">
        <v>225</v>
      </c>
      <c r="BA204" s="39">
        <f t="shared" si="145"/>
        <v>-7791</v>
      </c>
      <c r="BB204" s="39">
        <f t="shared" si="145"/>
        <v>-5409</v>
      </c>
      <c r="BC204" s="39">
        <f t="shared" si="145"/>
        <v>-11994</v>
      </c>
      <c r="BD204" s="39">
        <f t="shared" si="145"/>
        <v>-8520</v>
      </c>
      <c r="BE204" s="39">
        <f t="shared" si="145"/>
        <v>-5669</v>
      </c>
      <c r="BF204" s="39">
        <f t="shared" si="165"/>
        <v>-7876.6</v>
      </c>
      <c r="BG204" s="39">
        <f t="shared" si="166"/>
        <v>2380.6226580455814</v>
      </c>
      <c r="BH204" s="40">
        <f t="shared" si="167"/>
        <v>-30.22398824423712</v>
      </c>
      <c r="BI204" s="41">
        <v>66</v>
      </c>
      <c r="BJ204" s="42">
        <f t="shared" si="143"/>
        <v>-27.671816728822591</v>
      </c>
      <c r="BK204" s="42">
        <f t="shared" si="143"/>
        <v>-21.331387782466379</v>
      </c>
      <c r="BL204" s="42">
        <f t="shared" si="143"/>
        <v>-51.390376622820177</v>
      </c>
      <c r="BM204" s="42">
        <f t="shared" si="143"/>
        <v>-33.260462211118053</v>
      </c>
      <c r="BN204" s="42">
        <f t="shared" si="143"/>
        <v>-21.342519388600255</v>
      </c>
      <c r="BO204" s="42">
        <f t="shared" si="168"/>
        <v>-30.999312546765491</v>
      </c>
      <c r="BP204" s="43">
        <f t="shared" si="169"/>
        <v>12.436870021477791</v>
      </c>
      <c r="BR204" s="7" t="s">
        <v>213</v>
      </c>
      <c r="BS204" s="81">
        <v>12172</v>
      </c>
      <c r="BT204" s="81">
        <v>8905</v>
      </c>
      <c r="BU204" s="81">
        <v>8904</v>
      </c>
      <c r="BV204" s="82">
        <f t="shared" si="170"/>
        <v>9993.6666666666661</v>
      </c>
      <c r="BW204" s="82">
        <f t="shared" si="171"/>
        <v>1886.4920708376549</v>
      </c>
      <c r="BX204" s="83">
        <v>10615</v>
      </c>
      <c r="BY204" s="83">
        <v>8175</v>
      </c>
      <c r="BZ204" s="83">
        <v>8398</v>
      </c>
      <c r="CA204" s="84">
        <f t="shared" si="172"/>
        <v>9062.6666666666661</v>
      </c>
      <c r="CB204" s="84">
        <f t="shared" si="173"/>
        <v>1348.9760314154319</v>
      </c>
      <c r="CC204" s="84">
        <v>230</v>
      </c>
      <c r="CD204" s="85">
        <v>2352769</v>
      </c>
      <c r="CE204" s="85">
        <v>1834740</v>
      </c>
      <c r="CF204" s="85">
        <v>3861307</v>
      </c>
      <c r="CG204" s="86">
        <f t="shared" si="174"/>
        <v>2682938.6666666665</v>
      </c>
      <c r="CH204" s="86">
        <f t="shared" si="175"/>
        <v>1052854.4334153389</v>
      </c>
      <c r="CI204" s="87">
        <f t="shared" si="176"/>
        <v>-1557</v>
      </c>
      <c r="CJ204" s="87">
        <f t="shared" si="177"/>
        <v>-730</v>
      </c>
      <c r="CK204" s="87">
        <f t="shared" si="178"/>
        <v>-506</v>
      </c>
      <c r="CL204" s="87">
        <f t="shared" si="179"/>
        <v>-931</v>
      </c>
      <c r="CM204" s="87">
        <f t="shared" si="180"/>
        <v>553.58016582966559</v>
      </c>
      <c r="CN204" s="88">
        <f t="shared" si="181"/>
        <v>-14.667922750824305</v>
      </c>
      <c r="CO204" s="88">
        <f t="shared" si="182"/>
        <v>-8.9296636085626915</v>
      </c>
      <c r="CP204" s="88">
        <f t="shared" si="183"/>
        <v>-6.0252441057394623</v>
      </c>
      <c r="CQ204" s="88">
        <f t="shared" si="184"/>
        <v>-9.8742768217088184</v>
      </c>
      <c r="CR204" s="88">
        <f t="shared" si="185"/>
        <v>4.3980898276853244</v>
      </c>
      <c r="CS204" s="75">
        <f t="shared" si="189"/>
        <v>0.22558525720119568</v>
      </c>
      <c r="CT204" s="75">
        <f t="shared" si="189"/>
        <v>0.22278360966676478</v>
      </c>
      <c r="CU204" s="75">
        <f t="shared" si="189"/>
        <v>0.10874556205968601</v>
      </c>
      <c r="CV204" s="76">
        <f t="shared" si="186"/>
        <v>0.18570480964254885</v>
      </c>
      <c r="CW204" s="76">
        <f t="shared" si="187"/>
        <v>6.6663383117098629E-2</v>
      </c>
      <c r="CX204" s="79">
        <v>201</v>
      </c>
    </row>
    <row r="205" spans="1:102">
      <c r="A205" s="7" t="s">
        <v>577</v>
      </c>
      <c r="B205" s="25">
        <v>310242720</v>
      </c>
      <c r="C205" s="25">
        <v>284449312</v>
      </c>
      <c r="D205" s="25">
        <v>356874816</v>
      </c>
      <c r="E205" s="25">
        <v>303161952</v>
      </c>
      <c r="F205" s="25">
        <v>320715840</v>
      </c>
      <c r="G205" s="25">
        <f t="shared" si="148"/>
        <v>315088928</v>
      </c>
      <c r="H205" s="25">
        <f t="shared" si="149"/>
        <v>24009361.223137878</v>
      </c>
      <c r="I205" s="26">
        <f t="shared" si="150"/>
        <v>7.6198682624410967</v>
      </c>
      <c r="J205" s="27">
        <v>11587761</v>
      </c>
      <c r="K205" s="27">
        <v>9298460</v>
      </c>
      <c r="L205" s="27">
        <v>11497937</v>
      </c>
      <c r="M205" s="27">
        <v>8101660</v>
      </c>
      <c r="N205" s="27">
        <v>13475896</v>
      </c>
      <c r="O205" s="27">
        <f t="shared" si="151"/>
        <v>10792342.800000001</v>
      </c>
      <c r="P205" s="27">
        <f t="shared" si="152"/>
        <v>1886980.1703010488</v>
      </c>
      <c r="Q205" s="28">
        <f t="shared" si="153"/>
        <v>17.484435078369163</v>
      </c>
      <c r="R205" s="30">
        <v>2208916</v>
      </c>
      <c r="S205" s="30">
        <v>1781310</v>
      </c>
      <c r="T205" s="30">
        <v>1586183</v>
      </c>
      <c r="U205" s="30">
        <v>1455190</v>
      </c>
      <c r="V205" s="30">
        <v>1937147</v>
      </c>
      <c r="W205" s="30">
        <f t="shared" si="154"/>
        <v>1793749.2</v>
      </c>
      <c r="X205" s="30">
        <f t="shared" si="155"/>
        <v>264872.49530700647</v>
      </c>
      <c r="Y205" s="31">
        <f t="shared" si="156"/>
        <v>14.766417473914775</v>
      </c>
      <c r="Z205" s="97">
        <v>1699852</v>
      </c>
      <c r="AA205" s="97">
        <v>1401070</v>
      </c>
      <c r="AB205" s="97">
        <v>1106042</v>
      </c>
      <c r="AC205" s="97">
        <v>1198075</v>
      </c>
      <c r="AD205" s="97">
        <v>1482779</v>
      </c>
      <c r="AE205" s="97">
        <f t="shared" si="157"/>
        <v>1377563.6</v>
      </c>
      <c r="AF205" s="97">
        <f t="shared" si="158"/>
        <v>210443.71257379069</v>
      </c>
      <c r="AG205" s="32">
        <f t="shared" si="188"/>
        <v>15.276515187668336</v>
      </c>
      <c r="AH205" s="33">
        <v>80</v>
      </c>
      <c r="AI205" s="34">
        <f t="shared" si="147"/>
        <v>0.54791035870237348</v>
      </c>
      <c r="AJ205" s="34">
        <f t="shared" si="147"/>
        <v>0.49255524302340375</v>
      </c>
      <c r="AK205" s="34">
        <f t="shared" si="147"/>
        <v>0.30992436294524073</v>
      </c>
      <c r="AL205" s="34">
        <f t="shared" si="147"/>
        <v>0.39519306169396878</v>
      </c>
      <c r="AM205" s="34">
        <f t="shared" si="146"/>
        <v>0.46233419590376329</v>
      </c>
      <c r="AN205" s="34">
        <f t="shared" si="159"/>
        <v>0.44158344445375003</v>
      </c>
      <c r="AO205" s="34">
        <f t="shared" si="160"/>
        <v>8.2243920121870498E-2</v>
      </c>
      <c r="AP205" s="34">
        <f t="shared" si="161"/>
        <v>18.624774355752471</v>
      </c>
      <c r="AQ205" s="35">
        <v>169</v>
      </c>
      <c r="AR205" s="36">
        <f t="shared" si="144"/>
        <v>0.14669374005901573</v>
      </c>
      <c r="AS205" s="36">
        <f t="shared" si="144"/>
        <v>0.15067763909292506</v>
      </c>
      <c r="AT205" s="36">
        <f t="shared" si="144"/>
        <v>9.6194821731933305E-2</v>
      </c>
      <c r="AU205" s="36">
        <f t="shared" si="144"/>
        <v>0.14788018751712612</v>
      </c>
      <c r="AV205" s="36">
        <f t="shared" si="144"/>
        <v>0.11003194147535719</v>
      </c>
      <c r="AW205" s="36">
        <f t="shared" si="162"/>
        <v>0.13029566597527148</v>
      </c>
      <c r="AX205" s="36">
        <f t="shared" si="163"/>
        <v>2.2658434051794258E-2</v>
      </c>
      <c r="AY205" s="37">
        <f t="shared" si="164"/>
        <v>17.390013614186177</v>
      </c>
      <c r="AZ205" s="38">
        <v>36</v>
      </c>
      <c r="BA205" s="39">
        <f t="shared" si="145"/>
        <v>-509064</v>
      </c>
      <c r="BB205" s="39">
        <f t="shared" si="145"/>
        <v>-380240</v>
      </c>
      <c r="BC205" s="39">
        <f t="shared" si="145"/>
        <v>-480141</v>
      </c>
      <c r="BD205" s="39">
        <f t="shared" si="145"/>
        <v>-257115</v>
      </c>
      <c r="BE205" s="39">
        <f t="shared" si="145"/>
        <v>-454368</v>
      </c>
      <c r="BF205" s="39">
        <f t="shared" si="165"/>
        <v>-416185.59999999998</v>
      </c>
      <c r="BG205" s="39">
        <f t="shared" si="166"/>
        <v>90299.643398188273</v>
      </c>
      <c r="BH205" s="40">
        <f t="shared" si="167"/>
        <v>-21.696964863317778</v>
      </c>
      <c r="BI205" s="41">
        <v>186</v>
      </c>
      <c r="BJ205" s="42">
        <f t="shared" ref="BJ205:BN247" si="190">BA205/Z205*100</f>
        <v>-29.947548374799688</v>
      </c>
      <c r="BK205" s="42">
        <f t="shared" si="190"/>
        <v>-27.13925785292669</v>
      </c>
      <c r="BL205" s="42">
        <f t="shared" si="190"/>
        <v>-43.410738471052632</v>
      </c>
      <c r="BM205" s="42">
        <f t="shared" si="190"/>
        <v>-21.460676501888447</v>
      </c>
      <c r="BN205" s="42">
        <f t="shared" si="190"/>
        <v>-30.643002092692168</v>
      </c>
      <c r="BO205" s="42">
        <f t="shared" si="168"/>
        <v>-30.520244658671924</v>
      </c>
      <c r="BP205" s="43">
        <f t="shared" si="169"/>
        <v>8.0624860948131651</v>
      </c>
      <c r="BR205" s="7" t="s">
        <v>397</v>
      </c>
      <c r="BS205" s="81">
        <v>63518</v>
      </c>
      <c r="BT205" s="81">
        <v>47457</v>
      </c>
      <c r="BU205" s="81">
        <v>60687</v>
      </c>
      <c r="BV205" s="82">
        <f t="shared" si="170"/>
        <v>57220.666666666664</v>
      </c>
      <c r="BW205" s="82">
        <f t="shared" si="171"/>
        <v>8573.245029353413</v>
      </c>
      <c r="BX205" s="83">
        <v>96491</v>
      </c>
      <c r="BY205" s="83">
        <v>96735</v>
      </c>
      <c r="BZ205" s="83">
        <v>88287</v>
      </c>
      <c r="CA205" s="84">
        <f t="shared" si="172"/>
        <v>93837.666666666672</v>
      </c>
      <c r="CB205" s="84">
        <f t="shared" si="173"/>
        <v>4808.5662450810987</v>
      </c>
      <c r="CC205" s="84">
        <v>168</v>
      </c>
      <c r="CD205" s="85">
        <v>25682368</v>
      </c>
      <c r="CE205" s="85">
        <v>25860056</v>
      </c>
      <c r="CF205" s="85">
        <v>25505702</v>
      </c>
      <c r="CG205" s="86">
        <f t="shared" si="174"/>
        <v>25682708.666666668</v>
      </c>
      <c r="CH205" s="86">
        <f t="shared" si="175"/>
        <v>177177.24563084656</v>
      </c>
      <c r="CI205" s="87">
        <f t="shared" si="176"/>
        <v>32973</v>
      </c>
      <c r="CJ205" s="87">
        <f t="shared" si="177"/>
        <v>49278</v>
      </c>
      <c r="CK205" s="87">
        <f t="shared" si="178"/>
        <v>27600</v>
      </c>
      <c r="CL205" s="87">
        <f t="shared" si="179"/>
        <v>36617</v>
      </c>
      <c r="CM205" s="87">
        <f t="shared" si="180"/>
        <v>11289.064310207468</v>
      </c>
      <c r="CN205" s="88">
        <f t="shared" si="181"/>
        <v>34.172098952233888</v>
      </c>
      <c r="CO205" s="88">
        <f t="shared" si="182"/>
        <v>50.94123119863545</v>
      </c>
      <c r="CP205" s="88">
        <f t="shared" si="183"/>
        <v>31.261680655136093</v>
      </c>
      <c r="CQ205" s="88">
        <f t="shared" si="184"/>
        <v>38.791670268668476</v>
      </c>
      <c r="CR205" s="88">
        <f t="shared" si="185"/>
        <v>10.62198224246565</v>
      </c>
      <c r="CS205" s="75">
        <f t="shared" si="189"/>
        <v>0.18785456232073305</v>
      </c>
      <c r="CT205" s="75">
        <f t="shared" si="189"/>
        <v>0.1870355578503001</v>
      </c>
      <c r="CU205" s="75">
        <f t="shared" si="189"/>
        <v>0.1730730642112889</v>
      </c>
      <c r="CV205" s="76">
        <f t="shared" si="186"/>
        <v>0.18265439479410736</v>
      </c>
      <c r="CW205" s="76">
        <f t="shared" si="187"/>
        <v>8.3077743038425401E-3</v>
      </c>
      <c r="CX205" s="79">
        <v>202</v>
      </c>
    </row>
    <row r="206" spans="1:102">
      <c r="A206" s="7" t="s">
        <v>15</v>
      </c>
      <c r="B206" s="25">
        <v>39351476</v>
      </c>
      <c r="C206" s="25">
        <v>33929584</v>
      </c>
      <c r="D206" s="25">
        <v>33193118</v>
      </c>
      <c r="E206" s="25">
        <v>32506722</v>
      </c>
      <c r="F206" s="25">
        <v>33360014</v>
      </c>
      <c r="G206" s="25">
        <f t="shared" si="148"/>
        <v>34468182.799999997</v>
      </c>
      <c r="H206" s="25">
        <f t="shared" si="149"/>
        <v>2483457.184972465</v>
      </c>
      <c r="I206" s="26">
        <f t="shared" si="150"/>
        <v>7.2050714114596879</v>
      </c>
      <c r="J206" s="27">
        <v>25391124</v>
      </c>
      <c r="K206" s="27">
        <v>15441115</v>
      </c>
      <c r="L206" s="27">
        <v>16625453</v>
      </c>
      <c r="M206" s="27">
        <v>15867494</v>
      </c>
      <c r="N206" s="27">
        <v>19189082</v>
      </c>
      <c r="O206" s="27">
        <f t="shared" si="151"/>
        <v>18502853.600000001</v>
      </c>
      <c r="P206" s="27">
        <f t="shared" si="152"/>
        <v>3681390.3626050106</v>
      </c>
      <c r="Q206" s="28">
        <f t="shared" si="153"/>
        <v>19.896338382123989</v>
      </c>
      <c r="R206" s="30">
        <v>262489</v>
      </c>
      <c r="S206" s="30">
        <v>184653</v>
      </c>
      <c r="T206" s="30">
        <v>219411</v>
      </c>
      <c r="U206" s="30">
        <v>234741</v>
      </c>
      <c r="V206" s="30">
        <v>264442</v>
      </c>
      <c r="W206" s="30">
        <f t="shared" si="154"/>
        <v>233147.2</v>
      </c>
      <c r="X206" s="30">
        <f t="shared" si="155"/>
        <v>29608.162917682173</v>
      </c>
      <c r="Y206" s="31">
        <f t="shared" si="156"/>
        <v>12.699343126437793</v>
      </c>
      <c r="Z206" s="97">
        <v>193674</v>
      </c>
      <c r="AA206" s="97">
        <v>139824</v>
      </c>
      <c r="AB206" s="97">
        <v>152659</v>
      </c>
      <c r="AC206" s="97">
        <v>204286</v>
      </c>
      <c r="AD206" s="97">
        <v>204377</v>
      </c>
      <c r="AE206" s="97">
        <f t="shared" si="157"/>
        <v>178964</v>
      </c>
      <c r="AF206" s="97">
        <f t="shared" si="158"/>
        <v>27303.116957592956</v>
      </c>
      <c r="AG206" s="32">
        <f t="shared" si="188"/>
        <v>15.256206252426722</v>
      </c>
      <c r="AH206" s="33">
        <v>172</v>
      </c>
      <c r="AI206" s="34">
        <f t="shared" si="147"/>
        <v>0.49216451245691523</v>
      </c>
      <c r="AJ206" s="34">
        <f t="shared" si="147"/>
        <v>0.41210054328989115</v>
      </c>
      <c r="AK206" s="34">
        <f t="shared" si="147"/>
        <v>0.45991159974787543</v>
      </c>
      <c r="AL206" s="34">
        <f t="shared" si="147"/>
        <v>0.62844232648250409</v>
      </c>
      <c r="AM206" s="34">
        <f t="shared" si="146"/>
        <v>0.61264063018678594</v>
      </c>
      <c r="AN206" s="34">
        <f t="shared" si="159"/>
        <v>0.5210519224327943</v>
      </c>
      <c r="AO206" s="34">
        <f t="shared" si="160"/>
        <v>8.5280964816630639E-2</v>
      </c>
      <c r="AP206" s="34">
        <f t="shared" si="161"/>
        <v>16.367076129083902</v>
      </c>
      <c r="AQ206" s="35">
        <v>150</v>
      </c>
      <c r="AR206" s="36">
        <f t="shared" si="144"/>
        <v>7.6276260948510985E-3</v>
      </c>
      <c r="AS206" s="36">
        <f t="shared" si="144"/>
        <v>9.0553046201650601E-3</v>
      </c>
      <c r="AT206" s="36">
        <f t="shared" si="144"/>
        <v>9.18224604165673E-3</v>
      </c>
      <c r="AU206" s="36">
        <f t="shared" si="144"/>
        <v>1.2874496754181852E-2</v>
      </c>
      <c r="AV206" s="36">
        <f t="shared" si="144"/>
        <v>1.0650691888231026E-2</v>
      </c>
      <c r="AW206" s="36">
        <f t="shared" si="162"/>
        <v>9.8780730798171523E-3</v>
      </c>
      <c r="AX206" s="36">
        <f t="shared" si="163"/>
        <v>1.777702421485908E-3</v>
      </c>
      <c r="AY206" s="37">
        <f t="shared" si="164"/>
        <v>17.996449379566791</v>
      </c>
      <c r="AZ206" s="38">
        <v>180</v>
      </c>
      <c r="BA206" s="39">
        <f t="shared" si="145"/>
        <v>-68815</v>
      </c>
      <c r="BB206" s="39">
        <f t="shared" si="145"/>
        <v>-44829</v>
      </c>
      <c r="BC206" s="39">
        <f t="shared" si="145"/>
        <v>-66752</v>
      </c>
      <c r="BD206" s="39">
        <f t="shared" si="145"/>
        <v>-30455</v>
      </c>
      <c r="BE206" s="39">
        <f t="shared" si="145"/>
        <v>-60065</v>
      </c>
      <c r="BF206" s="39">
        <f t="shared" si="165"/>
        <v>-54183.199999999997</v>
      </c>
      <c r="BG206" s="39">
        <f t="shared" si="166"/>
        <v>14540.896869175542</v>
      </c>
      <c r="BH206" s="40">
        <f t="shared" si="167"/>
        <v>-26.836541343397109</v>
      </c>
      <c r="BI206" s="41">
        <v>116</v>
      </c>
      <c r="BJ206" s="42">
        <f t="shared" si="190"/>
        <v>-35.531356816093023</v>
      </c>
      <c r="BK206" s="42">
        <f t="shared" si="190"/>
        <v>-32.061019567456228</v>
      </c>
      <c r="BL206" s="42">
        <f t="shared" si="190"/>
        <v>-43.726213325123311</v>
      </c>
      <c r="BM206" s="42">
        <f t="shared" si="190"/>
        <v>-14.908021107662787</v>
      </c>
      <c r="BN206" s="42">
        <f t="shared" si="190"/>
        <v>-29.389314844625375</v>
      </c>
      <c r="BO206" s="42">
        <f t="shared" si="168"/>
        <v>-31.123185132192145</v>
      </c>
      <c r="BP206" s="43">
        <f t="shared" si="169"/>
        <v>10.548526925251545</v>
      </c>
      <c r="BR206" s="7" t="s">
        <v>138</v>
      </c>
      <c r="BS206" s="81">
        <v>168939</v>
      </c>
      <c r="BT206" s="81">
        <v>157495</v>
      </c>
      <c r="BU206" s="81">
        <v>160078</v>
      </c>
      <c r="BV206" s="82">
        <f t="shared" si="170"/>
        <v>162170.66666666666</v>
      </c>
      <c r="BW206" s="82">
        <f t="shared" si="171"/>
        <v>6002.1433116290491</v>
      </c>
      <c r="BX206" s="83">
        <v>172776</v>
      </c>
      <c r="BY206" s="83">
        <v>156016</v>
      </c>
      <c r="BZ206" s="83">
        <v>101229</v>
      </c>
      <c r="CA206" s="84">
        <f t="shared" si="172"/>
        <v>143340.33333333334</v>
      </c>
      <c r="CB206" s="84">
        <f t="shared" si="173"/>
        <v>37419.883702830128</v>
      </c>
      <c r="CC206" s="84">
        <v>142</v>
      </c>
      <c r="CD206" s="85">
        <v>80288072</v>
      </c>
      <c r="CE206" s="85">
        <v>62055392</v>
      </c>
      <c r="CF206" s="85">
        <v>16283973</v>
      </c>
      <c r="CG206" s="86">
        <f t="shared" si="174"/>
        <v>52875812.333333336</v>
      </c>
      <c r="CH206" s="86">
        <f t="shared" si="175"/>
        <v>32974682.475240909</v>
      </c>
      <c r="CI206" s="87">
        <f t="shared" si="176"/>
        <v>3837</v>
      </c>
      <c r="CJ206" s="87">
        <f t="shared" si="177"/>
        <v>-1479</v>
      </c>
      <c r="CK206" s="87">
        <f t="shared" si="178"/>
        <v>-58849</v>
      </c>
      <c r="CL206" s="87">
        <f t="shared" si="179"/>
        <v>-18830.333333333332</v>
      </c>
      <c r="CM206" s="87">
        <f t="shared" si="180"/>
        <v>34758.958921885642</v>
      </c>
      <c r="CN206" s="88">
        <f t="shared" si="181"/>
        <v>2.2207945547992778</v>
      </c>
      <c r="CO206" s="88">
        <f t="shared" si="182"/>
        <v>-0.94797969439031882</v>
      </c>
      <c r="CP206" s="88">
        <f t="shared" si="183"/>
        <v>-58.134526667259379</v>
      </c>
      <c r="CQ206" s="88">
        <f t="shared" si="184"/>
        <v>-18.953903935616808</v>
      </c>
      <c r="CR206" s="88">
        <f t="shared" si="185"/>
        <v>33.968385018868084</v>
      </c>
      <c r="CS206" s="75">
        <f t="shared" si="189"/>
        <v>0.10759755197509288</v>
      </c>
      <c r="CT206" s="75">
        <f t="shared" si="189"/>
        <v>0.12570704573101399</v>
      </c>
      <c r="CU206" s="75">
        <f t="shared" si="189"/>
        <v>0.31082402310541785</v>
      </c>
      <c r="CV206" s="76">
        <f t="shared" si="186"/>
        <v>0.18137620693717491</v>
      </c>
      <c r="CW206" s="76">
        <f t="shared" si="187"/>
        <v>0.11247017948802855</v>
      </c>
      <c r="CX206" s="79">
        <v>203</v>
      </c>
    </row>
    <row r="207" spans="1:102">
      <c r="A207" s="7" t="s">
        <v>370</v>
      </c>
      <c r="B207" s="25">
        <v>35933332</v>
      </c>
      <c r="C207" s="25">
        <v>62140044</v>
      </c>
      <c r="D207" s="25">
        <v>48351820</v>
      </c>
      <c r="E207" s="25">
        <v>57573168</v>
      </c>
      <c r="F207" s="25">
        <v>48318740</v>
      </c>
      <c r="G207" s="25">
        <f t="shared" si="148"/>
        <v>50463420.799999997</v>
      </c>
      <c r="H207" s="25">
        <f t="shared" si="149"/>
        <v>9023015.3364717048</v>
      </c>
      <c r="I207" s="26">
        <f t="shared" si="150"/>
        <v>17.880308535230544</v>
      </c>
      <c r="J207" s="27">
        <v>11540520</v>
      </c>
      <c r="K207" s="27">
        <v>11589584</v>
      </c>
      <c r="L207" s="27">
        <v>11855192</v>
      </c>
      <c r="M207" s="27">
        <v>9557492</v>
      </c>
      <c r="N207" s="27">
        <v>7604418</v>
      </c>
      <c r="O207" s="27">
        <f t="shared" si="151"/>
        <v>10429441.199999999</v>
      </c>
      <c r="P207" s="27">
        <f t="shared" si="152"/>
        <v>1634273.1869440158</v>
      </c>
      <c r="Q207" s="28">
        <f t="shared" si="153"/>
        <v>15.669805846779363</v>
      </c>
      <c r="R207" s="30">
        <v>4153773</v>
      </c>
      <c r="S207" s="30">
        <v>3871692</v>
      </c>
      <c r="T207" s="30">
        <v>4841981</v>
      </c>
      <c r="U207" s="30">
        <v>4169314</v>
      </c>
      <c r="V207" s="30">
        <v>4186009</v>
      </c>
      <c r="W207" s="30">
        <f t="shared" si="154"/>
        <v>4244553.8</v>
      </c>
      <c r="X207" s="30">
        <f t="shared" si="155"/>
        <v>320398.14480074629</v>
      </c>
      <c r="Y207" s="31">
        <f t="shared" si="156"/>
        <v>7.548452909249173</v>
      </c>
      <c r="Z207" s="97">
        <v>3367561</v>
      </c>
      <c r="AA207" s="97">
        <v>3130185</v>
      </c>
      <c r="AB207" s="97">
        <v>3899090</v>
      </c>
      <c r="AC207" s="97">
        <v>3343492</v>
      </c>
      <c r="AD207" s="97">
        <v>2535695</v>
      </c>
      <c r="AE207" s="97">
        <f t="shared" si="157"/>
        <v>3255204.6</v>
      </c>
      <c r="AF207" s="97">
        <f t="shared" si="158"/>
        <v>440075.22057693446</v>
      </c>
      <c r="AG207" s="32">
        <f t="shared" si="188"/>
        <v>13.519126280938975</v>
      </c>
      <c r="AH207" s="33">
        <v>26</v>
      </c>
      <c r="AI207" s="34">
        <f t="shared" si="147"/>
        <v>9.3716914423633177</v>
      </c>
      <c r="AJ207" s="34">
        <f t="shared" si="147"/>
        <v>5.0373073440372851</v>
      </c>
      <c r="AK207" s="34">
        <f t="shared" si="147"/>
        <v>8.0639984182601605</v>
      </c>
      <c r="AL207" s="34">
        <f t="shared" si="147"/>
        <v>5.8073788817735377</v>
      </c>
      <c r="AM207" s="34">
        <f t="shared" si="146"/>
        <v>5.2478500060225075</v>
      </c>
      <c r="AN207" s="34">
        <f t="shared" si="159"/>
        <v>6.7056452184913624</v>
      </c>
      <c r="AO207" s="34">
        <f t="shared" si="160"/>
        <v>1.7127945842779568</v>
      </c>
      <c r="AP207" s="34">
        <f t="shared" si="161"/>
        <v>25.54257686575464</v>
      </c>
      <c r="AQ207" s="35">
        <v>5</v>
      </c>
      <c r="AR207" s="36">
        <f t="shared" si="144"/>
        <v>0.29180322897061833</v>
      </c>
      <c r="AS207" s="36">
        <f t="shared" si="144"/>
        <v>0.27008605313184664</v>
      </c>
      <c r="AT207" s="36">
        <f t="shared" si="144"/>
        <v>0.32889302847225083</v>
      </c>
      <c r="AU207" s="36">
        <f t="shared" si="144"/>
        <v>0.34982943224017349</v>
      </c>
      <c r="AV207" s="36">
        <f t="shared" si="144"/>
        <v>0.33345023905839999</v>
      </c>
      <c r="AW207" s="36">
        <f t="shared" si="162"/>
        <v>0.31481239637465791</v>
      </c>
      <c r="AX207" s="36">
        <f t="shared" si="163"/>
        <v>2.9331531652743173E-2</v>
      </c>
      <c r="AY207" s="37">
        <f t="shared" si="164"/>
        <v>9.3171463355705182</v>
      </c>
      <c r="AZ207" s="38">
        <v>5</v>
      </c>
      <c r="BA207" s="39">
        <f t="shared" si="145"/>
        <v>-786212</v>
      </c>
      <c r="BB207" s="39">
        <f t="shared" si="145"/>
        <v>-741507</v>
      </c>
      <c r="BC207" s="39">
        <f t="shared" si="145"/>
        <v>-942891</v>
      </c>
      <c r="BD207" s="39">
        <f t="shared" si="145"/>
        <v>-825822</v>
      </c>
      <c r="BE207" s="39">
        <f t="shared" si="145"/>
        <v>-1650314</v>
      </c>
      <c r="BF207" s="39">
        <f t="shared" si="165"/>
        <v>-989349.2</v>
      </c>
      <c r="BG207" s="39">
        <f t="shared" si="166"/>
        <v>337183.76427426032</v>
      </c>
      <c r="BH207" s="40">
        <f t="shared" si="167"/>
        <v>-34.081370286068896</v>
      </c>
      <c r="BI207" s="41">
        <v>231</v>
      </c>
      <c r="BJ207" s="42">
        <f t="shared" si="190"/>
        <v>-23.346629801212213</v>
      </c>
      <c r="BK207" s="42">
        <f t="shared" si="190"/>
        <v>-23.68891934502274</v>
      </c>
      <c r="BL207" s="42">
        <f t="shared" si="190"/>
        <v>-24.182334852491223</v>
      </c>
      <c r="BM207" s="42">
        <f t="shared" si="190"/>
        <v>-24.699386150766923</v>
      </c>
      <c r="BN207" s="42">
        <f t="shared" si="190"/>
        <v>-65.083300633554117</v>
      </c>
      <c r="BO207" s="42">
        <f t="shared" si="168"/>
        <v>-32.200114156609445</v>
      </c>
      <c r="BP207" s="43">
        <f t="shared" si="169"/>
        <v>18.389360244559469</v>
      </c>
      <c r="BR207" s="7" t="s">
        <v>111</v>
      </c>
      <c r="BS207" s="81">
        <v>74336</v>
      </c>
      <c r="BT207" s="81">
        <v>73141</v>
      </c>
      <c r="BU207" s="81">
        <v>78387</v>
      </c>
      <c r="BV207" s="82">
        <f t="shared" si="170"/>
        <v>75288</v>
      </c>
      <c r="BW207" s="82">
        <f t="shared" si="171"/>
        <v>2749.5194125519465</v>
      </c>
      <c r="BX207" s="83">
        <v>66200</v>
      </c>
      <c r="BY207" s="83">
        <v>68738</v>
      </c>
      <c r="BZ207" s="83">
        <v>72841</v>
      </c>
      <c r="CA207" s="84">
        <f t="shared" si="172"/>
        <v>69259.666666666672</v>
      </c>
      <c r="CB207" s="84">
        <f t="shared" si="173"/>
        <v>3351.0927073617841</v>
      </c>
      <c r="CC207" s="84">
        <v>180</v>
      </c>
      <c r="CD207" s="85">
        <v>16293084</v>
      </c>
      <c r="CE207" s="85">
        <v>21155864</v>
      </c>
      <c r="CF207" s="85">
        <v>21985678</v>
      </c>
      <c r="CG207" s="86">
        <f t="shared" si="174"/>
        <v>19811542</v>
      </c>
      <c r="CH207" s="86">
        <f t="shared" si="175"/>
        <v>3075192.3260134477</v>
      </c>
      <c r="CI207" s="87">
        <f t="shared" si="176"/>
        <v>-8136</v>
      </c>
      <c r="CJ207" s="87">
        <f t="shared" si="177"/>
        <v>-4403</v>
      </c>
      <c r="CK207" s="87">
        <f t="shared" si="178"/>
        <v>-5546</v>
      </c>
      <c r="CL207" s="87">
        <f t="shared" si="179"/>
        <v>-6028.333333333333</v>
      </c>
      <c r="CM207" s="87">
        <f t="shared" si="180"/>
        <v>1912.6699488760041</v>
      </c>
      <c r="CN207" s="88">
        <f t="shared" si="181"/>
        <v>-12.290030211480364</v>
      </c>
      <c r="CO207" s="88">
        <f t="shared" si="182"/>
        <v>-6.4054816840757658</v>
      </c>
      <c r="CP207" s="88">
        <f t="shared" si="183"/>
        <v>-7.6138438516769407</v>
      </c>
      <c r="CQ207" s="88">
        <f t="shared" si="184"/>
        <v>-8.7697852490776906</v>
      </c>
      <c r="CR207" s="88">
        <f t="shared" si="185"/>
        <v>3.1079138064807226</v>
      </c>
      <c r="CS207" s="75">
        <f t="shared" si="189"/>
        <v>0.2031536816479925</v>
      </c>
      <c r="CT207" s="75">
        <f t="shared" si="189"/>
        <v>0.16245613982014631</v>
      </c>
      <c r="CU207" s="75">
        <f t="shared" si="189"/>
        <v>0.16565556904817763</v>
      </c>
      <c r="CV207" s="76">
        <f t="shared" si="186"/>
        <v>0.17708846350543883</v>
      </c>
      <c r="CW207" s="76">
        <f t="shared" si="187"/>
        <v>2.2629754405659699E-2</v>
      </c>
      <c r="CX207" s="79">
        <v>204</v>
      </c>
    </row>
    <row r="208" spans="1:102">
      <c r="A208" s="7" t="s">
        <v>442</v>
      </c>
      <c r="B208" s="25">
        <v>102903056</v>
      </c>
      <c r="C208" s="25">
        <v>90123344</v>
      </c>
      <c r="D208" s="25">
        <v>89340168</v>
      </c>
      <c r="E208" s="25">
        <v>90680656</v>
      </c>
      <c r="F208" s="25">
        <v>77100280</v>
      </c>
      <c r="G208" s="25">
        <f t="shared" si="148"/>
        <v>90029500.799999997</v>
      </c>
      <c r="H208" s="25">
        <f t="shared" si="149"/>
        <v>8170693.524205015</v>
      </c>
      <c r="I208" s="26">
        <f t="shared" si="150"/>
        <v>9.0755735082394402</v>
      </c>
      <c r="J208" s="27">
        <v>23889522</v>
      </c>
      <c r="K208" s="27">
        <v>23456910</v>
      </c>
      <c r="L208" s="27">
        <v>23218312</v>
      </c>
      <c r="M208" s="27">
        <v>30093472</v>
      </c>
      <c r="N208" s="27">
        <v>23127458</v>
      </c>
      <c r="O208" s="27">
        <f t="shared" si="151"/>
        <v>24757134.800000001</v>
      </c>
      <c r="P208" s="27">
        <f t="shared" si="152"/>
        <v>2681180.8329771715</v>
      </c>
      <c r="Q208" s="28">
        <f t="shared" si="153"/>
        <v>10.829931874738476</v>
      </c>
      <c r="R208" s="30">
        <v>2301819</v>
      </c>
      <c r="S208" s="30">
        <v>1642984</v>
      </c>
      <c r="T208" s="30">
        <v>2031814</v>
      </c>
      <c r="U208" s="30">
        <v>2495885</v>
      </c>
      <c r="V208" s="30">
        <v>2342725</v>
      </c>
      <c r="W208" s="30">
        <f t="shared" si="154"/>
        <v>2163045.4</v>
      </c>
      <c r="X208" s="30">
        <f t="shared" si="155"/>
        <v>300003.53669821803</v>
      </c>
      <c r="Y208" s="31">
        <f t="shared" si="156"/>
        <v>13.869497917067209</v>
      </c>
      <c r="Z208" s="97">
        <v>1758636</v>
      </c>
      <c r="AA208" s="97">
        <v>1365623</v>
      </c>
      <c r="AB208" s="97">
        <v>1604418</v>
      </c>
      <c r="AC208" s="97">
        <v>1801940</v>
      </c>
      <c r="AD208" s="97">
        <v>1699088</v>
      </c>
      <c r="AE208" s="97">
        <f t="shared" si="157"/>
        <v>1645941</v>
      </c>
      <c r="AF208" s="97">
        <f t="shared" si="158"/>
        <v>155024.38213906868</v>
      </c>
      <c r="AG208" s="32">
        <f t="shared" si="188"/>
        <v>9.418586822921883</v>
      </c>
      <c r="AH208" s="33">
        <v>68</v>
      </c>
      <c r="AI208" s="34">
        <f t="shared" si="147"/>
        <v>1.7090221304992148</v>
      </c>
      <c r="AJ208" s="34">
        <f t="shared" si="147"/>
        <v>1.5152822114545594</v>
      </c>
      <c r="AK208" s="34">
        <f t="shared" si="147"/>
        <v>1.795852902358545</v>
      </c>
      <c r="AL208" s="34">
        <f t="shared" si="147"/>
        <v>1.9871272214881199</v>
      </c>
      <c r="AM208" s="34">
        <f t="shared" si="146"/>
        <v>2.2037377814970323</v>
      </c>
      <c r="AN208" s="34">
        <f t="shared" si="159"/>
        <v>1.8422044494594942</v>
      </c>
      <c r="AO208" s="34">
        <f t="shared" si="160"/>
        <v>0.23599707868152525</v>
      </c>
      <c r="AP208" s="34">
        <f t="shared" si="161"/>
        <v>12.810580212786219</v>
      </c>
      <c r="AQ208" s="35">
        <v>24</v>
      </c>
      <c r="AR208" s="36">
        <f t="shared" ref="AR208:AV247" si="191">Z208/J208</f>
        <v>7.3615369951730306E-2</v>
      </c>
      <c r="AS208" s="36">
        <f t="shared" si="191"/>
        <v>5.8218367210344416E-2</v>
      </c>
      <c r="AT208" s="36">
        <f t="shared" si="191"/>
        <v>6.9101405821405101E-2</v>
      </c>
      <c r="AU208" s="36">
        <f t="shared" si="191"/>
        <v>5.9878102466873875E-2</v>
      </c>
      <c r="AV208" s="36">
        <f t="shared" si="191"/>
        <v>7.34662668071865E-2</v>
      </c>
      <c r="AW208" s="36">
        <f t="shared" si="162"/>
        <v>6.6855902451508034E-2</v>
      </c>
      <c r="AX208" s="36">
        <f t="shared" si="163"/>
        <v>6.598883403326785E-3</v>
      </c>
      <c r="AY208" s="37">
        <f t="shared" si="164"/>
        <v>9.8703078731351983</v>
      </c>
      <c r="AZ208" s="38">
        <v>81</v>
      </c>
      <c r="BA208" s="39">
        <f t="shared" si="145"/>
        <v>-543183</v>
      </c>
      <c r="BB208" s="39">
        <f t="shared" si="145"/>
        <v>-277361</v>
      </c>
      <c r="BC208" s="39">
        <f t="shared" si="145"/>
        <v>-427396</v>
      </c>
      <c r="BD208" s="39">
        <f t="shared" si="145"/>
        <v>-693945</v>
      </c>
      <c r="BE208" s="39">
        <f t="shared" si="145"/>
        <v>-643637</v>
      </c>
      <c r="BF208" s="39">
        <f t="shared" si="165"/>
        <v>-517104.4</v>
      </c>
      <c r="BG208" s="39">
        <f t="shared" si="166"/>
        <v>150657.01770790512</v>
      </c>
      <c r="BH208" s="40">
        <f t="shared" si="167"/>
        <v>-29.134739079362916</v>
      </c>
      <c r="BI208" s="41">
        <v>203</v>
      </c>
      <c r="BJ208" s="42">
        <f t="shared" si="190"/>
        <v>-30.886607575416402</v>
      </c>
      <c r="BK208" s="42">
        <f t="shared" si="190"/>
        <v>-20.310217387961391</v>
      </c>
      <c r="BL208" s="42">
        <f t="shared" si="190"/>
        <v>-26.638693906450811</v>
      </c>
      <c r="BM208" s="42">
        <f t="shared" si="190"/>
        <v>-38.510993706782692</v>
      </c>
      <c r="BN208" s="42">
        <f t="shared" si="190"/>
        <v>-37.881322215211924</v>
      </c>
      <c r="BO208" s="42">
        <f t="shared" si="168"/>
        <v>-30.845566958364646</v>
      </c>
      <c r="BP208" s="43">
        <f t="shared" si="169"/>
        <v>7.6966498401476429</v>
      </c>
      <c r="BR208" s="7" t="s">
        <v>783</v>
      </c>
      <c r="BS208" s="81">
        <v>177115</v>
      </c>
      <c r="BT208" s="81">
        <v>95844</v>
      </c>
      <c r="BU208" s="81">
        <v>155544</v>
      </c>
      <c r="BV208" s="82">
        <f t="shared" si="170"/>
        <v>142834.33333333334</v>
      </c>
      <c r="BW208" s="82">
        <f t="shared" si="171"/>
        <v>42099.828744703133</v>
      </c>
      <c r="BX208" s="83">
        <v>161162</v>
      </c>
      <c r="BY208" s="83">
        <v>97030</v>
      </c>
      <c r="BZ208" s="83">
        <v>137744</v>
      </c>
      <c r="CA208" s="84">
        <f t="shared" si="172"/>
        <v>131978.66666666666</v>
      </c>
      <c r="CB208" s="84">
        <f t="shared" si="173"/>
        <v>32452.390625858861</v>
      </c>
      <c r="CC208" s="84">
        <v>147</v>
      </c>
      <c r="CD208" s="85">
        <v>28659202</v>
      </c>
      <c r="CE208" s="85">
        <v>37283216</v>
      </c>
      <c r="CF208" s="85">
        <v>58698568</v>
      </c>
      <c r="CG208" s="86">
        <f t="shared" si="174"/>
        <v>41546995.333333336</v>
      </c>
      <c r="CH208" s="86">
        <f t="shared" si="175"/>
        <v>15466924.001656229</v>
      </c>
      <c r="CI208" s="87">
        <f t="shared" si="176"/>
        <v>-15953</v>
      </c>
      <c r="CJ208" s="87">
        <f t="shared" si="177"/>
        <v>1186</v>
      </c>
      <c r="CK208" s="87">
        <f t="shared" si="178"/>
        <v>-17800</v>
      </c>
      <c r="CL208" s="87">
        <f t="shared" si="179"/>
        <v>-10855.666666666666</v>
      </c>
      <c r="CM208" s="87">
        <f t="shared" si="180"/>
        <v>10469.200271908707</v>
      </c>
      <c r="CN208" s="88">
        <f t="shared" si="181"/>
        <v>-9.8987354339112201</v>
      </c>
      <c r="CO208" s="88">
        <f t="shared" si="182"/>
        <v>1.2223023807069977</v>
      </c>
      <c r="CP208" s="88">
        <f t="shared" si="183"/>
        <v>-12.922522941108141</v>
      </c>
      <c r="CQ208" s="88">
        <f t="shared" si="184"/>
        <v>-7.1996519981041205</v>
      </c>
      <c r="CR208" s="88">
        <f t="shared" si="185"/>
        <v>7.4486783654049589</v>
      </c>
      <c r="CS208" s="75">
        <f t="shared" si="189"/>
        <v>0.28116972691703002</v>
      </c>
      <c r="CT208" s="75">
        <f t="shared" si="189"/>
        <v>0.13012557714978237</v>
      </c>
      <c r="CU208" s="75">
        <f t="shared" si="189"/>
        <v>0.11733165279262008</v>
      </c>
      <c r="CV208" s="76">
        <f t="shared" si="186"/>
        <v>0.1762089856198108</v>
      </c>
      <c r="CW208" s="76">
        <f t="shared" si="187"/>
        <v>9.1123482348736753E-2</v>
      </c>
      <c r="CX208" s="79">
        <v>205</v>
      </c>
    </row>
    <row r="209" spans="1:102">
      <c r="A209" s="7" t="s">
        <v>637</v>
      </c>
      <c r="B209" s="25">
        <v>60778316</v>
      </c>
      <c r="C209" s="25">
        <v>42707560</v>
      </c>
      <c r="D209" s="25">
        <v>62869544</v>
      </c>
      <c r="E209" s="25">
        <v>61435540</v>
      </c>
      <c r="F209" s="25">
        <v>66873624</v>
      </c>
      <c r="G209" s="25">
        <f t="shared" si="148"/>
        <v>58932916.799999997</v>
      </c>
      <c r="H209" s="25">
        <f t="shared" si="149"/>
        <v>8384303.0589757664</v>
      </c>
      <c r="I209" s="26">
        <f t="shared" si="150"/>
        <v>14.226859137872788</v>
      </c>
      <c r="J209" s="27">
        <v>11657379</v>
      </c>
      <c r="K209" s="27">
        <v>14324003</v>
      </c>
      <c r="L209" s="27">
        <v>13004631</v>
      </c>
      <c r="M209" s="27">
        <v>15277963</v>
      </c>
      <c r="N209" s="27">
        <v>23979768</v>
      </c>
      <c r="O209" s="27">
        <f t="shared" si="151"/>
        <v>15648748.800000001</v>
      </c>
      <c r="P209" s="27">
        <f t="shared" si="152"/>
        <v>4340983.9040359734</v>
      </c>
      <c r="Q209" s="28">
        <f t="shared" si="153"/>
        <v>27.74013411242165</v>
      </c>
      <c r="R209" s="30">
        <v>346426</v>
      </c>
      <c r="S209" s="30">
        <v>343833</v>
      </c>
      <c r="T209" s="30">
        <v>353174</v>
      </c>
      <c r="U209" s="30">
        <v>320979</v>
      </c>
      <c r="V209" s="30">
        <v>457776</v>
      </c>
      <c r="W209" s="30">
        <f t="shared" si="154"/>
        <v>364437.6</v>
      </c>
      <c r="X209" s="30">
        <f t="shared" si="155"/>
        <v>47909.378600019329</v>
      </c>
      <c r="Y209" s="31">
        <f t="shared" si="156"/>
        <v>13.146112969687906</v>
      </c>
      <c r="Z209" s="97">
        <v>291104</v>
      </c>
      <c r="AA209" s="97">
        <v>244281</v>
      </c>
      <c r="AB209" s="97">
        <v>251354</v>
      </c>
      <c r="AC209" s="97">
        <v>258578</v>
      </c>
      <c r="AD209" s="97">
        <v>346828</v>
      </c>
      <c r="AE209" s="97">
        <f t="shared" si="157"/>
        <v>278429</v>
      </c>
      <c r="AF209" s="97">
        <f t="shared" si="158"/>
        <v>37768.459211357826</v>
      </c>
      <c r="AG209" s="32">
        <f t="shared" si="188"/>
        <v>13.564843896058898</v>
      </c>
      <c r="AH209" s="33">
        <v>148</v>
      </c>
      <c r="AI209" s="34">
        <f t="shared" si="147"/>
        <v>0.47896029235163412</v>
      </c>
      <c r="AJ209" s="34">
        <f t="shared" si="147"/>
        <v>0.57198538151090816</v>
      </c>
      <c r="AK209" s="34">
        <f t="shared" si="147"/>
        <v>0.39980248624039644</v>
      </c>
      <c r="AL209" s="34">
        <f t="shared" si="147"/>
        <v>0.42089318332678444</v>
      </c>
      <c r="AM209" s="34">
        <f t="shared" si="146"/>
        <v>0.51863197962772289</v>
      </c>
      <c r="AN209" s="34">
        <f t="shared" si="159"/>
        <v>0.47805466461148916</v>
      </c>
      <c r="AO209" s="34">
        <f t="shared" si="160"/>
        <v>6.3025640171683578E-2</v>
      </c>
      <c r="AP209" s="34">
        <f t="shared" si="161"/>
        <v>13.183772659744669</v>
      </c>
      <c r="AQ209" s="35">
        <v>158</v>
      </c>
      <c r="AR209" s="36">
        <f t="shared" si="191"/>
        <v>2.4971651003197204E-2</v>
      </c>
      <c r="AS209" s="36">
        <f t="shared" si="191"/>
        <v>1.7053961801041233E-2</v>
      </c>
      <c r="AT209" s="36">
        <f t="shared" si="191"/>
        <v>1.9328037835137344E-2</v>
      </c>
      <c r="AU209" s="36">
        <f t="shared" si="191"/>
        <v>1.6924900263209173E-2</v>
      </c>
      <c r="AV209" s="36">
        <f t="shared" si="191"/>
        <v>1.4463359278538474E-2</v>
      </c>
      <c r="AW209" s="36">
        <f t="shared" si="162"/>
        <v>1.8548382036224685E-2</v>
      </c>
      <c r="AX209" s="36">
        <f t="shared" si="163"/>
        <v>3.5615345912767423E-3</v>
      </c>
      <c r="AY209" s="37">
        <f t="shared" si="164"/>
        <v>19.201322165572847</v>
      </c>
      <c r="AZ209" s="38">
        <v>152</v>
      </c>
      <c r="BA209" s="39">
        <f t="shared" ref="BA209:BE247" si="192">Z209-R209</f>
        <v>-55322</v>
      </c>
      <c r="BB209" s="39">
        <f t="shared" si="192"/>
        <v>-99552</v>
      </c>
      <c r="BC209" s="39">
        <f t="shared" si="192"/>
        <v>-101820</v>
      </c>
      <c r="BD209" s="39">
        <f t="shared" si="192"/>
        <v>-62401</v>
      </c>
      <c r="BE209" s="39">
        <f t="shared" si="192"/>
        <v>-110948</v>
      </c>
      <c r="BF209" s="39">
        <f t="shared" si="165"/>
        <v>-86008.6</v>
      </c>
      <c r="BG209" s="39">
        <f t="shared" si="166"/>
        <v>22602.583583298634</v>
      </c>
      <c r="BH209" s="40">
        <f t="shared" si="167"/>
        <v>-26.279445989469231</v>
      </c>
      <c r="BI209" s="41">
        <v>132</v>
      </c>
      <c r="BJ209" s="42">
        <f t="shared" si="190"/>
        <v>-19.004204682862483</v>
      </c>
      <c r="BK209" s="42">
        <f t="shared" si="190"/>
        <v>-40.753067164454052</v>
      </c>
      <c r="BL209" s="42">
        <f t="shared" si="190"/>
        <v>-40.508605393190479</v>
      </c>
      <c r="BM209" s="42">
        <f t="shared" si="190"/>
        <v>-24.132370116560573</v>
      </c>
      <c r="BN209" s="42">
        <f t="shared" si="190"/>
        <v>-31.989343420946405</v>
      </c>
      <c r="BO209" s="42">
        <f t="shared" si="168"/>
        <v>-31.277518155602799</v>
      </c>
      <c r="BP209" s="43">
        <f t="shared" si="169"/>
        <v>9.7107293741955427</v>
      </c>
      <c r="BR209" s="7" t="s">
        <v>87</v>
      </c>
      <c r="BS209" s="81">
        <v>25804</v>
      </c>
      <c r="BT209" s="81">
        <v>23499</v>
      </c>
      <c r="BU209" s="81">
        <v>17740</v>
      </c>
      <c r="BV209" s="82">
        <f t="shared" si="170"/>
        <v>22347.666666666668</v>
      </c>
      <c r="BW209" s="82">
        <f t="shared" si="171"/>
        <v>4153.4564320976542</v>
      </c>
      <c r="BX209" s="83">
        <v>21912</v>
      </c>
      <c r="BY209" s="83">
        <v>20357</v>
      </c>
      <c r="BZ209" s="83">
        <v>14404</v>
      </c>
      <c r="CA209" s="84">
        <f t="shared" si="172"/>
        <v>18891</v>
      </c>
      <c r="CB209" s="84">
        <f t="shared" si="173"/>
        <v>3962.8755973409006</v>
      </c>
      <c r="CC209" s="84">
        <v>213</v>
      </c>
      <c r="CD209" s="85">
        <v>10570974</v>
      </c>
      <c r="CE209" s="85">
        <v>3687179</v>
      </c>
      <c r="CF209" s="85">
        <v>5147741</v>
      </c>
      <c r="CG209" s="86">
        <f t="shared" si="174"/>
        <v>6468631.333333333</v>
      </c>
      <c r="CH209" s="86">
        <f t="shared" si="175"/>
        <v>3627012.8005048917</v>
      </c>
      <c r="CI209" s="87">
        <f t="shared" si="176"/>
        <v>-3892</v>
      </c>
      <c r="CJ209" s="87">
        <f t="shared" si="177"/>
        <v>-3142</v>
      </c>
      <c r="CK209" s="87">
        <f t="shared" si="178"/>
        <v>-3336</v>
      </c>
      <c r="CL209" s="87">
        <f t="shared" si="179"/>
        <v>-3456.6666666666665</v>
      </c>
      <c r="CM209" s="87">
        <f t="shared" si="180"/>
        <v>389.28823939766448</v>
      </c>
      <c r="CN209" s="88">
        <f t="shared" si="181"/>
        <v>-17.761956918583426</v>
      </c>
      <c r="CO209" s="88">
        <f t="shared" si="182"/>
        <v>-15.434494277152822</v>
      </c>
      <c r="CP209" s="88">
        <f t="shared" si="183"/>
        <v>-23.160233268536519</v>
      </c>
      <c r="CQ209" s="88">
        <f t="shared" si="184"/>
        <v>-18.78556148809092</v>
      </c>
      <c r="CR209" s="88">
        <f t="shared" si="185"/>
        <v>3.9632796364607148</v>
      </c>
      <c r="CS209" s="75">
        <f t="shared" si="189"/>
        <v>0.10364229445649947</v>
      </c>
      <c r="CT209" s="75">
        <f t="shared" si="189"/>
        <v>0.2760511491305413</v>
      </c>
      <c r="CU209" s="75">
        <f t="shared" si="189"/>
        <v>0.13990602868326124</v>
      </c>
      <c r="CV209" s="76">
        <f t="shared" si="186"/>
        <v>0.17319982409010068</v>
      </c>
      <c r="CW209" s="76">
        <f t="shared" si="187"/>
        <v>9.0898629813370019E-2</v>
      </c>
      <c r="CX209" s="79">
        <v>206</v>
      </c>
    </row>
    <row r="210" spans="1:102">
      <c r="A210" s="7" t="s">
        <v>354</v>
      </c>
      <c r="B210" s="25">
        <v>149682768</v>
      </c>
      <c r="C210" s="25">
        <v>132828976</v>
      </c>
      <c r="D210" s="25">
        <v>126987464</v>
      </c>
      <c r="E210" s="25">
        <v>161857232</v>
      </c>
      <c r="F210" s="25">
        <v>167948096</v>
      </c>
      <c r="G210" s="25">
        <f t="shared" si="148"/>
        <v>147860907.19999999</v>
      </c>
      <c r="H210" s="25">
        <f t="shared" si="149"/>
        <v>15902018.898200799</v>
      </c>
      <c r="I210" s="26">
        <f t="shared" si="150"/>
        <v>10.7547148190369</v>
      </c>
      <c r="J210" s="27">
        <v>16424095</v>
      </c>
      <c r="K210" s="27">
        <v>15553515</v>
      </c>
      <c r="L210" s="27">
        <v>12976437</v>
      </c>
      <c r="M210" s="27">
        <v>11688052</v>
      </c>
      <c r="N210" s="27">
        <v>18025688</v>
      </c>
      <c r="O210" s="27">
        <f t="shared" si="151"/>
        <v>14933557.4</v>
      </c>
      <c r="P210" s="27">
        <f t="shared" si="152"/>
        <v>2303516.7449703072</v>
      </c>
      <c r="Q210" s="28">
        <f t="shared" si="153"/>
        <v>15.42510390036273</v>
      </c>
      <c r="R210" s="30">
        <v>1133017</v>
      </c>
      <c r="S210" s="30">
        <v>1491000</v>
      </c>
      <c r="T210" s="30">
        <v>1148478</v>
      </c>
      <c r="U210" s="30">
        <v>1036993</v>
      </c>
      <c r="V210" s="30">
        <v>1163002</v>
      </c>
      <c r="W210" s="30">
        <f t="shared" si="154"/>
        <v>1194498</v>
      </c>
      <c r="X210" s="30">
        <f t="shared" si="155"/>
        <v>154668.03988284071</v>
      </c>
      <c r="Y210" s="31">
        <f t="shared" si="156"/>
        <v>12.948371607389941</v>
      </c>
      <c r="Z210" s="97">
        <v>867967</v>
      </c>
      <c r="AA210" s="97">
        <v>1197621</v>
      </c>
      <c r="AB210" s="97">
        <v>781664</v>
      </c>
      <c r="AC210" s="97">
        <v>797925</v>
      </c>
      <c r="AD210" s="97">
        <v>936398</v>
      </c>
      <c r="AE210" s="97">
        <f t="shared" si="157"/>
        <v>916315</v>
      </c>
      <c r="AF210" s="97">
        <f t="shared" si="158"/>
        <v>151010.59931673671</v>
      </c>
      <c r="AG210" s="32">
        <f t="shared" si="188"/>
        <v>16.48020596811541</v>
      </c>
      <c r="AH210" s="33">
        <v>99</v>
      </c>
      <c r="AI210" s="34">
        <f t="shared" si="147"/>
        <v>0.57987102429853521</v>
      </c>
      <c r="AJ210" s="34">
        <f t="shared" si="147"/>
        <v>0.90162631382477865</v>
      </c>
      <c r="AK210" s="34">
        <f t="shared" si="147"/>
        <v>0.61554422411333454</v>
      </c>
      <c r="AL210" s="34">
        <f t="shared" si="147"/>
        <v>0.49298075232128025</v>
      </c>
      <c r="AM210" s="34">
        <f t="shared" si="146"/>
        <v>0.55755201892851469</v>
      </c>
      <c r="AN210" s="34">
        <f t="shared" si="159"/>
        <v>0.62951486669728862</v>
      </c>
      <c r="AO210" s="34">
        <f t="shared" si="160"/>
        <v>0.14179178075443633</v>
      </c>
      <c r="AP210" s="34">
        <f t="shared" si="161"/>
        <v>22.523976518352658</v>
      </c>
      <c r="AQ210" s="35">
        <v>135</v>
      </c>
      <c r="AR210" s="36">
        <f t="shared" si="191"/>
        <v>5.2847173619003054E-2</v>
      </c>
      <c r="AS210" s="36">
        <f t="shared" si="191"/>
        <v>7.7000022181481165E-2</v>
      </c>
      <c r="AT210" s="36">
        <f t="shared" si="191"/>
        <v>6.0237182209569543E-2</v>
      </c>
      <c r="AU210" s="36">
        <f t="shared" si="191"/>
        <v>6.8268433439550066E-2</v>
      </c>
      <c r="AV210" s="36">
        <f t="shared" si="191"/>
        <v>5.1947975577964073E-2</v>
      </c>
      <c r="AW210" s="36">
        <f t="shared" si="162"/>
        <v>6.2060157405513586E-2</v>
      </c>
      <c r="AX210" s="36">
        <f t="shared" si="163"/>
        <v>9.5100029544469278E-3</v>
      </c>
      <c r="AY210" s="37">
        <f t="shared" si="164"/>
        <v>15.323846010100572</v>
      </c>
      <c r="AZ210" s="38">
        <v>86</v>
      </c>
      <c r="BA210" s="39">
        <f t="shared" si="192"/>
        <v>-265050</v>
      </c>
      <c r="BB210" s="39">
        <f t="shared" si="192"/>
        <v>-293379</v>
      </c>
      <c r="BC210" s="39">
        <f t="shared" si="192"/>
        <v>-366814</v>
      </c>
      <c r="BD210" s="39">
        <f t="shared" si="192"/>
        <v>-239068</v>
      </c>
      <c r="BE210" s="39">
        <f t="shared" si="192"/>
        <v>-226604</v>
      </c>
      <c r="BF210" s="39">
        <f t="shared" si="165"/>
        <v>-278183</v>
      </c>
      <c r="BG210" s="39">
        <f t="shared" si="166"/>
        <v>49898.346128904916</v>
      </c>
      <c r="BH210" s="40">
        <f t="shared" si="167"/>
        <v>-17.937237763955711</v>
      </c>
      <c r="BI210" s="41">
        <v>170</v>
      </c>
      <c r="BJ210" s="42">
        <f t="shared" si="190"/>
        <v>-30.536875249865492</v>
      </c>
      <c r="BK210" s="42">
        <f t="shared" si="190"/>
        <v>-24.496814935609844</v>
      </c>
      <c r="BL210" s="42">
        <f t="shared" si="190"/>
        <v>-46.927324272321613</v>
      </c>
      <c r="BM210" s="42">
        <f t="shared" si="190"/>
        <v>-29.96121189334837</v>
      </c>
      <c r="BN210" s="42">
        <f t="shared" si="190"/>
        <v>-24.199539084876303</v>
      </c>
      <c r="BO210" s="42">
        <f t="shared" si="168"/>
        <v>-31.224353087204328</v>
      </c>
      <c r="BP210" s="43">
        <f t="shared" si="169"/>
        <v>9.2636282962122145</v>
      </c>
      <c r="BR210" s="7" t="s">
        <v>318</v>
      </c>
      <c r="BS210" s="81">
        <v>295874</v>
      </c>
      <c r="BT210" s="81">
        <v>315421</v>
      </c>
      <c r="BU210" s="81">
        <v>285911</v>
      </c>
      <c r="BV210" s="82">
        <f t="shared" si="170"/>
        <v>299068.66666666669</v>
      </c>
      <c r="BW210" s="82">
        <f t="shared" si="171"/>
        <v>15012.143295790022</v>
      </c>
      <c r="BX210" s="83">
        <v>260017</v>
      </c>
      <c r="BY210" s="83">
        <v>253909</v>
      </c>
      <c r="BZ210" s="83">
        <v>232350</v>
      </c>
      <c r="CA210" s="84">
        <f t="shared" si="172"/>
        <v>248758.66666666666</v>
      </c>
      <c r="CB210" s="84">
        <f t="shared" si="173"/>
        <v>14534.791788441047</v>
      </c>
      <c r="CC210" s="84">
        <v>118</v>
      </c>
      <c r="CD210" s="85">
        <v>77240736</v>
      </c>
      <c r="CE210" s="85">
        <v>59931236</v>
      </c>
      <c r="CF210" s="85">
        <v>87133328</v>
      </c>
      <c r="CG210" s="86">
        <f t="shared" si="174"/>
        <v>74768433.333333328</v>
      </c>
      <c r="CH210" s="86">
        <f t="shared" si="175"/>
        <v>13768538.871311691</v>
      </c>
      <c r="CI210" s="87">
        <f t="shared" si="176"/>
        <v>-35857</v>
      </c>
      <c r="CJ210" s="87">
        <f t="shared" si="177"/>
        <v>-61512</v>
      </c>
      <c r="CK210" s="87">
        <f t="shared" si="178"/>
        <v>-53561</v>
      </c>
      <c r="CL210" s="87">
        <f t="shared" si="179"/>
        <v>-50310</v>
      </c>
      <c r="CM210" s="87">
        <f t="shared" si="180"/>
        <v>13132.840781795841</v>
      </c>
      <c r="CN210" s="88">
        <f t="shared" si="181"/>
        <v>-13.790252175819273</v>
      </c>
      <c r="CO210" s="88">
        <f t="shared" si="182"/>
        <v>-24.226002229145088</v>
      </c>
      <c r="CP210" s="88">
        <f t="shared" si="183"/>
        <v>-23.051861415967288</v>
      </c>
      <c r="CQ210" s="88">
        <f t="shared" si="184"/>
        <v>-20.356038606977215</v>
      </c>
      <c r="CR210" s="88">
        <f t="shared" si="185"/>
        <v>5.7163638142595357</v>
      </c>
      <c r="CS210" s="75">
        <f t="shared" si="189"/>
        <v>0.16831597772450019</v>
      </c>
      <c r="CT210" s="75">
        <f t="shared" si="189"/>
        <v>0.21183360877122573</v>
      </c>
      <c r="CU210" s="75">
        <f t="shared" si="189"/>
        <v>0.13333015353206754</v>
      </c>
      <c r="CV210" s="76">
        <f t="shared" si="186"/>
        <v>0.17115991334259784</v>
      </c>
      <c r="CW210" s="76">
        <f t="shared" si="187"/>
        <v>3.9328921908330115E-2</v>
      </c>
      <c r="CX210" s="79">
        <v>207</v>
      </c>
    </row>
    <row r="211" spans="1:102">
      <c r="A211" s="7" t="s">
        <v>529</v>
      </c>
      <c r="B211" s="25">
        <v>480247680</v>
      </c>
      <c r="C211" s="25">
        <v>469624384</v>
      </c>
      <c r="D211" s="25">
        <v>418341024</v>
      </c>
      <c r="E211" s="25">
        <v>547305856</v>
      </c>
      <c r="F211" s="25">
        <v>359773824</v>
      </c>
      <c r="G211" s="25">
        <f t="shared" si="148"/>
        <v>455058553.60000002</v>
      </c>
      <c r="H211" s="25">
        <f t="shared" si="149"/>
        <v>62902427.582702607</v>
      </c>
      <c r="I211" s="26">
        <f t="shared" si="150"/>
        <v>13.82293049654316</v>
      </c>
      <c r="J211" s="27">
        <v>26746232</v>
      </c>
      <c r="K211" s="27">
        <v>18484904</v>
      </c>
      <c r="L211" s="27">
        <v>23526780</v>
      </c>
      <c r="M211" s="27">
        <v>24521252</v>
      </c>
      <c r="N211" s="27">
        <v>23318966</v>
      </c>
      <c r="O211" s="27">
        <f t="shared" si="151"/>
        <v>23319626.800000001</v>
      </c>
      <c r="P211" s="27">
        <f t="shared" si="152"/>
        <v>2705660.1322305063</v>
      </c>
      <c r="Q211" s="28">
        <f t="shared" si="153"/>
        <v>11.60250185577801</v>
      </c>
      <c r="R211" s="30">
        <v>8860292</v>
      </c>
      <c r="S211" s="30">
        <v>7464142</v>
      </c>
      <c r="T211" s="30">
        <v>7299835</v>
      </c>
      <c r="U211" s="30">
        <v>7903687</v>
      </c>
      <c r="V211" s="30">
        <v>8741586</v>
      </c>
      <c r="W211" s="30">
        <f t="shared" si="154"/>
        <v>8053908.4000000004</v>
      </c>
      <c r="X211" s="30">
        <f t="shared" si="155"/>
        <v>642210.64458091941</v>
      </c>
      <c r="Y211" s="31">
        <f t="shared" si="156"/>
        <v>7.9739005298460981</v>
      </c>
      <c r="Z211" s="97">
        <v>7012196</v>
      </c>
      <c r="AA211" s="97">
        <v>5531253</v>
      </c>
      <c r="AB211" s="97">
        <v>4993847</v>
      </c>
      <c r="AC211" s="97">
        <v>6085846</v>
      </c>
      <c r="AD211" s="97">
        <v>7307509</v>
      </c>
      <c r="AE211" s="97">
        <f t="shared" si="157"/>
        <v>6186130.2000000002</v>
      </c>
      <c r="AF211" s="97">
        <f t="shared" si="158"/>
        <v>871818.26269822428</v>
      </c>
      <c r="AG211" s="32">
        <f t="shared" si="188"/>
        <v>14.093112083192564</v>
      </c>
      <c r="AH211" s="33">
        <v>6</v>
      </c>
      <c r="AI211" s="34">
        <f t="shared" si="147"/>
        <v>1.4601207443625757</v>
      </c>
      <c r="AJ211" s="34">
        <f t="shared" si="147"/>
        <v>1.1778036210317393</v>
      </c>
      <c r="AK211" s="34">
        <f t="shared" si="147"/>
        <v>1.193726341311437</v>
      </c>
      <c r="AL211" s="34">
        <f t="shared" si="147"/>
        <v>1.1119643492358322</v>
      </c>
      <c r="AM211" s="34">
        <f t="shared" si="146"/>
        <v>2.0311397084852958</v>
      </c>
      <c r="AN211" s="34">
        <f t="shared" si="159"/>
        <v>1.3949509528853758</v>
      </c>
      <c r="AO211" s="34">
        <f t="shared" si="160"/>
        <v>0.33962007018204732</v>
      </c>
      <c r="AP211" s="34">
        <f t="shared" si="161"/>
        <v>24.346380744037109</v>
      </c>
      <c r="AQ211" s="35">
        <v>44</v>
      </c>
      <c r="AR211" s="36">
        <f t="shared" si="191"/>
        <v>0.26217509815962114</v>
      </c>
      <c r="AS211" s="36">
        <f t="shared" si="191"/>
        <v>0.2992308209985835</v>
      </c>
      <c r="AT211" s="36">
        <f t="shared" si="191"/>
        <v>0.21226223903143568</v>
      </c>
      <c r="AU211" s="36">
        <f t="shared" si="191"/>
        <v>0.24818659340885205</v>
      </c>
      <c r="AV211" s="36">
        <f t="shared" si="191"/>
        <v>0.31337191366032269</v>
      </c>
      <c r="AW211" s="36">
        <f t="shared" si="162"/>
        <v>0.26704533305176303</v>
      </c>
      <c r="AX211" s="36">
        <f t="shared" si="163"/>
        <v>3.6228763005435309E-2</v>
      </c>
      <c r="AY211" s="37">
        <f t="shared" si="164"/>
        <v>13.566521680576557</v>
      </c>
      <c r="AZ211" s="38">
        <v>8</v>
      </c>
      <c r="BA211" s="39">
        <f t="shared" si="192"/>
        <v>-1848096</v>
      </c>
      <c r="BB211" s="39">
        <f t="shared" si="192"/>
        <v>-1932889</v>
      </c>
      <c r="BC211" s="39">
        <f t="shared" si="192"/>
        <v>-2305988</v>
      </c>
      <c r="BD211" s="39">
        <f t="shared" si="192"/>
        <v>-1817841</v>
      </c>
      <c r="BE211" s="39">
        <f t="shared" si="192"/>
        <v>-1434077</v>
      </c>
      <c r="BF211" s="39">
        <f t="shared" si="165"/>
        <v>-1867778.2</v>
      </c>
      <c r="BG211" s="39">
        <f t="shared" si="166"/>
        <v>278296.63631269452</v>
      </c>
      <c r="BH211" s="40">
        <f t="shared" si="167"/>
        <v>-14.899876029856998</v>
      </c>
      <c r="BI211" s="41">
        <v>244</v>
      </c>
      <c r="BJ211" s="42">
        <f t="shared" si="190"/>
        <v>-26.355452699838967</v>
      </c>
      <c r="BK211" s="42">
        <f t="shared" si="190"/>
        <v>-34.944866922558056</v>
      </c>
      <c r="BL211" s="42">
        <f t="shared" si="190"/>
        <v>-46.176584905384566</v>
      </c>
      <c r="BM211" s="42">
        <f t="shared" si="190"/>
        <v>-29.869980278830582</v>
      </c>
      <c r="BN211" s="42">
        <f t="shared" si="190"/>
        <v>-19.624703849150237</v>
      </c>
      <c r="BO211" s="42">
        <f t="shared" si="168"/>
        <v>-31.394317731152476</v>
      </c>
      <c r="BP211" s="43">
        <f t="shared" si="169"/>
        <v>9.9669378293277369</v>
      </c>
      <c r="BR211" s="7" t="s">
        <v>714</v>
      </c>
      <c r="BS211" s="81">
        <v>60013</v>
      </c>
      <c r="BT211" s="81">
        <v>37329</v>
      </c>
      <c r="BU211" s="81">
        <v>54838</v>
      </c>
      <c r="BV211" s="82">
        <f t="shared" si="170"/>
        <v>50726.666666666664</v>
      </c>
      <c r="BW211" s="82">
        <f t="shared" si="171"/>
        <v>11887.735710947374</v>
      </c>
      <c r="BX211" s="83">
        <v>50091</v>
      </c>
      <c r="BY211" s="83">
        <v>37292</v>
      </c>
      <c r="BZ211" s="83">
        <v>74184</v>
      </c>
      <c r="CA211" s="84">
        <f t="shared" si="172"/>
        <v>53855.666666666664</v>
      </c>
      <c r="CB211" s="84">
        <f t="shared" si="173"/>
        <v>18731.910002275075</v>
      </c>
      <c r="CC211" s="84">
        <v>187</v>
      </c>
      <c r="CD211" s="85">
        <v>40743148</v>
      </c>
      <c r="CE211" s="85">
        <v>8825049</v>
      </c>
      <c r="CF211" s="85">
        <v>15487785</v>
      </c>
      <c r="CG211" s="86">
        <f t="shared" si="174"/>
        <v>21685327.333333332</v>
      </c>
      <c r="CH211" s="86">
        <f t="shared" si="175"/>
        <v>16837410.999721553</v>
      </c>
      <c r="CI211" s="87">
        <f t="shared" si="176"/>
        <v>-9922</v>
      </c>
      <c r="CJ211" s="87">
        <f t="shared" si="177"/>
        <v>-37</v>
      </c>
      <c r="CK211" s="87">
        <f t="shared" si="178"/>
        <v>19346</v>
      </c>
      <c r="CL211" s="87">
        <f t="shared" si="179"/>
        <v>3129</v>
      </c>
      <c r="CM211" s="87">
        <f t="shared" si="180"/>
        <v>14888.640737152602</v>
      </c>
      <c r="CN211" s="88">
        <f t="shared" si="181"/>
        <v>-19.807949531852028</v>
      </c>
      <c r="CO211" s="88">
        <f t="shared" si="182"/>
        <v>-9.9216990239193392E-2</v>
      </c>
      <c r="CP211" s="88">
        <f t="shared" si="183"/>
        <v>26.078399654912111</v>
      </c>
      <c r="CQ211" s="88">
        <f t="shared" si="184"/>
        <v>2.0570777109402969</v>
      </c>
      <c r="CR211" s="88">
        <f t="shared" si="185"/>
        <v>23.019045713303658</v>
      </c>
      <c r="CS211" s="75">
        <f t="shared" si="189"/>
        <v>6.1471685987543233E-2</v>
      </c>
      <c r="CT211" s="75">
        <f t="shared" si="189"/>
        <v>0.21128494583996077</v>
      </c>
      <c r="CU211" s="75">
        <f t="shared" si="189"/>
        <v>0.23949196092275302</v>
      </c>
      <c r="CV211" s="76">
        <f t="shared" si="186"/>
        <v>0.17074953091675235</v>
      </c>
      <c r="CW211" s="76">
        <f t="shared" si="187"/>
        <v>9.568251914142635E-2</v>
      </c>
      <c r="CX211" s="79">
        <v>208</v>
      </c>
    </row>
    <row r="212" spans="1:102">
      <c r="A212" s="7" t="s">
        <v>342</v>
      </c>
      <c r="B212" s="25">
        <v>41510980</v>
      </c>
      <c r="C212" s="25">
        <v>36612400</v>
      </c>
      <c r="D212" s="25">
        <v>41795032</v>
      </c>
      <c r="E212" s="25">
        <v>45720252</v>
      </c>
      <c r="F212" s="25">
        <v>56353564</v>
      </c>
      <c r="G212" s="25">
        <f t="shared" si="148"/>
        <v>44398445.600000001</v>
      </c>
      <c r="H212" s="25">
        <f t="shared" si="149"/>
        <v>6639423.9835429704</v>
      </c>
      <c r="I212" s="26">
        <f t="shared" si="150"/>
        <v>14.954181151654936</v>
      </c>
      <c r="J212" s="27">
        <v>7009831</v>
      </c>
      <c r="K212" s="27">
        <v>7782733</v>
      </c>
      <c r="L212" s="27">
        <v>6852135</v>
      </c>
      <c r="M212" s="27">
        <v>7046292</v>
      </c>
      <c r="N212" s="27">
        <v>13837918</v>
      </c>
      <c r="O212" s="27">
        <f t="shared" si="151"/>
        <v>8505781.8000000007</v>
      </c>
      <c r="P212" s="27">
        <f t="shared" si="152"/>
        <v>2685405.1103700092</v>
      </c>
      <c r="Q212" s="28">
        <f t="shared" si="153"/>
        <v>31.571525975072735</v>
      </c>
      <c r="R212" s="29">
        <v>205550</v>
      </c>
      <c r="S212" s="30">
        <v>175046</v>
      </c>
      <c r="T212" s="30">
        <v>157106</v>
      </c>
      <c r="U212" s="30">
        <v>183630</v>
      </c>
      <c r="V212" s="30">
        <v>200041</v>
      </c>
      <c r="W212" s="30">
        <f t="shared" si="154"/>
        <v>184274.6</v>
      </c>
      <c r="X212" s="30">
        <f t="shared" si="155"/>
        <v>17463.890787565066</v>
      </c>
      <c r="Y212" s="31">
        <f t="shared" si="156"/>
        <v>9.4771014494483037</v>
      </c>
      <c r="Z212" s="97">
        <v>139912</v>
      </c>
      <c r="AA212" s="98">
        <v>144214</v>
      </c>
      <c r="AB212" s="97">
        <v>124867</v>
      </c>
      <c r="AC212" s="97">
        <v>139760</v>
      </c>
      <c r="AD212" s="97">
        <v>152237</v>
      </c>
      <c r="AE212" s="97">
        <f t="shared" si="157"/>
        <v>140198</v>
      </c>
      <c r="AF212" s="97">
        <f t="shared" si="158"/>
        <v>8903.6956147433521</v>
      </c>
      <c r="AG212" s="32">
        <f t="shared" si="188"/>
        <v>6.3508007352054614</v>
      </c>
      <c r="AH212" s="33">
        <v>183</v>
      </c>
      <c r="AI212" s="34">
        <f t="shared" si="147"/>
        <v>0.33704817376029189</v>
      </c>
      <c r="AJ212" s="34">
        <f t="shared" si="147"/>
        <v>0.39389387202150095</v>
      </c>
      <c r="AK212" s="34">
        <f t="shared" si="147"/>
        <v>0.29876038855527132</v>
      </c>
      <c r="AL212" s="34">
        <f t="shared" si="147"/>
        <v>0.30568510427282858</v>
      </c>
      <c r="AM212" s="34">
        <f t="shared" si="146"/>
        <v>0.27014617921947226</v>
      </c>
      <c r="AN212" s="34">
        <f t="shared" si="159"/>
        <v>0.32110674356587293</v>
      </c>
      <c r="AO212" s="34">
        <f t="shared" si="160"/>
        <v>4.2157468910521946E-2</v>
      </c>
      <c r="AP212" s="34">
        <f t="shared" si="161"/>
        <v>13.12880210560686</v>
      </c>
      <c r="AQ212" s="35">
        <v>189</v>
      </c>
      <c r="AR212" s="36">
        <f t="shared" si="191"/>
        <v>1.9959397023979607E-2</v>
      </c>
      <c r="AS212" s="36">
        <f t="shared" si="191"/>
        <v>1.852999454047826E-2</v>
      </c>
      <c r="AT212" s="36">
        <f t="shared" si="191"/>
        <v>1.822307937599011E-2</v>
      </c>
      <c r="AU212" s="36">
        <f t="shared" si="191"/>
        <v>1.9834545602140815E-2</v>
      </c>
      <c r="AV212" s="36">
        <f t="shared" si="191"/>
        <v>1.1001438222137174E-2</v>
      </c>
      <c r="AW212" s="36">
        <f t="shared" si="162"/>
        <v>1.7509690952945193E-2</v>
      </c>
      <c r="AX212" s="36">
        <f t="shared" si="163"/>
        <v>3.3260578778874779E-3</v>
      </c>
      <c r="AY212" s="37">
        <f t="shared" si="164"/>
        <v>18.995525888068418</v>
      </c>
      <c r="AZ212" s="38">
        <v>155</v>
      </c>
      <c r="BA212" s="39">
        <f t="shared" si="192"/>
        <v>-65638</v>
      </c>
      <c r="BB212" s="39">
        <f t="shared" si="192"/>
        <v>-30832</v>
      </c>
      <c r="BC212" s="39">
        <f t="shared" si="192"/>
        <v>-32239</v>
      </c>
      <c r="BD212" s="39">
        <f t="shared" si="192"/>
        <v>-43870</v>
      </c>
      <c r="BE212" s="39">
        <f t="shared" si="192"/>
        <v>-47804</v>
      </c>
      <c r="BF212" s="39">
        <f t="shared" si="165"/>
        <v>-44076.6</v>
      </c>
      <c r="BG212" s="39">
        <f t="shared" si="166"/>
        <v>12604.589380063126</v>
      </c>
      <c r="BH212" s="40">
        <f t="shared" si="167"/>
        <v>-28.597009252218015</v>
      </c>
      <c r="BI212" s="41">
        <v>107</v>
      </c>
      <c r="BJ212" s="42">
        <f t="shared" si="190"/>
        <v>-46.91377437246269</v>
      </c>
      <c r="BK212" s="42">
        <f t="shared" si="190"/>
        <v>-21.379339037818799</v>
      </c>
      <c r="BL212" s="42">
        <f t="shared" si="190"/>
        <v>-25.818671066014236</v>
      </c>
      <c r="BM212" s="42">
        <f t="shared" si="190"/>
        <v>-31.389524899828274</v>
      </c>
      <c r="BN212" s="42">
        <f t="shared" si="190"/>
        <v>-31.401039169190142</v>
      </c>
      <c r="BO212" s="42">
        <f t="shared" si="168"/>
        <v>-31.38046970906283</v>
      </c>
      <c r="BP212" s="43">
        <f t="shared" si="169"/>
        <v>9.6467647130305458</v>
      </c>
      <c r="BR212" s="7" t="s">
        <v>282</v>
      </c>
      <c r="BS212" s="81">
        <v>7690</v>
      </c>
      <c r="BT212" s="81">
        <v>7349</v>
      </c>
      <c r="BU212" s="81">
        <v>3095</v>
      </c>
      <c r="BV212" s="82">
        <f t="shared" si="170"/>
        <v>6044.666666666667</v>
      </c>
      <c r="BW212" s="82">
        <f t="shared" si="171"/>
        <v>2560.169981335875</v>
      </c>
      <c r="BX212" s="83">
        <v>5755</v>
      </c>
      <c r="BY212" s="83">
        <v>6925</v>
      </c>
      <c r="BZ212" s="83">
        <v>2641</v>
      </c>
      <c r="CA212" s="84">
        <f t="shared" si="172"/>
        <v>5107</v>
      </c>
      <c r="CB212" s="84">
        <f t="shared" si="173"/>
        <v>2214.2926635835652</v>
      </c>
      <c r="CC212" s="84">
        <v>239</v>
      </c>
      <c r="CD212" s="85">
        <v>1581907</v>
      </c>
      <c r="CE212" s="85">
        <v>1390688</v>
      </c>
      <c r="CF212" s="85">
        <v>2868291</v>
      </c>
      <c r="CG212" s="86">
        <f t="shared" si="174"/>
        <v>1946962</v>
      </c>
      <c r="CH212" s="86">
        <f t="shared" si="175"/>
        <v>803602.21575789596</v>
      </c>
      <c r="CI212" s="87">
        <f t="shared" si="176"/>
        <v>-1935</v>
      </c>
      <c r="CJ212" s="87">
        <f t="shared" si="177"/>
        <v>-424</v>
      </c>
      <c r="CK212" s="87">
        <f t="shared" si="178"/>
        <v>-454</v>
      </c>
      <c r="CL212" s="87">
        <f t="shared" si="179"/>
        <v>-937.66666666666663</v>
      </c>
      <c r="CM212" s="87">
        <f t="shared" si="180"/>
        <v>863.8462440349748</v>
      </c>
      <c r="CN212" s="88">
        <f t="shared" si="181"/>
        <v>-33.622936576889664</v>
      </c>
      <c r="CO212" s="88">
        <f t="shared" si="182"/>
        <v>-6.1227436823104693</v>
      </c>
      <c r="CP212" s="88">
        <f t="shared" si="183"/>
        <v>-17.190458159787958</v>
      </c>
      <c r="CQ212" s="88">
        <f t="shared" si="184"/>
        <v>-18.978712806329366</v>
      </c>
      <c r="CR212" s="88">
        <f t="shared" si="185"/>
        <v>13.837035207024067</v>
      </c>
      <c r="CS212" s="75">
        <f t="shared" si="189"/>
        <v>0.1819007059201331</v>
      </c>
      <c r="CT212" s="75">
        <f t="shared" si="189"/>
        <v>0.24897748452564489</v>
      </c>
      <c r="CU212" s="75">
        <f t="shared" si="189"/>
        <v>4.6037867148068304E-2</v>
      </c>
      <c r="CV212" s="76">
        <f t="shared" si="186"/>
        <v>0.15897201919794876</v>
      </c>
      <c r="CW212" s="76">
        <f t="shared" si="187"/>
        <v>0.10339446591303786</v>
      </c>
      <c r="CX212" s="79">
        <v>209</v>
      </c>
    </row>
    <row r="213" spans="1:102">
      <c r="A213" s="7" t="s">
        <v>162</v>
      </c>
      <c r="B213" s="25">
        <v>64647540</v>
      </c>
      <c r="C213" s="25">
        <v>83699272</v>
      </c>
      <c r="D213" s="25">
        <v>81591328</v>
      </c>
      <c r="E213" s="25">
        <v>61127380</v>
      </c>
      <c r="F213" s="25">
        <v>70114448</v>
      </c>
      <c r="G213" s="25">
        <f t="shared" si="148"/>
        <v>72235993.599999994</v>
      </c>
      <c r="H213" s="25">
        <f t="shared" si="149"/>
        <v>8993507.8061684035</v>
      </c>
      <c r="I213" s="26">
        <f t="shared" si="150"/>
        <v>12.450175262998533</v>
      </c>
      <c r="J213" s="27">
        <v>36540572</v>
      </c>
      <c r="K213" s="27">
        <v>41666588</v>
      </c>
      <c r="L213" s="27">
        <v>40366372</v>
      </c>
      <c r="M213" s="27">
        <v>44207096</v>
      </c>
      <c r="N213" s="27">
        <v>52471276</v>
      </c>
      <c r="O213" s="27">
        <f t="shared" si="151"/>
        <v>43050380.799999997</v>
      </c>
      <c r="P213" s="27">
        <f t="shared" si="152"/>
        <v>5321421.8548740903</v>
      </c>
      <c r="Q213" s="28">
        <f t="shared" si="153"/>
        <v>12.360917037170763</v>
      </c>
      <c r="R213" s="30">
        <v>357825</v>
      </c>
      <c r="S213" s="30">
        <v>296361</v>
      </c>
      <c r="T213" s="30">
        <v>305840</v>
      </c>
      <c r="U213" s="30">
        <v>410877</v>
      </c>
      <c r="V213" s="30">
        <v>273906</v>
      </c>
      <c r="W213" s="30">
        <f t="shared" si="154"/>
        <v>328961.8</v>
      </c>
      <c r="X213" s="30">
        <f t="shared" si="155"/>
        <v>49339.143111326783</v>
      </c>
      <c r="Y213" s="31">
        <f t="shared" si="156"/>
        <v>14.99844149421811</v>
      </c>
      <c r="Z213" s="97">
        <v>285470</v>
      </c>
      <c r="AA213" s="97">
        <v>226300</v>
      </c>
      <c r="AB213" s="97">
        <v>194430</v>
      </c>
      <c r="AC213" s="97">
        <v>288247</v>
      </c>
      <c r="AD213" s="97">
        <v>249741</v>
      </c>
      <c r="AE213" s="97">
        <f t="shared" si="157"/>
        <v>248837.6</v>
      </c>
      <c r="AF213" s="97">
        <f t="shared" si="158"/>
        <v>35676.266680245426</v>
      </c>
      <c r="AG213" s="32">
        <f t="shared" si="188"/>
        <v>14.337168772020556</v>
      </c>
      <c r="AH213" s="33">
        <v>154</v>
      </c>
      <c r="AI213" s="34">
        <f t="shared" si="147"/>
        <v>0.44157906085830956</v>
      </c>
      <c r="AJ213" s="34">
        <f t="shared" si="147"/>
        <v>0.27037272199930246</v>
      </c>
      <c r="AK213" s="34">
        <f t="shared" si="147"/>
        <v>0.23829738376117618</v>
      </c>
      <c r="AL213" s="34">
        <f t="shared" si="147"/>
        <v>0.47155137354161103</v>
      </c>
      <c r="AM213" s="34">
        <f t="shared" si="146"/>
        <v>0.35619049585899898</v>
      </c>
      <c r="AN213" s="34">
        <f t="shared" si="159"/>
        <v>0.35559820720387963</v>
      </c>
      <c r="AO213" s="34">
        <f t="shared" si="160"/>
        <v>9.1499793763082371E-2</v>
      </c>
      <c r="AP213" s="34">
        <f t="shared" si="161"/>
        <v>25.731230335090423</v>
      </c>
      <c r="AQ213" s="35">
        <v>184</v>
      </c>
      <c r="AR213" s="36">
        <f t="shared" si="191"/>
        <v>7.8124119129826426E-3</v>
      </c>
      <c r="AS213" s="36">
        <f t="shared" si="191"/>
        <v>5.4312102541249595E-3</v>
      </c>
      <c r="AT213" s="36">
        <f t="shared" si="191"/>
        <v>4.8166330132418146E-3</v>
      </c>
      <c r="AU213" s="36">
        <f t="shared" si="191"/>
        <v>6.5203785383233497E-3</v>
      </c>
      <c r="AV213" s="36">
        <f t="shared" si="191"/>
        <v>4.7595755056537977E-3</v>
      </c>
      <c r="AW213" s="36">
        <f t="shared" si="162"/>
        <v>5.8680418448653123E-3</v>
      </c>
      <c r="AX213" s="36">
        <f t="shared" si="163"/>
        <v>1.1602670484394503E-3</v>
      </c>
      <c r="AY213" s="37">
        <f t="shared" si="164"/>
        <v>19.772644420637761</v>
      </c>
      <c r="AZ213" s="38">
        <v>203</v>
      </c>
      <c r="BA213" s="39">
        <f t="shared" si="192"/>
        <v>-72355</v>
      </c>
      <c r="BB213" s="39">
        <f t="shared" si="192"/>
        <v>-70061</v>
      </c>
      <c r="BC213" s="39">
        <f t="shared" si="192"/>
        <v>-111410</v>
      </c>
      <c r="BD213" s="39">
        <f t="shared" si="192"/>
        <v>-122630</v>
      </c>
      <c r="BE213" s="39">
        <f t="shared" si="192"/>
        <v>-24165</v>
      </c>
      <c r="BF213" s="39">
        <f t="shared" si="165"/>
        <v>-80124.2</v>
      </c>
      <c r="BG213" s="39">
        <f t="shared" si="166"/>
        <v>34867.190431120187</v>
      </c>
      <c r="BH213" s="40">
        <f t="shared" si="167"/>
        <v>-43.516428783214295</v>
      </c>
      <c r="BI213" s="41">
        <v>129</v>
      </c>
      <c r="BJ213" s="42">
        <f t="shared" si="190"/>
        <v>-25.34592076225173</v>
      </c>
      <c r="BK213" s="42">
        <f t="shared" si="190"/>
        <v>-30.95934600088378</v>
      </c>
      <c r="BL213" s="42">
        <f t="shared" si="190"/>
        <v>-57.300828061513144</v>
      </c>
      <c r="BM213" s="42">
        <f t="shared" si="190"/>
        <v>-42.543374258882139</v>
      </c>
      <c r="BN213" s="42">
        <f t="shared" si="190"/>
        <v>-9.6760243612382428</v>
      </c>
      <c r="BO213" s="42">
        <f t="shared" si="168"/>
        <v>-33.165098688953805</v>
      </c>
      <c r="BP213" s="43">
        <f t="shared" si="169"/>
        <v>17.945939555747973</v>
      </c>
      <c r="BR213" s="7" t="s">
        <v>324</v>
      </c>
      <c r="BS213" s="81">
        <v>13999</v>
      </c>
      <c r="BT213" s="81">
        <v>10853</v>
      </c>
      <c r="BU213" s="81">
        <v>10564</v>
      </c>
      <c r="BV213" s="82">
        <f t="shared" si="170"/>
        <v>11805.333333333334</v>
      </c>
      <c r="BW213" s="82">
        <f t="shared" si="171"/>
        <v>1905.2586001205566</v>
      </c>
      <c r="BX213" s="83">
        <v>10448</v>
      </c>
      <c r="BY213" s="83">
        <v>9214</v>
      </c>
      <c r="BZ213" s="83">
        <v>10300</v>
      </c>
      <c r="CA213" s="84">
        <f t="shared" si="172"/>
        <v>9987.3333333333339</v>
      </c>
      <c r="CB213" s="84">
        <f t="shared" si="173"/>
        <v>673.80214702339242</v>
      </c>
      <c r="CC213" s="84">
        <v>228</v>
      </c>
      <c r="CD213" s="85">
        <v>3441304</v>
      </c>
      <c r="CE213" s="85">
        <v>2478326</v>
      </c>
      <c r="CF213" s="85">
        <v>3791893</v>
      </c>
      <c r="CG213" s="86">
        <f t="shared" si="174"/>
        <v>3237174.3333333335</v>
      </c>
      <c r="CH213" s="86">
        <f t="shared" si="175"/>
        <v>680158.993531905</v>
      </c>
      <c r="CI213" s="87">
        <f t="shared" si="176"/>
        <v>-3551</v>
      </c>
      <c r="CJ213" s="87">
        <f t="shared" si="177"/>
        <v>-1639</v>
      </c>
      <c r="CK213" s="87">
        <f t="shared" si="178"/>
        <v>-264</v>
      </c>
      <c r="CL213" s="87">
        <f t="shared" si="179"/>
        <v>-1818</v>
      </c>
      <c r="CM213" s="87">
        <f t="shared" si="180"/>
        <v>1650.7946571272878</v>
      </c>
      <c r="CN213" s="88">
        <f t="shared" si="181"/>
        <v>-33.987366003062789</v>
      </c>
      <c r="CO213" s="88">
        <f t="shared" si="182"/>
        <v>-17.788148469719992</v>
      </c>
      <c r="CP213" s="88">
        <f t="shared" si="183"/>
        <v>-2.5631067961165046</v>
      </c>
      <c r="CQ213" s="88">
        <f t="shared" si="184"/>
        <v>-18.112873756299763</v>
      </c>
      <c r="CR213" s="88">
        <f t="shared" si="185"/>
        <v>15.714646084469903</v>
      </c>
      <c r="CS213" s="75">
        <f t="shared" si="189"/>
        <v>0.15180292121823588</v>
      </c>
      <c r="CT213" s="75">
        <f t="shared" si="189"/>
        <v>0.18589160586621778</v>
      </c>
      <c r="CU213" s="75">
        <f t="shared" si="189"/>
        <v>0.13581606864961643</v>
      </c>
      <c r="CV213" s="76">
        <f t="shared" si="186"/>
        <v>0.15783686524469004</v>
      </c>
      <c r="CW213" s="76">
        <f t="shared" si="187"/>
        <v>2.5577259768563711E-2</v>
      </c>
      <c r="CX213" s="79">
        <v>210</v>
      </c>
    </row>
    <row r="214" spans="1:102">
      <c r="A214" s="7" t="s">
        <v>379</v>
      </c>
      <c r="B214" s="25">
        <v>58280088</v>
      </c>
      <c r="C214" s="25">
        <v>63268584</v>
      </c>
      <c r="D214" s="25">
        <v>75457752</v>
      </c>
      <c r="E214" s="25">
        <v>78836888</v>
      </c>
      <c r="F214" s="25">
        <v>60313688</v>
      </c>
      <c r="G214" s="25">
        <f t="shared" si="148"/>
        <v>67231400</v>
      </c>
      <c r="H214" s="25">
        <f t="shared" si="149"/>
        <v>8319192.934800731</v>
      </c>
      <c r="I214" s="26">
        <f t="shared" si="150"/>
        <v>12.373969506511438</v>
      </c>
      <c r="J214" s="27">
        <v>24441886</v>
      </c>
      <c r="K214" s="27">
        <v>20570236</v>
      </c>
      <c r="L214" s="27">
        <v>25396738</v>
      </c>
      <c r="M214" s="27">
        <v>30772856</v>
      </c>
      <c r="N214" s="27">
        <v>40037740</v>
      </c>
      <c r="O214" s="27">
        <f t="shared" si="151"/>
        <v>28243891.199999999</v>
      </c>
      <c r="P214" s="27">
        <f t="shared" si="152"/>
        <v>6737017.7599659776</v>
      </c>
      <c r="Q214" s="28">
        <f t="shared" si="153"/>
        <v>23.853008469194137</v>
      </c>
      <c r="R214" s="30">
        <v>1148514</v>
      </c>
      <c r="S214" s="30">
        <v>785218</v>
      </c>
      <c r="T214" s="30">
        <v>798685</v>
      </c>
      <c r="U214" s="30">
        <v>872590</v>
      </c>
      <c r="V214" s="30">
        <v>854516</v>
      </c>
      <c r="W214" s="30">
        <f t="shared" si="154"/>
        <v>891904.6</v>
      </c>
      <c r="X214" s="30">
        <f t="shared" si="155"/>
        <v>132432.0729998592</v>
      </c>
      <c r="Y214" s="31">
        <f t="shared" si="156"/>
        <v>14.848232983646367</v>
      </c>
      <c r="Z214" s="97">
        <v>874261</v>
      </c>
      <c r="AA214" s="97">
        <v>557192</v>
      </c>
      <c r="AB214" s="97">
        <v>534459</v>
      </c>
      <c r="AC214" s="97">
        <v>667990</v>
      </c>
      <c r="AD214" s="97">
        <v>773230</v>
      </c>
      <c r="AE214" s="97">
        <f t="shared" si="157"/>
        <v>681426.4</v>
      </c>
      <c r="AF214" s="97">
        <f t="shared" si="158"/>
        <v>128706.81689887308</v>
      </c>
      <c r="AG214" s="32">
        <f t="shared" si="188"/>
        <v>18.887853024020359</v>
      </c>
      <c r="AH214" s="33">
        <v>111</v>
      </c>
      <c r="AI214" s="34">
        <f t="shared" si="147"/>
        <v>1.5001024020416716</v>
      </c>
      <c r="AJ214" s="34">
        <f t="shared" si="147"/>
        <v>0.88067720940301109</v>
      </c>
      <c r="AK214" s="34">
        <f t="shared" si="147"/>
        <v>0.70828905690166866</v>
      </c>
      <c r="AL214" s="34">
        <f t="shared" si="147"/>
        <v>0.84730640306349991</v>
      </c>
      <c r="AM214" s="34">
        <f t="shared" si="146"/>
        <v>1.2820141258813422</v>
      </c>
      <c r="AN214" s="34">
        <f t="shared" si="159"/>
        <v>1.0436778394582389</v>
      </c>
      <c r="AO214" s="34">
        <f t="shared" si="160"/>
        <v>0.2975715539665526</v>
      </c>
      <c r="AP214" s="34">
        <f t="shared" si="161"/>
        <v>28.511820670736725</v>
      </c>
      <c r="AQ214" s="35">
        <v>78</v>
      </c>
      <c r="AR214" s="36">
        <f t="shared" si="191"/>
        <v>3.5768966437369029E-2</v>
      </c>
      <c r="AS214" s="36">
        <f t="shared" si="191"/>
        <v>2.7087292532764332E-2</v>
      </c>
      <c r="AT214" s="36">
        <f t="shared" si="191"/>
        <v>2.1044395544026165E-2</v>
      </c>
      <c r="AU214" s="36">
        <f t="shared" si="191"/>
        <v>2.170711746741999E-2</v>
      </c>
      <c r="AV214" s="36">
        <f t="shared" si="191"/>
        <v>1.9312528629238313E-2</v>
      </c>
      <c r="AW214" s="36">
        <f t="shared" si="162"/>
        <v>2.4984060122163566E-2</v>
      </c>
      <c r="AX214" s="36">
        <f t="shared" si="163"/>
        <v>5.9860399334904588E-3</v>
      </c>
      <c r="AY214" s="37">
        <f t="shared" si="164"/>
        <v>23.959436153374419</v>
      </c>
      <c r="AZ214" s="38">
        <v>137</v>
      </c>
      <c r="BA214" s="39">
        <f t="shared" si="192"/>
        <v>-274253</v>
      </c>
      <c r="BB214" s="39">
        <f t="shared" si="192"/>
        <v>-228026</v>
      </c>
      <c r="BC214" s="39">
        <f t="shared" si="192"/>
        <v>-264226</v>
      </c>
      <c r="BD214" s="39">
        <f t="shared" si="192"/>
        <v>-204600</v>
      </c>
      <c r="BE214" s="39">
        <f t="shared" si="192"/>
        <v>-81286</v>
      </c>
      <c r="BF214" s="39">
        <f t="shared" si="165"/>
        <v>-210478.2</v>
      </c>
      <c r="BG214" s="39">
        <f t="shared" si="166"/>
        <v>69266.375942155399</v>
      </c>
      <c r="BH214" s="40">
        <f t="shared" si="167"/>
        <v>-32.909049935886657</v>
      </c>
      <c r="BI214" s="41">
        <v>160</v>
      </c>
      <c r="BJ214" s="42">
        <f t="shared" si="190"/>
        <v>-31.369693947230857</v>
      </c>
      <c r="BK214" s="42">
        <f t="shared" si="190"/>
        <v>-40.924133871268793</v>
      </c>
      <c r="BL214" s="42">
        <f t="shared" si="190"/>
        <v>-49.438029858230472</v>
      </c>
      <c r="BM214" s="42">
        <f t="shared" si="190"/>
        <v>-30.629201035943655</v>
      </c>
      <c r="BN214" s="42">
        <f t="shared" si="190"/>
        <v>-10.512525380546538</v>
      </c>
      <c r="BO214" s="42">
        <f t="shared" si="168"/>
        <v>-32.574716818644063</v>
      </c>
      <c r="BP214" s="43">
        <f t="shared" si="169"/>
        <v>14.543568119811358</v>
      </c>
      <c r="BR214" s="7" t="s">
        <v>291</v>
      </c>
      <c r="BS214" s="81">
        <v>54150</v>
      </c>
      <c r="BT214" s="81">
        <v>34976</v>
      </c>
      <c r="BU214" s="81">
        <v>32615</v>
      </c>
      <c r="BV214" s="82">
        <f t="shared" si="170"/>
        <v>40580.333333333336</v>
      </c>
      <c r="BW214" s="82">
        <f t="shared" si="171"/>
        <v>11810.820053380437</v>
      </c>
      <c r="BX214" s="83">
        <v>34283</v>
      </c>
      <c r="BY214" s="83">
        <v>31479</v>
      </c>
      <c r="BZ214" s="83">
        <v>31232</v>
      </c>
      <c r="CA214" s="84">
        <f t="shared" si="172"/>
        <v>32331.333333333332</v>
      </c>
      <c r="CB214" s="84">
        <f t="shared" si="173"/>
        <v>1694.6988916422094</v>
      </c>
      <c r="CC214" s="84">
        <v>202</v>
      </c>
      <c r="CD214" s="85">
        <v>8674599</v>
      </c>
      <c r="CE214" s="85">
        <v>10368843</v>
      </c>
      <c r="CF214" s="85">
        <v>14051748</v>
      </c>
      <c r="CG214" s="86">
        <f t="shared" si="174"/>
        <v>11031730</v>
      </c>
      <c r="CH214" s="86">
        <f t="shared" si="175"/>
        <v>2749181.1913962672</v>
      </c>
      <c r="CI214" s="87">
        <f t="shared" si="176"/>
        <v>-19867</v>
      </c>
      <c r="CJ214" s="87">
        <f t="shared" si="177"/>
        <v>-3497</v>
      </c>
      <c r="CK214" s="87">
        <f t="shared" si="178"/>
        <v>-1383</v>
      </c>
      <c r="CL214" s="87">
        <f t="shared" si="179"/>
        <v>-8249</v>
      </c>
      <c r="CM214" s="87">
        <f t="shared" si="180"/>
        <v>10116.851881884997</v>
      </c>
      <c r="CN214" s="88">
        <f t="shared" si="181"/>
        <v>-57.950004375346388</v>
      </c>
      <c r="CO214" s="88">
        <f t="shared" si="182"/>
        <v>-11.108993297118715</v>
      </c>
      <c r="CP214" s="88">
        <f t="shared" si="183"/>
        <v>-4.4281506147540988</v>
      </c>
      <c r="CQ214" s="88">
        <f t="shared" si="184"/>
        <v>-24.495716095739734</v>
      </c>
      <c r="CR214" s="88">
        <f t="shared" si="185"/>
        <v>29.164198393885211</v>
      </c>
      <c r="CS214" s="75">
        <f t="shared" si="189"/>
        <v>0.19760567606640955</v>
      </c>
      <c r="CT214" s="75">
        <f t="shared" si="189"/>
        <v>0.15179610685589509</v>
      </c>
      <c r="CU214" s="75">
        <f t="shared" si="189"/>
        <v>0.1111320812186498</v>
      </c>
      <c r="CV214" s="76">
        <f t="shared" si="186"/>
        <v>0.1535112880469848</v>
      </c>
      <c r="CW214" s="76">
        <f t="shared" si="187"/>
        <v>4.3262305028307614E-2</v>
      </c>
      <c r="CX214" s="79">
        <v>211</v>
      </c>
    </row>
    <row r="215" spans="1:102">
      <c r="A215" s="7" t="s">
        <v>469</v>
      </c>
      <c r="B215" s="25">
        <v>234438976</v>
      </c>
      <c r="C215" s="25">
        <v>276869024</v>
      </c>
      <c r="D215" s="25">
        <v>284024416</v>
      </c>
      <c r="E215" s="25">
        <v>242548288</v>
      </c>
      <c r="F215" s="25">
        <v>261280608</v>
      </c>
      <c r="G215" s="25">
        <f t="shared" si="148"/>
        <v>259832262.40000001</v>
      </c>
      <c r="H215" s="25">
        <f t="shared" si="149"/>
        <v>19084884.133001946</v>
      </c>
      <c r="I215" s="26">
        <f t="shared" si="150"/>
        <v>7.3450786891204576</v>
      </c>
      <c r="J215" s="27">
        <v>37335308</v>
      </c>
      <c r="K215" s="27">
        <v>30737332</v>
      </c>
      <c r="L215" s="27">
        <v>22169426</v>
      </c>
      <c r="M215" s="27">
        <v>20953188</v>
      </c>
      <c r="N215" s="27">
        <v>30262788</v>
      </c>
      <c r="O215" s="27">
        <f t="shared" si="151"/>
        <v>28291608.399999999</v>
      </c>
      <c r="P215" s="27">
        <f t="shared" si="152"/>
        <v>6049613.982794241</v>
      </c>
      <c r="Q215" s="28">
        <f t="shared" si="153"/>
        <v>21.383068425315265</v>
      </c>
      <c r="R215" s="30">
        <v>1812898</v>
      </c>
      <c r="S215" s="30">
        <v>2331499</v>
      </c>
      <c r="T215" s="30">
        <v>1782651</v>
      </c>
      <c r="U215" s="30">
        <v>1214869</v>
      </c>
      <c r="V215" s="30">
        <v>1785012</v>
      </c>
      <c r="W215" s="30">
        <f t="shared" si="154"/>
        <v>1785385.8</v>
      </c>
      <c r="X215" s="30">
        <f t="shared" si="155"/>
        <v>353410.12614320969</v>
      </c>
      <c r="Y215" s="31">
        <f t="shared" si="156"/>
        <v>19.794608321809758</v>
      </c>
      <c r="Z215" s="97">
        <v>1329447</v>
      </c>
      <c r="AA215" s="97">
        <v>1849670</v>
      </c>
      <c r="AB215" s="97">
        <v>1175117</v>
      </c>
      <c r="AC215" s="97">
        <v>1012985</v>
      </c>
      <c r="AD215" s="97">
        <v>1394252</v>
      </c>
      <c r="AE215" s="97">
        <f t="shared" si="157"/>
        <v>1352294.2</v>
      </c>
      <c r="AF215" s="97">
        <f t="shared" si="158"/>
        <v>281491.60959389136</v>
      </c>
      <c r="AG215" s="32">
        <f t="shared" si="188"/>
        <v>20.815855720884656</v>
      </c>
      <c r="AH215" s="33">
        <v>82</v>
      </c>
      <c r="AI215" s="34">
        <f t="shared" si="147"/>
        <v>0.56707592853502309</v>
      </c>
      <c r="AJ215" s="34">
        <f t="shared" si="147"/>
        <v>0.66806678958784504</v>
      </c>
      <c r="AK215" s="34">
        <f t="shared" si="147"/>
        <v>0.4137380217340188</v>
      </c>
      <c r="AL215" s="34">
        <f t="shared" si="147"/>
        <v>0.41764260978828266</v>
      </c>
      <c r="AM215" s="34">
        <f t="shared" si="146"/>
        <v>0.53362245697162491</v>
      </c>
      <c r="AN215" s="34">
        <f t="shared" si="159"/>
        <v>0.52002916132335886</v>
      </c>
      <c r="AO215" s="34">
        <f t="shared" si="160"/>
        <v>9.6014715189152014E-2</v>
      </c>
      <c r="AP215" s="34">
        <f t="shared" si="161"/>
        <v>18.463332891720121</v>
      </c>
      <c r="AQ215" s="35">
        <v>151</v>
      </c>
      <c r="AR215" s="36">
        <f t="shared" si="191"/>
        <v>3.5608304075059459E-2</v>
      </c>
      <c r="AS215" s="36">
        <f t="shared" si="191"/>
        <v>6.0176660745961945E-2</v>
      </c>
      <c r="AT215" s="36">
        <f t="shared" si="191"/>
        <v>5.3006198717098045E-2</v>
      </c>
      <c r="AU215" s="36">
        <f t="shared" si="191"/>
        <v>4.8345149196389589E-2</v>
      </c>
      <c r="AV215" s="36">
        <f t="shared" si="191"/>
        <v>4.6071498766075351E-2</v>
      </c>
      <c r="AW215" s="36">
        <f t="shared" si="162"/>
        <v>4.8641562300116882E-2</v>
      </c>
      <c r="AX215" s="36">
        <f t="shared" si="163"/>
        <v>8.1076193110662144E-3</v>
      </c>
      <c r="AY215" s="37">
        <f t="shared" si="164"/>
        <v>16.668089855014241</v>
      </c>
      <c r="AZ215" s="38">
        <v>102</v>
      </c>
      <c r="BA215" s="39">
        <f t="shared" si="192"/>
        <v>-483451</v>
      </c>
      <c r="BB215" s="39">
        <f t="shared" si="192"/>
        <v>-481829</v>
      </c>
      <c r="BC215" s="39">
        <f t="shared" si="192"/>
        <v>-607534</v>
      </c>
      <c r="BD215" s="39">
        <f t="shared" si="192"/>
        <v>-201884</v>
      </c>
      <c r="BE215" s="39">
        <f t="shared" si="192"/>
        <v>-390760</v>
      </c>
      <c r="BF215" s="39">
        <f t="shared" si="165"/>
        <v>-433091.6</v>
      </c>
      <c r="BG215" s="39">
        <f t="shared" si="166"/>
        <v>134603.47165002837</v>
      </c>
      <c r="BH215" s="40">
        <f t="shared" si="167"/>
        <v>-31.079677289984009</v>
      </c>
      <c r="BI215" s="41">
        <v>191</v>
      </c>
      <c r="BJ215" s="42">
        <f t="shared" si="190"/>
        <v>-36.364819357221464</v>
      </c>
      <c r="BK215" s="42">
        <f t="shared" si="190"/>
        <v>-26.049457470792088</v>
      </c>
      <c r="BL215" s="42">
        <f t="shared" si="190"/>
        <v>-51.699873289212903</v>
      </c>
      <c r="BM215" s="42">
        <f t="shared" si="190"/>
        <v>-19.929613962694411</v>
      </c>
      <c r="BN215" s="42">
        <f t="shared" si="190"/>
        <v>-28.026497362026376</v>
      </c>
      <c r="BO215" s="42">
        <f t="shared" si="168"/>
        <v>-32.414052288389449</v>
      </c>
      <c r="BP215" s="43">
        <f t="shared" si="169"/>
        <v>12.279773591562</v>
      </c>
      <c r="BR215" s="7" t="s">
        <v>351</v>
      </c>
      <c r="BS215" s="81">
        <v>315810</v>
      </c>
      <c r="BT215" s="81">
        <v>180825</v>
      </c>
      <c r="BU215" s="81">
        <v>154382</v>
      </c>
      <c r="BV215" s="82">
        <f t="shared" si="170"/>
        <v>217005.66666666666</v>
      </c>
      <c r="BW215" s="82">
        <f t="shared" si="171"/>
        <v>86582.505602074874</v>
      </c>
      <c r="BX215" s="83">
        <v>278293</v>
      </c>
      <c r="BY215" s="83">
        <v>218823</v>
      </c>
      <c r="BZ215" s="83">
        <v>197625</v>
      </c>
      <c r="CA215" s="84">
        <f t="shared" si="172"/>
        <v>231580.33333333334</v>
      </c>
      <c r="CB215" s="84">
        <f t="shared" si="173"/>
        <v>41819.77667722926</v>
      </c>
      <c r="CC215" s="84">
        <v>123</v>
      </c>
      <c r="CD215" s="85">
        <v>81950280</v>
      </c>
      <c r="CE215" s="85">
        <v>73611112</v>
      </c>
      <c r="CF215" s="85">
        <v>72018592</v>
      </c>
      <c r="CG215" s="86">
        <f t="shared" si="174"/>
        <v>75859994.666666672</v>
      </c>
      <c r="CH215" s="86">
        <f t="shared" si="175"/>
        <v>5334108.3199220216</v>
      </c>
      <c r="CI215" s="87">
        <f t="shared" si="176"/>
        <v>-37517</v>
      </c>
      <c r="CJ215" s="87">
        <f t="shared" si="177"/>
        <v>37998</v>
      </c>
      <c r="CK215" s="87">
        <f t="shared" si="178"/>
        <v>43243</v>
      </c>
      <c r="CL215" s="87">
        <f t="shared" si="179"/>
        <v>14574.666666666666</v>
      </c>
      <c r="CM215" s="87">
        <f t="shared" si="180"/>
        <v>45188.868190444126</v>
      </c>
      <c r="CN215" s="88">
        <f t="shared" si="181"/>
        <v>-13.481115227476078</v>
      </c>
      <c r="CO215" s="88">
        <f t="shared" si="182"/>
        <v>17.364719430772816</v>
      </c>
      <c r="CP215" s="88">
        <f t="shared" si="183"/>
        <v>21.881340923466162</v>
      </c>
      <c r="CQ215" s="88">
        <f t="shared" si="184"/>
        <v>8.5883150422542993</v>
      </c>
      <c r="CR215" s="88">
        <f t="shared" si="185"/>
        <v>19.245643188782584</v>
      </c>
      <c r="CS215" s="75">
        <f t="shared" si="189"/>
        <v>0.16979380668375996</v>
      </c>
      <c r="CT215" s="75">
        <f t="shared" si="189"/>
        <v>0.14863448877120616</v>
      </c>
      <c r="CU215" s="75">
        <f t="shared" si="189"/>
        <v>0.13720415417174497</v>
      </c>
      <c r="CV215" s="76">
        <f t="shared" si="186"/>
        <v>0.15187748320890368</v>
      </c>
      <c r="CW215" s="76">
        <f t="shared" si="187"/>
        <v>1.6535087614091254E-2</v>
      </c>
      <c r="CX215" s="79">
        <v>212</v>
      </c>
    </row>
    <row r="216" spans="1:102">
      <c r="A216" s="7" t="s">
        <v>604</v>
      </c>
      <c r="B216" s="25">
        <v>70021328</v>
      </c>
      <c r="C216" s="25">
        <v>96658328</v>
      </c>
      <c r="D216" s="25">
        <v>81769696</v>
      </c>
      <c r="E216" s="25">
        <v>80423656</v>
      </c>
      <c r="F216" s="25">
        <v>107936800</v>
      </c>
      <c r="G216" s="25">
        <f t="shared" si="148"/>
        <v>87361961.599999994</v>
      </c>
      <c r="H216" s="25">
        <f t="shared" si="149"/>
        <v>13340595.910367243</v>
      </c>
      <c r="I216" s="26">
        <f t="shared" si="150"/>
        <v>15.270485765245503</v>
      </c>
      <c r="J216" s="27">
        <v>21966564</v>
      </c>
      <c r="K216" s="27">
        <v>15547279</v>
      </c>
      <c r="L216" s="27">
        <v>25386348</v>
      </c>
      <c r="M216" s="27">
        <v>21980078</v>
      </c>
      <c r="N216" s="27">
        <v>20945060</v>
      </c>
      <c r="O216" s="27">
        <f t="shared" si="151"/>
        <v>21165065.800000001</v>
      </c>
      <c r="P216" s="27">
        <f t="shared" si="152"/>
        <v>3185397.8949285755</v>
      </c>
      <c r="Q216" s="28">
        <f t="shared" si="153"/>
        <v>15.050262186893724</v>
      </c>
      <c r="R216" s="30">
        <v>1801797</v>
      </c>
      <c r="S216" s="30">
        <v>1214026</v>
      </c>
      <c r="T216" s="30">
        <v>965842</v>
      </c>
      <c r="U216" s="30">
        <v>1074400</v>
      </c>
      <c r="V216" s="30">
        <v>1068921</v>
      </c>
      <c r="W216" s="30">
        <f t="shared" si="154"/>
        <v>1224997.2</v>
      </c>
      <c r="X216" s="30">
        <f t="shared" si="155"/>
        <v>299004.71268888016</v>
      </c>
      <c r="Y216" s="31">
        <f t="shared" si="156"/>
        <v>24.408603765696785</v>
      </c>
      <c r="Z216" s="97">
        <v>1422535</v>
      </c>
      <c r="AA216" s="97">
        <v>865609</v>
      </c>
      <c r="AB216" s="97">
        <v>775291</v>
      </c>
      <c r="AC216" s="97">
        <v>835078</v>
      </c>
      <c r="AD216" s="97">
        <v>764987</v>
      </c>
      <c r="AE216" s="97">
        <f t="shared" si="157"/>
        <v>932700</v>
      </c>
      <c r="AF216" s="97">
        <f t="shared" si="158"/>
        <v>247739.71342519956</v>
      </c>
      <c r="AG216" s="32">
        <f t="shared" si="188"/>
        <v>26.561564642993414</v>
      </c>
      <c r="AH216" s="33">
        <v>98</v>
      </c>
      <c r="AI216" s="34">
        <f t="shared" si="147"/>
        <v>2.0315738656084901</v>
      </c>
      <c r="AJ216" s="34">
        <f t="shared" si="147"/>
        <v>0.89553483689475777</v>
      </c>
      <c r="AK216" s="34">
        <f t="shared" si="147"/>
        <v>0.94813976072504902</v>
      </c>
      <c r="AL216" s="34">
        <f t="shared" si="147"/>
        <v>1.0383487167009666</v>
      </c>
      <c r="AM216" s="34">
        <f t="shared" si="146"/>
        <v>0.70873603812601449</v>
      </c>
      <c r="AN216" s="34">
        <f t="shared" si="159"/>
        <v>1.1244666436110555</v>
      </c>
      <c r="AO216" s="34">
        <f t="shared" si="160"/>
        <v>0.46617436386546096</v>
      </c>
      <c r="AP216" s="34">
        <f t="shared" si="161"/>
        <v>41.457375949224435</v>
      </c>
      <c r="AQ216" s="35">
        <v>68</v>
      </c>
      <c r="AR216" s="36">
        <f t="shared" si="191"/>
        <v>6.4759103881699476E-2</v>
      </c>
      <c r="AS216" s="36">
        <f t="shared" si="191"/>
        <v>5.5675916023633462E-2</v>
      </c>
      <c r="AT216" s="36">
        <f t="shared" si="191"/>
        <v>3.0539682194540153E-2</v>
      </c>
      <c r="AU216" s="36">
        <f t="shared" si="191"/>
        <v>3.7992494840100206E-2</v>
      </c>
      <c r="AV216" s="36">
        <f t="shared" si="191"/>
        <v>3.6523504826436404E-2</v>
      </c>
      <c r="AW216" s="36">
        <f t="shared" si="162"/>
        <v>4.509814035328194E-2</v>
      </c>
      <c r="AX216" s="36">
        <f t="shared" si="163"/>
        <v>1.2918251441546735E-2</v>
      </c>
      <c r="AY216" s="37">
        <f t="shared" si="164"/>
        <v>28.64475417467326</v>
      </c>
      <c r="AZ216" s="38">
        <v>105</v>
      </c>
      <c r="BA216" s="39">
        <f t="shared" si="192"/>
        <v>-379262</v>
      </c>
      <c r="BB216" s="39">
        <f t="shared" si="192"/>
        <v>-348417</v>
      </c>
      <c r="BC216" s="39">
        <f t="shared" si="192"/>
        <v>-190551</v>
      </c>
      <c r="BD216" s="39">
        <f t="shared" si="192"/>
        <v>-239322</v>
      </c>
      <c r="BE216" s="39">
        <f t="shared" si="192"/>
        <v>-303934</v>
      </c>
      <c r="BF216" s="39">
        <f t="shared" si="165"/>
        <v>-292297.2</v>
      </c>
      <c r="BG216" s="39">
        <f t="shared" si="166"/>
        <v>69291.246972182635</v>
      </c>
      <c r="BH216" s="40">
        <f t="shared" si="167"/>
        <v>-23.705751191657885</v>
      </c>
      <c r="BI216" s="41">
        <v>172</v>
      </c>
      <c r="BJ216" s="42">
        <f t="shared" si="190"/>
        <v>-26.660996038761787</v>
      </c>
      <c r="BK216" s="42">
        <f t="shared" si="190"/>
        <v>-40.251083341323856</v>
      </c>
      <c r="BL216" s="42">
        <f t="shared" si="190"/>
        <v>-24.577997164935489</v>
      </c>
      <c r="BM216" s="42">
        <f t="shared" si="190"/>
        <v>-28.658640270729201</v>
      </c>
      <c r="BN216" s="42">
        <f t="shared" si="190"/>
        <v>-39.73060980121231</v>
      </c>
      <c r="BO216" s="42">
        <f t="shared" si="168"/>
        <v>-31.975865323392533</v>
      </c>
      <c r="BP216" s="43">
        <f t="shared" si="169"/>
        <v>7.4598184631599995</v>
      </c>
      <c r="BR216" s="7" t="s">
        <v>732</v>
      </c>
      <c r="BS216" s="81">
        <v>413330</v>
      </c>
      <c r="BT216" s="81">
        <v>281811</v>
      </c>
      <c r="BU216" s="81">
        <v>347766</v>
      </c>
      <c r="BV216" s="82">
        <f t="shared" si="170"/>
        <v>347635.66666666669</v>
      </c>
      <c r="BW216" s="82">
        <f t="shared" si="171"/>
        <v>65759.596868695473</v>
      </c>
      <c r="BX216" s="83">
        <v>344816</v>
      </c>
      <c r="BY216" s="83">
        <v>306362</v>
      </c>
      <c r="BZ216" s="83">
        <v>299296</v>
      </c>
      <c r="CA216" s="84">
        <f t="shared" si="172"/>
        <v>316824.66666666669</v>
      </c>
      <c r="CB216" s="84">
        <f t="shared" si="173"/>
        <v>24497.308940643528</v>
      </c>
      <c r="CC216" s="84">
        <v>103</v>
      </c>
      <c r="CD216" s="85">
        <v>104321280</v>
      </c>
      <c r="CE216" s="85">
        <v>102806464</v>
      </c>
      <c r="CF216" s="85">
        <v>153212880</v>
      </c>
      <c r="CG216" s="86">
        <f t="shared" si="174"/>
        <v>120113541.33333333</v>
      </c>
      <c r="CH216" s="86">
        <f t="shared" si="175"/>
        <v>28674872.833309725</v>
      </c>
      <c r="CI216" s="87">
        <f t="shared" si="176"/>
        <v>-68514</v>
      </c>
      <c r="CJ216" s="87">
        <f t="shared" si="177"/>
        <v>24551</v>
      </c>
      <c r="CK216" s="87">
        <f t="shared" si="178"/>
        <v>-48470</v>
      </c>
      <c r="CL216" s="87">
        <f t="shared" si="179"/>
        <v>-30811</v>
      </c>
      <c r="CM216" s="87">
        <f t="shared" si="180"/>
        <v>48981.157264809495</v>
      </c>
      <c r="CN216" s="88">
        <f t="shared" si="181"/>
        <v>-19.869727622848128</v>
      </c>
      <c r="CO216" s="88">
        <f t="shared" si="182"/>
        <v>8.0137223284872139</v>
      </c>
      <c r="CP216" s="88">
        <f t="shared" si="183"/>
        <v>-16.194670159307172</v>
      </c>
      <c r="CQ216" s="88">
        <f t="shared" si="184"/>
        <v>-9.3502251512226948</v>
      </c>
      <c r="CR216" s="88">
        <f t="shared" si="185"/>
        <v>15.149472462718796</v>
      </c>
      <c r="CS216" s="75">
        <f t="shared" si="189"/>
        <v>0.16526637709966749</v>
      </c>
      <c r="CT216" s="75">
        <f t="shared" si="189"/>
        <v>0.14899938587519165</v>
      </c>
      <c r="CU216" s="75">
        <f t="shared" si="189"/>
        <v>9.7673250447351423E-2</v>
      </c>
      <c r="CV216" s="76">
        <f t="shared" si="186"/>
        <v>0.13731300447407019</v>
      </c>
      <c r="CW216" s="76">
        <f t="shared" si="187"/>
        <v>3.527940369887738E-2</v>
      </c>
      <c r="CX216" s="79">
        <v>213</v>
      </c>
    </row>
    <row r="217" spans="1:102">
      <c r="A217" s="7" t="s">
        <v>553</v>
      </c>
      <c r="B217" s="25">
        <v>31007590</v>
      </c>
      <c r="C217" s="25">
        <v>23013258</v>
      </c>
      <c r="D217" s="25">
        <v>25730844</v>
      </c>
      <c r="E217" s="25">
        <v>27272578</v>
      </c>
      <c r="F217" s="25">
        <v>36353188</v>
      </c>
      <c r="G217" s="25">
        <f t="shared" si="148"/>
        <v>28675491.600000001</v>
      </c>
      <c r="H217" s="25">
        <f t="shared" si="149"/>
        <v>4627865.8225163789</v>
      </c>
      <c r="I217" s="26">
        <f t="shared" si="150"/>
        <v>16.13874972771654</v>
      </c>
      <c r="J217" s="27">
        <v>5622734</v>
      </c>
      <c r="K217" s="27">
        <v>7289480</v>
      </c>
      <c r="L217" s="27">
        <v>7816847</v>
      </c>
      <c r="M217" s="27">
        <v>8249748</v>
      </c>
      <c r="N217" s="27">
        <v>9769446</v>
      </c>
      <c r="O217" s="27">
        <f t="shared" si="151"/>
        <v>7749651</v>
      </c>
      <c r="P217" s="27">
        <f t="shared" si="152"/>
        <v>1346827.1921801995</v>
      </c>
      <c r="Q217" s="28">
        <f t="shared" si="153"/>
        <v>17.379198007499944</v>
      </c>
      <c r="R217" s="29">
        <v>337720</v>
      </c>
      <c r="S217" s="30">
        <v>325372</v>
      </c>
      <c r="T217" s="30">
        <v>392583</v>
      </c>
      <c r="U217" s="30">
        <v>495969</v>
      </c>
      <c r="V217" s="30">
        <v>451594</v>
      </c>
      <c r="W217" s="30">
        <f t="shared" si="154"/>
        <v>400647.6</v>
      </c>
      <c r="X217" s="30">
        <f t="shared" si="155"/>
        <v>65380.48874274335</v>
      </c>
      <c r="Y217" s="31">
        <f t="shared" si="156"/>
        <v>16.318702206813008</v>
      </c>
      <c r="Z217" s="97">
        <v>221666</v>
      </c>
      <c r="AA217" s="98">
        <v>282901</v>
      </c>
      <c r="AB217" s="97">
        <v>286770</v>
      </c>
      <c r="AC217" s="97">
        <v>366977</v>
      </c>
      <c r="AD217" s="97">
        <v>358425</v>
      </c>
      <c r="AE217" s="97">
        <f t="shared" si="157"/>
        <v>303347.8</v>
      </c>
      <c r="AF217" s="97">
        <f t="shared" si="158"/>
        <v>53753.110769145125</v>
      </c>
      <c r="AG217" s="32">
        <f t="shared" si="188"/>
        <v>17.719960642254577</v>
      </c>
      <c r="AH217" s="33">
        <v>143</v>
      </c>
      <c r="AI217" s="34">
        <f t="shared" si="147"/>
        <v>0.71487658344295701</v>
      </c>
      <c r="AJ217" s="34">
        <f t="shared" si="147"/>
        <v>1.2292957390040125</v>
      </c>
      <c r="AK217" s="34">
        <f t="shared" si="147"/>
        <v>1.1144990036082765</v>
      </c>
      <c r="AL217" s="34">
        <f t="shared" si="147"/>
        <v>1.3455896981942814</v>
      </c>
      <c r="AM217" s="34">
        <f t="shared" si="146"/>
        <v>0.98595204360068778</v>
      </c>
      <c r="AN217" s="34">
        <f t="shared" si="159"/>
        <v>1.0780426135700432</v>
      </c>
      <c r="AO217" s="34">
        <f t="shared" si="160"/>
        <v>0.21732844145883995</v>
      </c>
      <c r="AP217" s="34">
        <f t="shared" si="161"/>
        <v>20.159540886712783</v>
      </c>
      <c r="AQ217" s="35">
        <v>74</v>
      </c>
      <c r="AR217" s="36">
        <f t="shared" si="191"/>
        <v>3.9423170294024222E-2</v>
      </c>
      <c r="AS217" s="36">
        <f t="shared" si="191"/>
        <v>3.8809489840153207E-2</v>
      </c>
      <c r="AT217" s="36">
        <f t="shared" si="191"/>
        <v>3.6686147240696923E-2</v>
      </c>
      <c r="AU217" s="36">
        <f t="shared" si="191"/>
        <v>4.448341937232507E-2</v>
      </c>
      <c r="AV217" s="36">
        <f t="shared" si="191"/>
        <v>3.6688364928778971E-2</v>
      </c>
      <c r="AW217" s="36">
        <f t="shared" si="162"/>
        <v>3.921811833519568E-2</v>
      </c>
      <c r="AX217" s="36">
        <f t="shared" si="163"/>
        <v>2.8545734702413988E-3</v>
      </c>
      <c r="AY217" s="37">
        <f t="shared" si="164"/>
        <v>7.2787109413140998</v>
      </c>
      <c r="AZ217" s="38">
        <v>108</v>
      </c>
      <c r="BA217" s="39">
        <f t="shared" si="192"/>
        <v>-116054</v>
      </c>
      <c r="BB217" s="39">
        <f t="shared" si="192"/>
        <v>-42471</v>
      </c>
      <c r="BC217" s="39">
        <f t="shared" si="192"/>
        <v>-105813</v>
      </c>
      <c r="BD217" s="39">
        <f t="shared" si="192"/>
        <v>-128992</v>
      </c>
      <c r="BE217" s="39">
        <f t="shared" si="192"/>
        <v>-93169</v>
      </c>
      <c r="BF217" s="39">
        <f t="shared" si="165"/>
        <v>-97299.8</v>
      </c>
      <c r="BG217" s="39">
        <f t="shared" si="166"/>
        <v>29839.071536493851</v>
      </c>
      <c r="BH217" s="40">
        <f t="shared" si="167"/>
        <v>-30.667145807590408</v>
      </c>
      <c r="BI217" s="41">
        <v>136</v>
      </c>
      <c r="BJ217" s="42">
        <f t="shared" si="190"/>
        <v>-52.35534542961031</v>
      </c>
      <c r="BK217" s="42">
        <f t="shared" si="190"/>
        <v>-15.012672277581204</v>
      </c>
      <c r="BL217" s="42">
        <f t="shared" si="190"/>
        <v>-36.89821110994874</v>
      </c>
      <c r="BM217" s="42">
        <f t="shared" si="190"/>
        <v>-35.14988677764547</v>
      </c>
      <c r="BN217" s="42">
        <f t="shared" si="190"/>
        <v>-25.994001534491179</v>
      </c>
      <c r="BO217" s="42">
        <f t="shared" si="168"/>
        <v>-33.082023425855382</v>
      </c>
      <c r="BP217" s="43">
        <f t="shared" si="169"/>
        <v>13.847759688794623</v>
      </c>
      <c r="BR217" s="7" t="s">
        <v>339</v>
      </c>
      <c r="BS217" s="81">
        <v>102924</v>
      </c>
      <c r="BT217" s="81">
        <v>139609</v>
      </c>
      <c r="BU217" s="81">
        <v>76195</v>
      </c>
      <c r="BV217" s="82">
        <f t="shared" si="170"/>
        <v>106242.66666666667</v>
      </c>
      <c r="BW217" s="82">
        <f t="shared" si="171"/>
        <v>31836.991226140293</v>
      </c>
      <c r="BX217" s="83">
        <v>86227</v>
      </c>
      <c r="BY217" s="83">
        <v>111742</v>
      </c>
      <c r="BZ217" s="83">
        <v>56923</v>
      </c>
      <c r="CA217" s="84">
        <f t="shared" si="172"/>
        <v>84964</v>
      </c>
      <c r="CB217" s="84">
        <f t="shared" si="173"/>
        <v>27431.315444214484</v>
      </c>
      <c r="CC217" s="84">
        <v>171</v>
      </c>
      <c r="CD217" s="85">
        <v>39237364</v>
      </c>
      <c r="CE217" s="85">
        <v>28811324</v>
      </c>
      <c r="CF217" s="85">
        <v>26622154</v>
      </c>
      <c r="CG217" s="86">
        <f t="shared" si="174"/>
        <v>31556947.333333332</v>
      </c>
      <c r="CH217" s="86">
        <f t="shared" si="175"/>
        <v>6740898.7866925616</v>
      </c>
      <c r="CI217" s="87">
        <f t="shared" si="176"/>
        <v>-16697</v>
      </c>
      <c r="CJ217" s="87">
        <f t="shared" si="177"/>
        <v>-27867</v>
      </c>
      <c r="CK217" s="87">
        <f t="shared" si="178"/>
        <v>-19272</v>
      </c>
      <c r="CL217" s="87">
        <f t="shared" si="179"/>
        <v>-21278.666666666668</v>
      </c>
      <c r="CM217" s="87">
        <f t="shared" si="180"/>
        <v>5849.124578373534</v>
      </c>
      <c r="CN217" s="88">
        <f t="shared" si="181"/>
        <v>-19.364004314193931</v>
      </c>
      <c r="CO217" s="88">
        <f t="shared" si="182"/>
        <v>-24.938698072345225</v>
      </c>
      <c r="CP217" s="88">
        <f t="shared" si="183"/>
        <v>-33.856261967921583</v>
      </c>
      <c r="CQ217" s="88">
        <f t="shared" si="184"/>
        <v>-26.052988118153579</v>
      </c>
      <c r="CR217" s="88">
        <f t="shared" si="185"/>
        <v>7.310103604269071</v>
      </c>
      <c r="CS217" s="75">
        <f t="shared" si="189"/>
        <v>0.10987868604017334</v>
      </c>
      <c r="CT217" s="75">
        <f t="shared" si="189"/>
        <v>0.19392027940125209</v>
      </c>
      <c r="CU217" s="75">
        <f t="shared" si="189"/>
        <v>0.10690908030957975</v>
      </c>
      <c r="CV217" s="76">
        <f t="shared" si="186"/>
        <v>0.13690268191700172</v>
      </c>
      <c r="CW217" s="76">
        <f t="shared" si="187"/>
        <v>4.9401006636563494E-2</v>
      </c>
      <c r="CX217" s="79">
        <v>214</v>
      </c>
    </row>
    <row r="218" spans="1:102">
      <c r="A218" s="7" t="s">
        <v>189</v>
      </c>
      <c r="B218" s="25">
        <v>98494912</v>
      </c>
      <c r="C218" s="25">
        <v>122656136</v>
      </c>
      <c r="D218" s="25">
        <v>111801856</v>
      </c>
      <c r="E218" s="25">
        <v>113097008</v>
      </c>
      <c r="F218" s="25">
        <v>105755240</v>
      </c>
      <c r="G218" s="25">
        <f t="shared" si="148"/>
        <v>110361030.40000001</v>
      </c>
      <c r="H218" s="25">
        <f t="shared" si="149"/>
        <v>8034292.0614578007</v>
      </c>
      <c r="I218" s="26">
        <f t="shared" si="150"/>
        <v>7.2800081988522276</v>
      </c>
      <c r="J218" s="27">
        <v>26449264</v>
      </c>
      <c r="K218" s="27">
        <v>19359916</v>
      </c>
      <c r="L218" s="27">
        <v>31402222</v>
      </c>
      <c r="M218" s="27">
        <v>28410794</v>
      </c>
      <c r="N218" s="27">
        <v>38285992</v>
      </c>
      <c r="O218" s="27">
        <f t="shared" si="151"/>
        <v>28781637.600000001</v>
      </c>
      <c r="P218" s="27">
        <f t="shared" si="152"/>
        <v>6189451.4240256865</v>
      </c>
      <c r="Q218" s="28">
        <f t="shared" si="153"/>
        <v>21.50486191941242</v>
      </c>
      <c r="R218" s="29">
        <v>676708</v>
      </c>
      <c r="S218" s="30">
        <v>544757</v>
      </c>
      <c r="T218" s="30">
        <v>572203</v>
      </c>
      <c r="U218" s="30">
        <v>616565</v>
      </c>
      <c r="V218" s="30">
        <v>867344</v>
      </c>
      <c r="W218" s="30">
        <f t="shared" si="154"/>
        <v>655515.4</v>
      </c>
      <c r="X218" s="30">
        <f t="shared" si="155"/>
        <v>114931.27937789625</v>
      </c>
      <c r="Y218" s="31">
        <f t="shared" si="156"/>
        <v>17.532964042934193</v>
      </c>
      <c r="Z218" s="97">
        <v>498059</v>
      </c>
      <c r="AA218" s="97">
        <v>403634</v>
      </c>
      <c r="AB218" s="97">
        <v>432366</v>
      </c>
      <c r="AC218" s="97">
        <v>488124</v>
      </c>
      <c r="AD218" s="97">
        <v>660845</v>
      </c>
      <c r="AE218" s="97">
        <f t="shared" si="157"/>
        <v>496605.6</v>
      </c>
      <c r="AF218" s="97">
        <f t="shared" si="158"/>
        <v>89240.209588727113</v>
      </c>
      <c r="AG218" s="32">
        <f t="shared" si="188"/>
        <v>17.970036904281208</v>
      </c>
      <c r="AH218" s="33">
        <v>127</v>
      </c>
      <c r="AI218" s="34">
        <f t="shared" si="147"/>
        <v>0.50566977510472821</v>
      </c>
      <c r="AJ218" s="34">
        <f t="shared" si="147"/>
        <v>0.32907770712750967</v>
      </c>
      <c r="AK218" s="34">
        <f t="shared" si="147"/>
        <v>0.38672524363101812</v>
      </c>
      <c r="AL218" s="34">
        <f t="shared" si="147"/>
        <v>0.43159762458083772</v>
      </c>
      <c r="AM218" s="34">
        <f t="shared" si="146"/>
        <v>0.62488156615218304</v>
      </c>
      <c r="AN218" s="34">
        <f t="shared" si="159"/>
        <v>0.45559038331925539</v>
      </c>
      <c r="AO218" s="34">
        <f t="shared" si="160"/>
        <v>0.10246069220919023</v>
      </c>
      <c r="AP218" s="34">
        <f t="shared" si="161"/>
        <v>22.489652099919503</v>
      </c>
      <c r="AQ218" s="35">
        <v>164</v>
      </c>
      <c r="AR218" s="36">
        <f t="shared" si="191"/>
        <v>1.8830731925092509E-2</v>
      </c>
      <c r="AS218" s="36">
        <f t="shared" si="191"/>
        <v>2.084895409670166E-2</v>
      </c>
      <c r="AT218" s="36">
        <f t="shared" si="191"/>
        <v>1.3768643505545563E-2</v>
      </c>
      <c r="AU218" s="36">
        <f t="shared" si="191"/>
        <v>1.718093482357445E-2</v>
      </c>
      <c r="AV218" s="36">
        <f t="shared" si="191"/>
        <v>1.7260751660816313E-2</v>
      </c>
      <c r="AW218" s="36">
        <f t="shared" si="162"/>
        <v>1.75780032023461E-2</v>
      </c>
      <c r="AX218" s="36">
        <f t="shared" si="163"/>
        <v>2.3254239245226209E-3</v>
      </c>
      <c r="AY218" s="37">
        <f t="shared" si="164"/>
        <v>13.22916999020828</v>
      </c>
      <c r="AZ218" s="38">
        <v>153</v>
      </c>
      <c r="BA218" s="39">
        <f t="shared" si="192"/>
        <v>-178649</v>
      </c>
      <c r="BB218" s="39">
        <f t="shared" si="192"/>
        <v>-141123</v>
      </c>
      <c r="BC218" s="39">
        <f t="shared" si="192"/>
        <v>-139837</v>
      </c>
      <c r="BD218" s="39">
        <f t="shared" si="192"/>
        <v>-128441</v>
      </c>
      <c r="BE218" s="39">
        <f t="shared" si="192"/>
        <v>-206499</v>
      </c>
      <c r="BF218" s="39">
        <f t="shared" si="165"/>
        <v>-158909.79999999999</v>
      </c>
      <c r="BG218" s="39">
        <f t="shared" si="166"/>
        <v>29198.827718934157</v>
      </c>
      <c r="BH218" s="40">
        <f t="shared" si="167"/>
        <v>-18.374466344387923</v>
      </c>
      <c r="BI218" s="41">
        <v>152</v>
      </c>
      <c r="BJ218" s="42">
        <f t="shared" si="190"/>
        <v>-35.869043627361421</v>
      </c>
      <c r="BK218" s="42">
        <f t="shared" si="190"/>
        <v>-34.963110144338685</v>
      </c>
      <c r="BL218" s="42">
        <f t="shared" si="190"/>
        <v>-32.342274831971061</v>
      </c>
      <c r="BM218" s="42">
        <f t="shared" si="190"/>
        <v>-26.313190910506346</v>
      </c>
      <c r="BN218" s="42">
        <f t="shared" si="190"/>
        <v>-31.247720721197858</v>
      </c>
      <c r="BO218" s="42">
        <f t="shared" si="168"/>
        <v>-32.147068047075074</v>
      </c>
      <c r="BP218" s="43">
        <f t="shared" si="169"/>
        <v>3.7637829726161343</v>
      </c>
      <c r="BR218" s="7" t="s">
        <v>246</v>
      </c>
      <c r="BS218" s="81">
        <v>17871</v>
      </c>
      <c r="BT218" s="81">
        <v>17212</v>
      </c>
      <c r="BU218" s="81">
        <v>12316</v>
      </c>
      <c r="BV218" s="82">
        <f t="shared" si="170"/>
        <v>15799.666666666666</v>
      </c>
      <c r="BW218" s="82">
        <f t="shared" si="171"/>
        <v>3034.8839077192579</v>
      </c>
      <c r="BX218" s="83">
        <v>21045</v>
      </c>
      <c r="BY218" s="83">
        <v>18748</v>
      </c>
      <c r="BZ218" s="83">
        <v>15815</v>
      </c>
      <c r="CA218" s="84">
        <f t="shared" si="172"/>
        <v>18536</v>
      </c>
      <c r="CB218" s="84">
        <f t="shared" si="173"/>
        <v>2621.4372012314161</v>
      </c>
      <c r="CC218" s="84">
        <v>215</v>
      </c>
      <c r="CD218" s="85">
        <v>21488248</v>
      </c>
      <c r="CE218" s="85">
        <v>6759855</v>
      </c>
      <c r="CF218" s="85">
        <v>3601171</v>
      </c>
      <c r="CG218" s="86">
        <f t="shared" si="174"/>
        <v>10616424.666666666</v>
      </c>
      <c r="CH218" s="86">
        <f t="shared" si="175"/>
        <v>9546817.6947280373</v>
      </c>
      <c r="CI218" s="87">
        <f t="shared" si="176"/>
        <v>3174</v>
      </c>
      <c r="CJ218" s="87">
        <f t="shared" si="177"/>
        <v>1536</v>
      </c>
      <c r="CK218" s="87">
        <f t="shared" si="178"/>
        <v>3499</v>
      </c>
      <c r="CL218" s="87">
        <f t="shared" si="179"/>
        <v>2736.3333333333335</v>
      </c>
      <c r="CM218" s="87">
        <f t="shared" si="180"/>
        <v>1052.1436847376569</v>
      </c>
      <c r="CN218" s="88">
        <f t="shared" si="181"/>
        <v>15.081967213114755</v>
      </c>
      <c r="CO218" s="88">
        <f t="shared" si="182"/>
        <v>8.192873906550032</v>
      </c>
      <c r="CP218" s="88">
        <f t="shared" si="183"/>
        <v>22.12456528612077</v>
      </c>
      <c r="CQ218" s="88">
        <f t="shared" si="184"/>
        <v>15.133135468595185</v>
      </c>
      <c r="CR218" s="88">
        <f t="shared" si="185"/>
        <v>6.9659866362689895</v>
      </c>
      <c r="CS218" s="75">
        <f t="shared" si="189"/>
        <v>4.8968626944365122E-2</v>
      </c>
      <c r="CT218" s="75">
        <f t="shared" si="189"/>
        <v>0.13867161351833732</v>
      </c>
      <c r="CU218" s="75">
        <f t="shared" si="189"/>
        <v>0.21958135284328348</v>
      </c>
      <c r="CV218" s="76">
        <f t="shared" si="186"/>
        <v>0.13574053110199533</v>
      </c>
      <c r="CW218" s="76">
        <f t="shared" si="187"/>
        <v>8.5344121020509658E-2</v>
      </c>
      <c r="CX218" s="79">
        <v>215</v>
      </c>
    </row>
    <row r="219" spans="1:102">
      <c r="A219" s="7" t="s">
        <v>373</v>
      </c>
      <c r="B219" s="25">
        <v>357203840</v>
      </c>
      <c r="C219" s="25">
        <v>353950592</v>
      </c>
      <c r="D219" s="25">
        <v>302663808</v>
      </c>
      <c r="E219" s="25">
        <v>340111552</v>
      </c>
      <c r="F219" s="25">
        <v>310357504</v>
      </c>
      <c r="G219" s="25">
        <f t="shared" si="148"/>
        <v>332857459.19999999</v>
      </c>
      <c r="H219" s="25">
        <f t="shared" si="149"/>
        <v>22397289.695484698</v>
      </c>
      <c r="I219" s="26">
        <f t="shared" si="150"/>
        <v>6.7287930843776325</v>
      </c>
      <c r="J219" s="27">
        <v>14595063</v>
      </c>
      <c r="K219" s="27">
        <v>16526943</v>
      </c>
      <c r="L219" s="27">
        <v>22443692</v>
      </c>
      <c r="M219" s="27">
        <v>16755452</v>
      </c>
      <c r="N219" s="27">
        <v>33255110</v>
      </c>
      <c r="O219" s="27">
        <f t="shared" si="151"/>
        <v>20715252</v>
      </c>
      <c r="P219" s="27">
        <f t="shared" si="152"/>
        <v>6795795.8357938621</v>
      </c>
      <c r="Q219" s="28">
        <f t="shared" si="153"/>
        <v>32.805759909625344</v>
      </c>
      <c r="R219" s="30">
        <v>4434105</v>
      </c>
      <c r="S219" s="30">
        <v>5443873</v>
      </c>
      <c r="T219" s="30">
        <v>6402559</v>
      </c>
      <c r="U219" s="30">
        <v>3629894</v>
      </c>
      <c r="V219" s="30">
        <v>7001157</v>
      </c>
      <c r="W219" s="30">
        <f t="shared" si="154"/>
        <v>5382317.5999999996</v>
      </c>
      <c r="X219" s="30">
        <f t="shared" si="155"/>
        <v>1235752.2561720174</v>
      </c>
      <c r="Y219" s="31">
        <f t="shared" si="156"/>
        <v>22.959482290157265</v>
      </c>
      <c r="Z219" s="97">
        <v>3341649</v>
      </c>
      <c r="AA219" s="97">
        <v>4126756</v>
      </c>
      <c r="AB219" s="97">
        <v>4702062</v>
      </c>
      <c r="AC219" s="97">
        <v>2862851</v>
      </c>
      <c r="AD219" s="97">
        <v>5255495</v>
      </c>
      <c r="AE219" s="97">
        <f t="shared" si="157"/>
        <v>4057762.6</v>
      </c>
      <c r="AF219" s="97">
        <f t="shared" si="158"/>
        <v>871214.91355614469</v>
      </c>
      <c r="AG219" s="32">
        <f t="shared" si="188"/>
        <v>21.470327356167772</v>
      </c>
      <c r="AH219" s="33">
        <v>16</v>
      </c>
      <c r="AI219" s="34">
        <f t="shared" si="147"/>
        <v>0.93550198116571193</v>
      </c>
      <c r="AJ219" s="34">
        <f t="shared" si="147"/>
        <v>1.1659130096892167</v>
      </c>
      <c r="AK219" s="34">
        <f t="shared" si="147"/>
        <v>1.5535593869221389</v>
      </c>
      <c r="AL219" s="34">
        <f t="shared" si="147"/>
        <v>0.84173883044113706</v>
      </c>
      <c r="AM219" s="34">
        <f t="shared" si="146"/>
        <v>1.693368110087649</v>
      </c>
      <c r="AN219" s="34">
        <f t="shared" si="159"/>
        <v>1.2380162636611707</v>
      </c>
      <c r="AO219" s="34">
        <f t="shared" si="160"/>
        <v>0.33486186438823767</v>
      </c>
      <c r="AP219" s="34">
        <f t="shared" si="161"/>
        <v>27.048260529143185</v>
      </c>
      <c r="AQ219" s="35">
        <v>60</v>
      </c>
      <c r="AR219" s="36">
        <f t="shared" si="191"/>
        <v>0.22895749062542586</v>
      </c>
      <c r="AS219" s="36">
        <f t="shared" si="191"/>
        <v>0.2496986889831955</v>
      </c>
      <c r="AT219" s="36">
        <f t="shared" si="191"/>
        <v>0.20950483547893992</v>
      </c>
      <c r="AU219" s="36">
        <f t="shared" si="191"/>
        <v>0.17086086367589487</v>
      </c>
      <c r="AV219" s="36">
        <f t="shared" si="191"/>
        <v>0.15803571240630387</v>
      </c>
      <c r="AW219" s="36">
        <f t="shared" si="162"/>
        <v>0.20341151823395204</v>
      </c>
      <c r="AX219" s="36">
        <f t="shared" si="163"/>
        <v>3.4498510875427546E-2</v>
      </c>
      <c r="AY219" s="37">
        <f t="shared" si="164"/>
        <v>16.959959384280971</v>
      </c>
      <c r="AZ219" s="38">
        <v>16</v>
      </c>
      <c r="BA219" s="39">
        <f t="shared" si="192"/>
        <v>-1092456</v>
      </c>
      <c r="BB219" s="39">
        <f t="shared" si="192"/>
        <v>-1317117</v>
      </c>
      <c r="BC219" s="39">
        <f t="shared" si="192"/>
        <v>-1700497</v>
      </c>
      <c r="BD219" s="39">
        <f t="shared" si="192"/>
        <v>-767043</v>
      </c>
      <c r="BE219" s="39">
        <f t="shared" si="192"/>
        <v>-1745662</v>
      </c>
      <c r="BF219" s="39">
        <f t="shared" si="165"/>
        <v>-1324555</v>
      </c>
      <c r="BG219" s="39">
        <f t="shared" si="166"/>
        <v>369704.85325513378</v>
      </c>
      <c r="BH219" s="40">
        <f t="shared" si="167"/>
        <v>-27.911627169512311</v>
      </c>
      <c r="BI219" s="41">
        <v>237</v>
      </c>
      <c r="BJ219" s="42">
        <f t="shared" si="190"/>
        <v>-32.692122960849566</v>
      </c>
      <c r="BK219" s="42">
        <f t="shared" si="190"/>
        <v>-31.916522324072467</v>
      </c>
      <c r="BL219" s="42">
        <f t="shared" si="190"/>
        <v>-36.164920836858386</v>
      </c>
      <c r="BM219" s="42">
        <f t="shared" si="190"/>
        <v>-26.792976651596607</v>
      </c>
      <c r="BN219" s="42">
        <f t="shared" si="190"/>
        <v>-33.215938746017265</v>
      </c>
      <c r="BO219" s="42">
        <f t="shared" si="168"/>
        <v>-32.156496303878853</v>
      </c>
      <c r="BP219" s="43">
        <f t="shared" si="169"/>
        <v>3.402268067475577</v>
      </c>
      <c r="BR219" s="7" t="s">
        <v>514</v>
      </c>
      <c r="BS219" s="81">
        <v>101398</v>
      </c>
      <c r="BT219" s="81">
        <v>73936</v>
      </c>
      <c r="BU219" s="81">
        <v>80398</v>
      </c>
      <c r="BV219" s="82">
        <f t="shared" si="170"/>
        <v>85244</v>
      </c>
      <c r="BW219" s="82">
        <f t="shared" si="171"/>
        <v>14358.034266570059</v>
      </c>
      <c r="BX219" s="83">
        <v>85692</v>
      </c>
      <c r="BY219" s="83">
        <v>73740</v>
      </c>
      <c r="BZ219" s="83">
        <v>77413</v>
      </c>
      <c r="CA219" s="84">
        <f t="shared" si="172"/>
        <v>78948.333333333328</v>
      </c>
      <c r="CB219" s="84">
        <f t="shared" si="173"/>
        <v>6122.1329888637129</v>
      </c>
      <c r="CC219" s="84">
        <v>174</v>
      </c>
      <c r="CD219" s="85">
        <v>41811180</v>
      </c>
      <c r="CE219" s="85">
        <v>24099172</v>
      </c>
      <c r="CF219" s="85">
        <v>28559750</v>
      </c>
      <c r="CG219" s="86">
        <f t="shared" si="174"/>
        <v>31490034</v>
      </c>
      <c r="CH219" s="86">
        <f t="shared" si="175"/>
        <v>9212422.5960660316</v>
      </c>
      <c r="CI219" s="87">
        <f t="shared" si="176"/>
        <v>-15706</v>
      </c>
      <c r="CJ219" s="87">
        <f t="shared" si="177"/>
        <v>-196</v>
      </c>
      <c r="CK219" s="87">
        <f t="shared" si="178"/>
        <v>-2985</v>
      </c>
      <c r="CL219" s="87">
        <f t="shared" si="179"/>
        <v>-6295.666666666667</v>
      </c>
      <c r="CM219" s="87">
        <f t="shared" si="180"/>
        <v>8268.0354579146151</v>
      </c>
      <c r="CN219" s="88">
        <f t="shared" si="181"/>
        <v>-18.328432059002004</v>
      </c>
      <c r="CO219" s="88">
        <f t="shared" si="182"/>
        <v>-0.26579875237320316</v>
      </c>
      <c r="CP219" s="88">
        <f t="shared" si="183"/>
        <v>-3.8559415085321591</v>
      </c>
      <c r="CQ219" s="88">
        <f t="shared" si="184"/>
        <v>-7.4833907733024558</v>
      </c>
      <c r="CR219" s="88">
        <f t="shared" si="185"/>
        <v>9.5620851083221368</v>
      </c>
      <c r="CS219" s="75">
        <f t="shared" si="189"/>
        <v>0.1024749839636193</v>
      </c>
      <c r="CT219" s="75">
        <f t="shared" si="189"/>
        <v>0.15299280821764333</v>
      </c>
      <c r="CU219" s="75">
        <f t="shared" si="189"/>
        <v>0.13552814713013944</v>
      </c>
      <c r="CV219" s="76">
        <f t="shared" si="186"/>
        <v>0.13033197977046737</v>
      </c>
      <c r="CW219" s="76">
        <f t="shared" si="187"/>
        <v>2.5656631857327014E-2</v>
      </c>
      <c r="CX219" s="79">
        <v>216</v>
      </c>
    </row>
    <row r="220" spans="1:102">
      <c r="A220" s="7" t="s">
        <v>708</v>
      </c>
      <c r="B220" s="25">
        <v>32828272</v>
      </c>
      <c r="C220" s="25">
        <v>34835648</v>
      </c>
      <c r="D220" s="25">
        <v>30661670</v>
      </c>
      <c r="E220" s="25">
        <v>31469864</v>
      </c>
      <c r="F220" s="25">
        <v>30459954</v>
      </c>
      <c r="G220" s="25">
        <f t="shared" si="148"/>
        <v>32051081.600000001</v>
      </c>
      <c r="H220" s="25">
        <f t="shared" si="149"/>
        <v>1622208.4012917206</v>
      </c>
      <c r="I220" s="26">
        <f t="shared" si="150"/>
        <v>5.0613218659420234</v>
      </c>
      <c r="J220" s="27">
        <v>4844464</v>
      </c>
      <c r="K220" s="27">
        <v>4094617</v>
      </c>
      <c r="L220" s="27">
        <v>2894456</v>
      </c>
      <c r="M220" s="27">
        <v>4075713</v>
      </c>
      <c r="N220" s="27">
        <v>4542889</v>
      </c>
      <c r="O220" s="27">
        <f t="shared" si="151"/>
        <v>4090427.8</v>
      </c>
      <c r="P220" s="27">
        <f t="shared" si="152"/>
        <v>663908.78131664998</v>
      </c>
      <c r="Q220" s="28">
        <f t="shared" si="153"/>
        <v>16.230790855583617</v>
      </c>
      <c r="R220" s="30">
        <v>580721</v>
      </c>
      <c r="S220" s="30">
        <v>489894</v>
      </c>
      <c r="T220" s="30">
        <v>488569</v>
      </c>
      <c r="U220" s="30">
        <v>550190</v>
      </c>
      <c r="V220" s="30">
        <v>568232</v>
      </c>
      <c r="W220" s="30">
        <f t="shared" si="154"/>
        <v>535521.19999999995</v>
      </c>
      <c r="X220" s="30">
        <f t="shared" si="155"/>
        <v>39024.460316063312</v>
      </c>
      <c r="Y220" s="31">
        <f t="shared" si="156"/>
        <v>7.2871924241399437</v>
      </c>
      <c r="Z220" s="97">
        <v>454331</v>
      </c>
      <c r="AA220" s="97">
        <v>385348</v>
      </c>
      <c r="AB220" s="97">
        <v>350103</v>
      </c>
      <c r="AC220" s="97">
        <v>436747</v>
      </c>
      <c r="AD220" s="97">
        <v>400972</v>
      </c>
      <c r="AE220" s="97">
        <f t="shared" si="157"/>
        <v>405500.2</v>
      </c>
      <c r="AF220" s="97">
        <f t="shared" si="158"/>
        <v>37030.460615012606</v>
      </c>
      <c r="AG220" s="32">
        <f t="shared" si="188"/>
        <v>9.132044969401397</v>
      </c>
      <c r="AH220" s="33">
        <v>130</v>
      </c>
      <c r="AI220" s="34">
        <f t="shared" si="147"/>
        <v>1.383962579571657</v>
      </c>
      <c r="AJ220" s="34">
        <f t="shared" si="147"/>
        <v>1.1061886949827948</v>
      </c>
      <c r="AK220" s="34">
        <f t="shared" si="147"/>
        <v>1.1418262606048528</v>
      </c>
      <c r="AL220" s="34">
        <f t="shared" si="147"/>
        <v>1.3878261437672563</v>
      </c>
      <c r="AM220" s="34">
        <f t="shared" si="146"/>
        <v>1.316390694483649</v>
      </c>
      <c r="AN220" s="34">
        <f t="shared" si="159"/>
        <v>1.267238874682042</v>
      </c>
      <c r="AO220" s="34">
        <f t="shared" si="160"/>
        <v>0.12020573887234441</v>
      </c>
      <c r="AP220" s="34">
        <f t="shared" si="161"/>
        <v>9.485641679237844</v>
      </c>
      <c r="AQ220" s="35">
        <v>56</v>
      </c>
      <c r="AR220" s="36">
        <f t="shared" si="191"/>
        <v>9.378354344257693E-2</v>
      </c>
      <c r="AS220" s="36">
        <f t="shared" si="191"/>
        <v>9.4110877769520318E-2</v>
      </c>
      <c r="AT220" s="36">
        <f t="shared" si="191"/>
        <v>0.12095640769802685</v>
      </c>
      <c r="AU220" s="36">
        <f t="shared" si="191"/>
        <v>0.10715842847619546</v>
      </c>
      <c r="AV220" s="36">
        <f t="shared" si="191"/>
        <v>8.8263657773720638E-2</v>
      </c>
      <c r="AW220" s="36">
        <f t="shared" si="162"/>
        <v>0.10085458303200805</v>
      </c>
      <c r="AX220" s="36">
        <f t="shared" si="163"/>
        <v>1.1813808722761282E-2</v>
      </c>
      <c r="AY220" s="37">
        <f t="shared" si="164"/>
        <v>11.713705384129101</v>
      </c>
      <c r="AZ220" s="38">
        <v>58</v>
      </c>
      <c r="BA220" s="39">
        <f t="shared" si="192"/>
        <v>-126390</v>
      </c>
      <c r="BB220" s="39">
        <f t="shared" si="192"/>
        <v>-104546</v>
      </c>
      <c r="BC220" s="39">
        <f t="shared" si="192"/>
        <v>-138466</v>
      </c>
      <c r="BD220" s="39">
        <f t="shared" si="192"/>
        <v>-113443</v>
      </c>
      <c r="BE220" s="39">
        <f t="shared" si="192"/>
        <v>-167260</v>
      </c>
      <c r="BF220" s="39">
        <f t="shared" si="165"/>
        <v>-130021</v>
      </c>
      <c r="BG220" s="39">
        <f t="shared" si="166"/>
        <v>21886.301725051675</v>
      </c>
      <c r="BH220" s="40">
        <f t="shared" si="167"/>
        <v>-16.832897551204557</v>
      </c>
      <c r="BI220" s="41">
        <v>145</v>
      </c>
      <c r="BJ220" s="42">
        <f t="shared" si="190"/>
        <v>-27.818924968800278</v>
      </c>
      <c r="BK220" s="42">
        <f t="shared" si="190"/>
        <v>-27.130282238392311</v>
      </c>
      <c r="BL220" s="42">
        <f t="shared" si="190"/>
        <v>-39.55007526356529</v>
      </c>
      <c r="BM220" s="42">
        <f t="shared" si="190"/>
        <v>-25.97453445587491</v>
      </c>
      <c r="BN220" s="42">
        <f t="shared" si="190"/>
        <v>-41.71363586484842</v>
      </c>
      <c r="BO220" s="42">
        <f t="shared" si="168"/>
        <v>-32.43749055829624</v>
      </c>
      <c r="BP220" s="43">
        <f t="shared" si="169"/>
        <v>7.5482306333182487</v>
      </c>
      <c r="BR220" s="7" t="s">
        <v>228</v>
      </c>
      <c r="BS220" s="81">
        <v>81293</v>
      </c>
      <c r="BT220" s="81">
        <v>105055</v>
      </c>
      <c r="BU220" s="81">
        <v>56468</v>
      </c>
      <c r="BV220" s="82">
        <f t="shared" si="170"/>
        <v>80938.666666666672</v>
      </c>
      <c r="BW220" s="82">
        <f t="shared" si="171"/>
        <v>24295.437973688269</v>
      </c>
      <c r="BX220" s="83">
        <v>66207</v>
      </c>
      <c r="BY220" s="83">
        <v>91494</v>
      </c>
      <c r="BZ220" s="83">
        <v>41275</v>
      </c>
      <c r="CA220" s="84">
        <f t="shared" si="172"/>
        <v>66325.333333333328</v>
      </c>
      <c r="CB220" s="84">
        <f t="shared" si="173"/>
        <v>25109.709124825262</v>
      </c>
      <c r="CC220" s="84">
        <v>183</v>
      </c>
      <c r="CD220" s="85">
        <v>38777368</v>
      </c>
      <c r="CE220" s="85">
        <v>23105736</v>
      </c>
      <c r="CF220" s="85">
        <v>20309842</v>
      </c>
      <c r="CG220" s="86">
        <f t="shared" si="174"/>
        <v>27397648.666666668</v>
      </c>
      <c r="CH220" s="86">
        <f t="shared" si="175"/>
        <v>9953781.4369157832</v>
      </c>
      <c r="CI220" s="87">
        <f t="shared" si="176"/>
        <v>-15086</v>
      </c>
      <c r="CJ220" s="87">
        <f t="shared" si="177"/>
        <v>-13561</v>
      </c>
      <c r="CK220" s="87">
        <f t="shared" si="178"/>
        <v>-15193</v>
      </c>
      <c r="CL220" s="87">
        <f t="shared" si="179"/>
        <v>-14613.333333333334</v>
      </c>
      <c r="CM220" s="87">
        <f t="shared" si="180"/>
        <v>912.91638901562794</v>
      </c>
      <c r="CN220" s="88">
        <f t="shared" si="181"/>
        <v>-22.786110230036101</v>
      </c>
      <c r="CO220" s="88">
        <f t="shared" si="182"/>
        <v>-14.821736944499092</v>
      </c>
      <c r="CP220" s="88">
        <f t="shared" si="183"/>
        <v>-36.809206541490006</v>
      </c>
      <c r="CQ220" s="88">
        <f t="shared" si="184"/>
        <v>-24.805684572008403</v>
      </c>
      <c r="CR220" s="88">
        <f t="shared" si="185"/>
        <v>11.131990622153538</v>
      </c>
      <c r="CS220" s="75">
        <f t="shared" si="189"/>
        <v>8.5368094090346722E-2</v>
      </c>
      <c r="CT220" s="75">
        <f t="shared" si="189"/>
        <v>0.19798979785798643</v>
      </c>
      <c r="CU220" s="75">
        <f t="shared" si="189"/>
        <v>0.10161329664701477</v>
      </c>
      <c r="CV220" s="76">
        <f t="shared" si="186"/>
        <v>0.12832372953178264</v>
      </c>
      <c r="CW220" s="76">
        <f t="shared" si="187"/>
        <v>6.0876904147223708E-2</v>
      </c>
      <c r="CX220" s="79">
        <v>217</v>
      </c>
    </row>
    <row r="221" spans="1:102">
      <c r="A221" s="7" t="s">
        <v>291</v>
      </c>
      <c r="B221" s="25">
        <v>66241044</v>
      </c>
      <c r="C221" s="25">
        <v>42844700</v>
      </c>
      <c r="D221" s="25">
        <v>33991292</v>
      </c>
      <c r="E221" s="25">
        <v>45271216</v>
      </c>
      <c r="F221" s="25">
        <v>40760148</v>
      </c>
      <c r="G221" s="25">
        <f t="shared" si="148"/>
        <v>45821680</v>
      </c>
      <c r="H221" s="25">
        <f t="shared" si="149"/>
        <v>10878354.959439041</v>
      </c>
      <c r="I221" s="26">
        <f t="shared" si="150"/>
        <v>23.740628801560838</v>
      </c>
      <c r="J221" s="27">
        <v>24966838</v>
      </c>
      <c r="K221" s="27">
        <v>26188874</v>
      </c>
      <c r="L221" s="27">
        <v>28795536</v>
      </c>
      <c r="M221" s="27">
        <v>26986328</v>
      </c>
      <c r="N221" s="27">
        <v>62762952</v>
      </c>
      <c r="O221" s="27">
        <f t="shared" si="151"/>
        <v>33940105.600000001</v>
      </c>
      <c r="P221" s="27">
        <f t="shared" si="152"/>
        <v>14464986.806876445</v>
      </c>
      <c r="Q221" s="28">
        <f t="shared" si="153"/>
        <v>42.619156750285555</v>
      </c>
      <c r="R221" s="30">
        <v>28018</v>
      </c>
      <c r="S221" s="30">
        <v>51661</v>
      </c>
      <c r="T221" s="30">
        <v>33738</v>
      </c>
      <c r="U221" s="30">
        <v>21585</v>
      </c>
      <c r="V221" s="30">
        <v>32524</v>
      </c>
      <c r="W221" s="30">
        <f t="shared" si="154"/>
        <v>33505.199999999997</v>
      </c>
      <c r="X221" s="30">
        <f t="shared" si="155"/>
        <v>10028.465035088862</v>
      </c>
      <c r="Y221" s="31">
        <f t="shared" si="156"/>
        <v>29.931070505739001</v>
      </c>
      <c r="Z221" s="97">
        <v>22577</v>
      </c>
      <c r="AA221" s="97">
        <v>31333</v>
      </c>
      <c r="AB221" s="97">
        <v>22984</v>
      </c>
      <c r="AC221" s="97">
        <v>19519</v>
      </c>
      <c r="AD221" s="97">
        <v>25176</v>
      </c>
      <c r="AE221" s="97">
        <f t="shared" si="157"/>
        <v>24317.8</v>
      </c>
      <c r="AF221" s="97">
        <f t="shared" si="158"/>
        <v>3944.2978285114491</v>
      </c>
      <c r="AG221" s="32">
        <f t="shared" si="188"/>
        <v>16.219797138357293</v>
      </c>
      <c r="AH221" s="33">
        <v>235</v>
      </c>
      <c r="AI221" s="34">
        <f t="shared" si="147"/>
        <v>3.4083098086437162E-2</v>
      </c>
      <c r="AJ221" s="34">
        <f t="shared" si="147"/>
        <v>7.3131565864622688E-2</v>
      </c>
      <c r="AK221" s="34">
        <f t="shared" si="147"/>
        <v>6.7617317988383607E-2</v>
      </c>
      <c r="AL221" s="34">
        <f t="shared" si="147"/>
        <v>4.3115696295853864E-2</v>
      </c>
      <c r="AM221" s="34">
        <f t="shared" si="146"/>
        <v>6.1766213410216271E-2</v>
      </c>
      <c r="AN221" s="34">
        <f t="shared" si="159"/>
        <v>5.5942778329102716E-2</v>
      </c>
      <c r="AO221" s="34">
        <f t="shared" si="160"/>
        <v>1.4886512977461104E-2</v>
      </c>
      <c r="AP221" s="34">
        <f t="shared" si="161"/>
        <v>26.610249655256752</v>
      </c>
      <c r="AQ221" s="35">
        <v>239</v>
      </c>
      <c r="AR221" s="36">
        <f t="shared" si="191"/>
        <v>9.0427950868267738E-4</v>
      </c>
      <c r="AS221" s="36">
        <f t="shared" si="191"/>
        <v>1.1964240997913848E-3</v>
      </c>
      <c r="AT221" s="36">
        <f t="shared" si="191"/>
        <v>7.981792733429237E-4</v>
      </c>
      <c r="AU221" s="36">
        <f t="shared" si="191"/>
        <v>7.2329217965482373E-4</v>
      </c>
      <c r="AV221" s="36">
        <f t="shared" si="191"/>
        <v>4.0112835992800336E-4</v>
      </c>
      <c r="AW221" s="36">
        <f t="shared" si="162"/>
        <v>8.0466068427996267E-4</v>
      </c>
      <c r="AX221" s="36">
        <f t="shared" si="163"/>
        <v>2.5803242545777654E-4</v>
      </c>
      <c r="AY221" s="37">
        <f t="shared" si="164"/>
        <v>32.067234114796179</v>
      </c>
      <c r="AZ221" s="38">
        <v>247</v>
      </c>
      <c r="BA221" s="39">
        <f t="shared" si="192"/>
        <v>-5441</v>
      </c>
      <c r="BB221" s="39">
        <f t="shared" si="192"/>
        <v>-20328</v>
      </c>
      <c r="BC221" s="39">
        <f t="shared" si="192"/>
        <v>-10754</v>
      </c>
      <c r="BD221" s="39">
        <f t="shared" si="192"/>
        <v>-2066</v>
      </c>
      <c r="BE221" s="39">
        <f t="shared" si="192"/>
        <v>-7348</v>
      </c>
      <c r="BF221" s="39">
        <f t="shared" si="165"/>
        <v>-9187.4</v>
      </c>
      <c r="BG221" s="39">
        <f t="shared" si="166"/>
        <v>6240.199471170773</v>
      </c>
      <c r="BH221" s="40">
        <f t="shared" si="167"/>
        <v>-67.921277740936205</v>
      </c>
      <c r="BI221" s="41">
        <v>71</v>
      </c>
      <c r="BJ221" s="42">
        <f t="shared" si="190"/>
        <v>-24.099747530672808</v>
      </c>
      <c r="BK221" s="42">
        <f t="shared" si="190"/>
        <v>-64.877285928573713</v>
      </c>
      <c r="BL221" s="42">
        <f t="shared" si="190"/>
        <v>-46.789070657848939</v>
      </c>
      <c r="BM221" s="42">
        <f t="shared" si="190"/>
        <v>-10.584558635175982</v>
      </c>
      <c r="BN221" s="42">
        <f t="shared" si="190"/>
        <v>-29.186526850969173</v>
      </c>
      <c r="BO221" s="42">
        <f t="shared" si="168"/>
        <v>-35.107437920648124</v>
      </c>
      <c r="BP221" s="43">
        <f t="shared" si="169"/>
        <v>21.09681514997153</v>
      </c>
      <c r="BR221" s="7" t="s">
        <v>348</v>
      </c>
      <c r="BS221" s="81">
        <v>43284</v>
      </c>
      <c r="BT221" s="81">
        <v>25404</v>
      </c>
      <c r="BU221" s="81">
        <v>21313</v>
      </c>
      <c r="BV221" s="82">
        <f t="shared" si="170"/>
        <v>30000.333333333332</v>
      </c>
      <c r="BW221" s="82">
        <f t="shared" si="171"/>
        <v>11684.430680753481</v>
      </c>
      <c r="BX221" s="83">
        <v>34591</v>
      </c>
      <c r="BY221" s="83">
        <v>26015</v>
      </c>
      <c r="BZ221" s="83">
        <v>18101</v>
      </c>
      <c r="CA221" s="84">
        <f t="shared" si="172"/>
        <v>26235.666666666668</v>
      </c>
      <c r="CB221" s="84">
        <f t="shared" si="173"/>
        <v>8247.2143984095237</v>
      </c>
      <c r="CC221" s="84">
        <v>209</v>
      </c>
      <c r="CD221" s="85">
        <v>24801786</v>
      </c>
      <c r="CE221" s="85">
        <v>5540327</v>
      </c>
      <c r="CF221" s="85">
        <v>13289452</v>
      </c>
      <c r="CG221" s="86">
        <f t="shared" si="174"/>
        <v>14543855</v>
      </c>
      <c r="CH221" s="86">
        <f t="shared" si="175"/>
        <v>9691805.6040645484</v>
      </c>
      <c r="CI221" s="87">
        <f t="shared" si="176"/>
        <v>-8693</v>
      </c>
      <c r="CJ221" s="87">
        <f t="shared" si="177"/>
        <v>611</v>
      </c>
      <c r="CK221" s="87">
        <f t="shared" si="178"/>
        <v>-3212</v>
      </c>
      <c r="CL221" s="87">
        <f t="shared" si="179"/>
        <v>-3764.6666666666665</v>
      </c>
      <c r="CM221" s="87">
        <f t="shared" si="180"/>
        <v>4676.5568887091849</v>
      </c>
      <c r="CN221" s="88">
        <f t="shared" si="181"/>
        <v>-25.130814373681016</v>
      </c>
      <c r="CO221" s="88">
        <f t="shared" si="182"/>
        <v>2.3486450124927924</v>
      </c>
      <c r="CP221" s="88">
        <f t="shared" si="183"/>
        <v>-17.74487597370311</v>
      </c>
      <c r="CQ221" s="88">
        <f t="shared" si="184"/>
        <v>-13.509015111630445</v>
      </c>
      <c r="CR221" s="88">
        <f t="shared" si="185"/>
        <v>14.2210076988666</v>
      </c>
      <c r="CS221" s="75">
        <f t="shared" si="189"/>
        <v>6.9734897317475439E-2</v>
      </c>
      <c r="CT221" s="75">
        <f t="shared" si="189"/>
        <v>0.23477856090443761</v>
      </c>
      <c r="CU221" s="75">
        <f t="shared" si="189"/>
        <v>6.810288339955628E-2</v>
      </c>
      <c r="CV221" s="76">
        <f t="shared" si="186"/>
        <v>0.12420544720715644</v>
      </c>
      <c r="CW221" s="76">
        <f t="shared" si="187"/>
        <v>9.5762602157058008E-2</v>
      </c>
      <c r="CX221" s="79">
        <v>218</v>
      </c>
    </row>
    <row r="222" spans="1:102">
      <c r="A222" s="7" t="s">
        <v>159</v>
      </c>
      <c r="B222" s="25">
        <v>44297720</v>
      </c>
      <c r="C222" s="25">
        <v>74483040</v>
      </c>
      <c r="D222" s="25">
        <v>41157876</v>
      </c>
      <c r="E222" s="25">
        <v>54302680</v>
      </c>
      <c r="F222" s="25">
        <v>40492192</v>
      </c>
      <c r="G222" s="25">
        <f t="shared" si="148"/>
        <v>50946701.600000001</v>
      </c>
      <c r="H222" s="25">
        <f t="shared" si="149"/>
        <v>12763609.600903844</v>
      </c>
      <c r="I222" s="26">
        <f t="shared" si="150"/>
        <v>25.052867408601472</v>
      </c>
      <c r="J222" s="27">
        <v>12223970</v>
      </c>
      <c r="K222" s="27">
        <v>4662580</v>
      </c>
      <c r="L222" s="27">
        <v>5794818</v>
      </c>
      <c r="M222" s="27">
        <v>8927145</v>
      </c>
      <c r="N222" s="27">
        <v>14572678</v>
      </c>
      <c r="O222" s="27">
        <f t="shared" si="151"/>
        <v>9236238.1999999993</v>
      </c>
      <c r="P222" s="27">
        <f t="shared" si="152"/>
        <v>3748636.8716491265</v>
      </c>
      <c r="Q222" s="28">
        <f t="shared" si="153"/>
        <v>40.586186610574067</v>
      </c>
      <c r="R222" s="30">
        <v>386019</v>
      </c>
      <c r="S222" s="30">
        <v>212766</v>
      </c>
      <c r="T222" s="30">
        <v>272289</v>
      </c>
      <c r="U222" s="30">
        <v>399575</v>
      </c>
      <c r="V222" s="30">
        <v>328444</v>
      </c>
      <c r="W222" s="30">
        <f t="shared" si="154"/>
        <v>319818.59999999998</v>
      </c>
      <c r="X222" s="30">
        <f t="shared" si="155"/>
        <v>70053.259551857875</v>
      </c>
      <c r="Y222" s="31">
        <f t="shared" si="156"/>
        <v>21.904060474236921</v>
      </c>
      <c r="Z222" s="97">
        <v>318557</v>
      </c>
      <c r="AA222" s="97">
        <v>158211</v>
      </c>
      <c r="AB222" s="97">
        <v>195098</v>
      </c>
      <c r="AC222" s="97">
        <v>277013</v>
      </c>
      <c r="AD222" s="97">
        <v>256802</v>
      </c>
      <c r="AE222" s="97">
        <f t="shared" si="157"/>
        <v>241136.2</v>
      </c>
      <c r="AF222" s="97">
        <f t="shared" si="158"/>
        <v>57485.03630476378</v>
      </c>
      <c r="AG222" s="32">
        <f t="shared" si="188"/>
        <v>23.839239527189935</v>
      </c>
      <c r="AH222" s="33">
        <v>155</v>
      </c>
      <c r="AI222" s="34">
        <f t="shared" si="147"/>
        <v>0.7191273049719038</v>
      </c>
      <c r="AJ222" s="34">
        <f t="shared" si="147"/>
        <v>0.21241211422090184</v>
      </c>
      <c r="AK222" s="34">
        <f t="shared" si="147"/>
        <v>0.47402348945314865</v>
      </c>
      <c r="AL222" s="34">
        <f t="shared" si="147"/>
        <v>0.51012767693970162</v>
      </c>
      <c r="AM222" s="34">
        <f t="shared" si="146"/>
        <v>0.63420128008876375</v>
      </c>
      <c r="AN222" s="34">
        <f t="shared" si="159"/>
        <v>0.50997837313488392</v>
      </c>
      <c r="AO222" s="34">
        <f t="shared" si="160"/>
        <v>0.17263433070910009</v>
      </c>
      <c r="AP222" s="34">
        <f t="shared" si="161"/>
        <v>33.85130425196288</v>
      </c>
      <c r="AQ222" s="35">
        <v>153</v>
      </c>
      <c r="AR222" s="36">
        <f t="shared" si="191"/>
        <v>2.6060027961456057E-2</v>
      </c>
      <c r="AS222" s="36">
        <f t="shared" si="191"/>
        <v>3.3932071943001511E-2</v>
      </c>
      <c r="AT222" s="36">
        <f t="shared" si="191"/>
        <v>3.3667666525506061E-2</v>
      </c>
      <c r="AU222" s="36">
        <f t="shared" si="191"/>
        <v>3.1030413418847796E-2</v>
      </c>
      <c r="AV222" s="36">
        <f t="shared" si="191"/>
        <v>1.762215565320252E-2</v>
      </c>
      <c r="AW222" s="36">
        <f t="shared" si="162"/>
        <v>2.8462467100402788E-2</v>
      </c>
      <c r="AX222" s="36">
        <f t="shared" si="163"/>
        <v>6.1137401412283514E-3</v>
      </c>
      <c r="AY222" s="37">
        <f t="shared" si="164"/>
        <v>21.480007757801967</v>
      </c>
      <c r="AZ222" s="38">
        <v>125</v>
      </c>
      <c r="BA222" s="39">
        <f t="shared" si="192"/>
        <v>-67462</v>
      </c>
      <c r="BB222" s="39">
        <f t="shared" si="192"/>
        <v>-54555</v>
      </c>
      <c r="BC222" s="39">
        <f t="shared" si="192"/>
        <v>-77191</v>
      </c>
      <c r="BD222" s="39">
        <f t="shared" si="192"/>
        <v>-122562</v>
      </c>
      <c r="BE222" s="39">
        <f t="shared" si="192"/>
        <v>-71642</v>
      </c>
      <c r="BF222" s="39">
        <f t="shared" si="165"/>
        <v>-78682.399999999994</v>
      </c>
      <c r="BG222" s="39">
        <f t="shared" si="166"/>
        <v>23174.294419463982</v>
      </c>
      <c r="BH222" s="40">
        <f t="shared" si="167"/>
        <v>-29.452958246652344</v>
      </c>
      <c r="BI222" s="41">
        <v>128</v>
      </c>
      <c r="BJ222" s="42">
        <f t="shared" si="190"/>
        <v>-21.177371710557296</v>
      </c>
      <c r="BK222" s="42">
        <f t="shared" si="190"/>
        <v>-34.482431689326283</v>
      </c>
      <c r="BL222" s="42">
        <f t="shared" si="190"/>
        <v>-39.565244133717414</v>
      </c>
      <c r="BM222" s="42">
        <f t="shared" si="190"/>
        <v>-44.244132946829211</v>
      </c>
      <c r="BN222" s="42">
        <f t="shared" si="190"/>
        <v>-27.897757805624568</v>
      </c>
      <c r="BO222" s="42">
        <f t="shared" si="168"/>
        <v>-33.473387657210949</v>
      </c>
      <c r="BP222" s="43">
        <f t="shared" si="169"/>
        <v>9.1708436864499756</v>
      </c>
      <c r="BR222" s="7" t="s">
        <v>705</v>
      </c>
      <c r="BS222" s="81">
        <v>36862</v>
      </c>
      <c r="BT222" s="81">
        <v>33312</v>
      </c>
      <c r="BU222" s="81">
        <v>40157</v>
      </c>
      <c r="BV222" s="82">
        <f t="shared" si="170"/>
        <v>36777</v>
      </c>
      <c r="BW222" s="82">
        <f t="shared" si="171"/>
        <v>3423.2915446978805</v>
      </c>
      <c r="BX222" s="83">
        <v>32192</v>
      </c>
      <c r="BY222" s="83">
        <v>26658</v>
      </c>
      <c r="BZ222" s="83">
        <v>30316</v>
      </c>
      <c r="CA222" s="84">
        <f t="shared" si="172"/>
        <v>29722</v>
      </c>
      <c r="CB222" s="84">
        <f t="shared" si="173"/>
        <v>2814.4121944022345</v>
      </c>
      <c r="CC222" s="84">
        <v>206</v>
      </c>
      <c r="CD222" s="85">
        <v>10886187</v>
      </c>
      <c r="CE222" s="85">
        <v>8101789</v>
      </c>
      <c r="CF222" s="85">
        <v>27372582</v>
      </c>
      <c r="CG222" s="86">
        <f t="shared" si="174"/>
        <v>15453519.333333334</v>
      </c>
      <c r="CH222" s="86">
        <f t="shared" si="175"/>
        <v>10415673.727346988</v>
      </c>
      <c r="CI222" s="87">
        <f t="shared" si="176"/>
        <v>-4670</v>
      </c>
      <c r="CJ222" s="87">
        <f t="shared" si="177"/>
        <v>-6654</v>
      </c>
      <c r="CK222" s="87">
        <f t="shared" si="178"/>
        <v>-9841</v>
      </c>
      <c r="CL222" s="87">
        <f t="shared" si="179"/>
        <v>-7055</v>
      </c>
      <c r="CM222" s="87">
        <f t="shared" si="180"/>
        <v>2608.7182676555935</v>
      </c>
      <c r="CN222" s="88">
        <f t="shared" si="181"/>
        <v>-14.506709741550697</v>
      </c>
      <c r="CO222" s="88">
        <f t="shared" si="182"/>
        <v>-24.960612198964665</v>
      </c>
      <c r="CP222" s="88">
        <f t="shared" si="183"/>
        <v>-32.461406518010293</v>
      </c>
      <c r="CQ222" s="88">
        <f t="shared" si="184"/>
        <v>-23.976242819508553</v>
      </c>
      <c r="CR222" s="88">
        <f t="shared" si="185"/>
        <v>9.0177337169634999</v>
      </c>
      <c r="CS222" s="75">
        <f t="shared" si="189"/>
        <v>0.14785709633685329</v>
      </c>
      <c r="CT222" s="75">
        <f t="shared" si="189"/>
        <v>0.16451921915023954</v>
      </c>
      <c r="CU222" s="75">
        <f t="shared" si="189"/>
        <v>5.5376580842830252E-2</v>
      </c>
      <c r="CV222" s="76">
        <f t="shared" si="186"/>
        <v>0.12258429877664102</v>
      </c>
      <c r="CW222" s="76">
        <f t="shared" si="187"/>
        <v>5.8796807707264927E-2</v>
      </c>
      <c r="CX222" s="79">
        <v>219</v>
      </c>
    </row>
    <row r="223" spans="1:102">
      <c r="A223" s="7" t="s">
        <v>300</v>
      </c>
      <c r="B223" s="25">
        <v>13769522</v>
      </c>
      <c r="C223" s="25">
        <v>4646256</v>
      </c>
      <c r="D223" s="25">
        <v>5121256</v>
      </c>
      <c r="E223" s="25">
        <v>6118245</v>
      </c>
      <c r="F223" s="25">
        <v>3463329</v>
      </c>
      <c r="G223" s="25">
        <f t="shared" si="148"/>
        <v>6623721.5999999996</v>
      </c>
      <c r="H223" s="25">
        <f t="shared" si="149"/>
        <v>3673522.1358878235</v>
      </c>
      <c r="I223" s="26">
        <f t="shared" si="150"/>
        <v>55.460092644712354</v>
      </c>
      <c r="J223" s="44">
        <v>8346098</v>
      </c>
      <c r="K223" s="27">
        <v>12394412</v>
      </c>
      <c r="L223" s="27">
        <v>9357859</v>
      </c>
      <c r="M223" s="27">
        <v>7470733</v>
      </c>
      <c r="N223" s="27">
        <v>9161313</v>
      </c>
      <c r="O223" s="27">
        <f t="shared" si="151"/>
        <v>9346083</v>
      </c>
      <c r="P223" s="27">
        <f t="shared" si="152"/>
        <v>1663940.8608506494</v>
      </c>
      <c r="Q223" s="28">
        <f t="shared" si="153"/>
        <v>17.803617417592477</v>
      </c>
      <c r="R223" s="29">
        <v>38279</v>
      </c>
      <c r="S223" s="30">
        <v>45145</v>
      </c>
      <c r="T223" s="30">
        <v>6933</v>
      </c>
      <c r="U223" s="30">
        <v>24486</v>
      </c>
      <c r="V223" s="30">
        <v>32171</v>
      </c>
      <c r="W223" s="30">
        <f t="shared" si="154"/>
        <v>29402.799999999999</v>
      </c>
      <c r="X223" s="30">
        <f t="shared" si="155"/>
        <v>13140.270566468571</v>
      </c>
      <c r="Y223" s="31">
        <f t="shared" si="156"/>
        <v>44.690541603073761</v>
      </c>
      <c r="Z223" s="98">
        <v>27358</v>
      </c>
      <c r="AA223" s="97">
        <v>34959</v>
      </c>
      <c r="AB223" s="97">
        <v>19469</v>
      </c>
      <c r="AC223" s="97">
        <v>17830</v>
      </c>
      <c r="AD223" s="97">
        <v>25281</v>
      </c>
      <c r="AE223" s="97">
        <f t="shared" si="157"/>
        <v>24979.4</v>
      </c>
      <c r="AF223" s="97">
        <f t="shared" si="158"/>
        <v>6112.6024768505977</v>
      </c>
      <c r="AG223" s="32">
        <f t="shared" si="188"/>
        <v>24.47057366009831</v>
      </c>
      <c r="AH223" s="33">
        <v>234</v>
      </c>
      <c r="AI223" s="34">
        <f t="shared" si="147"/>
        <v>0.19868518311674144</v>
      </c>
      <c r="AJ223" s="34">
        <f t="shared" si="147"/>
        <v>0.75241226484291868</v>
      </c>
      <c r="AK223" s="34">
        <f t="shared" si="147"/>
        <v>0.38016064809101519</v>
      </c>
      <c r="AL223" s="34">
        <f t="shared" si="147"/>
        <v>0.29142343923788605</v>
      </c>
      <c r="AM223" s="34">
        <f t="shared" si="146"/>
        <v>0.72996241477491741</v>
      </c>
      <c r="AN223" s="34">
        <f t="shared" si="159"/>
        <v>0.47052879001269571</v>
      </c>
      <c r="AO223" s="34">
        <f t="shared" si="160"/>
        <v>0.22843299822940341</v>
      </c>
      <c r="AP223" s="34">
        <f t="shared" si="161"/>
        <v>48.548144784772866</v>
      </c>
      <c r="AQ223" s="35">
        <v>159</v>
      </c>
      <c r="AR223" s="36">
        <f t="shared" si="191"/>
        <v>3.2779389841815902E-3</v>
      </c>
      <c r="AS223" s="36">
        <f t="shared" si="191"/>
        <v>2.820545258621385E-3</v>
      </c>
      <c r="AT223" s="36">
        <f t="shared" si="191"/>
        <v>2.0804972590418385E-3</v>
      </c>
      <c r="AU223" s="36">
        <f t="shared" si="191"/>
        <v>2.3866466650595062E-3</v>
      </c>
      <c r="AV223" s="36">
        <f t="shared" si="191"/>
        <v>2.7595389438173326E-3</v>
      </c>
      <c r="AW223" s="36">
        <f t="shared" si="162"/>
        <v>2.6650334221443306E-3</v>
      </c>
      <c r="AX223" s="36">
        <f t="shared" si="163"/>
        <v>4.0692755261401256E-4</v>
      </c>
      <c r="AY223" s="37">
        <f t="shared" si="164"/>
        <v>15.269135059724384</v>
      </c>
      <c r="AZ223" s="38">
        <v>233</v>
      </c>
      <c r="BA223" s="39">
        <f t="shared" si="192"/>
        <v>-10921</v>
      </c>
      <c r="BB223" s="39">
        <f t="shared" si="192"/>
        <v>-10186</v>
      </c>
      <c r="BC223" s="46"/>
      <c r="BD223" s="39">
        <f t="shared" si="192"/>
        <v>-6656</v>
      </c>
      <c r="BE223" s="39">
        <f t="shared" si="192"/>
        <v>-6890</v>
      </c>
      <c r="BF223" s="39">
        <f t="shared" si="165"/>
        <v>-8663.25</v>
      </c>
      <c r="BG223" s="39">
        <f t="shared" si="166"/>
        <v>1909.8213758097902</v>
      </c>
      <c r="BH223" s="40">
        <f t="shared" si="167"/>
        <v>-22.045091343431046</v>
      </c>
      <c r="BI223" s="41">
        <v>45</v>
      </c>
      <c r="BJ223" s="42">
        <f t="shared" si="190"/>
        <v>-39.918853717377004</v>
      </c>
      <c r="BK223" s="42">
        <f t="shared" si="190"/>
        <v>-29.136989044309047</v>
      </c>
      <c r="BL223" s="42"/>
      <c r="BM223" s="42">
        <f t="shared" si="190"/>
        <v>-37.330342120022436</v>
      </c>
      <c r="BN223" s="42">
        <f t="shared" si="190"/>
        <v>-27.253668763102723</v>
      </c>
      <c r="BO223" s="42">
        <f t="shared" si="168"/>
        <v>-33.409963411202803</v>
      </c>
      <c r="BP223" s="43">
        <f t="shared" si="169"/>
        <v>6.1615283810845645</v>
      </c>
      <c r="BR223" s="7" t="s">
        <v>69</v>
      </c>
      <c r="BS223" s="81">
        <v>67289</v>
      </c>
      <c r="BT223" s="81">
        <v>58300</v>
      </c>
      <c r="BU223" s="81">
        <v>56829</v>
      </c>
      <c r="BV223" s="82">
        <f t="shared" si="170"/>
        <v>60806</v>
      </c>
      <c r="BW223" s="82">
        <f t="shared" si="171"/>
        <v>5662.4135313486249</v>
      </c>
      <c r="BX223" s="83">
        <v>216357</v>
      </c>
      <c r="BY223" s="83">
        <v>62420</v>
      </c>
      <c r="BZ223" s="83">
        <v>53911</v>
      </c>
      <c r="CA223" s="84">
        <f t="shared" si="172"/>
        <v>110896</v>
      </c>
      <c r="CB223" s="84">
        <f t="shared" si="173"/>
        <v>91430.944767075445</v>
      </c>
      <c r="CC223" s="84">
        <v>160</v>
      </c>
      <c r="CD223" s="85">
        <v>42176552</v>
      </c>
      <c r="CE223" s="85">
        <v>75176920</v>
      </c>
      <c r="CF223" s="85">
        <v>71855688</v>
      </c>
      <c r="CG223" s="86">
        <f t="shared" si="174"/>
        <v>63069720</v>
      </c>
      <c r="CH223" s="86">
        <f t="shared" si="175"/>
        <v>18170057.713354241</v>
      </c>
      <c r="CI223" s="87">
        <f t="shared" si="176"/>
        <v>149068</v>
      </c>
      <c r="CJ223" s="87">
        <f t="shared" si="177"/>
        <v>4120</v>
      </c>
      <c r="CK223" s="87">
        <f t="shared" si="178"/>
        <v>-2918</v>
      </c>
      <c r="CL223" s="87">
        <f t="shared" si="179"/>
        <v>50090</v>
      </c>
      <c r="CM223" s="87">
        <f t="shared" si="180"/>
        <v>85789.6656013998</v>
      </c>
      <c r="CN223" s="88">
        <f t="shared" si="181"/>
        <v>68.899088081273092</v>
      </c>
      <c r="CO223" s="88">
        <f t="shared" si="182"/>
        <v>6.6004485741749441</v>
      </c>
      <c r="CP223" s="88">
        <f t="shared" si="183"/>
        <v>-5.4126245107677464</v>
      </c>
      <c r="CQ223" s="88">
        <f t="shared" si="184"/>
        <v>23.362304048226765</v>
      </c>
      <c r="CR223" s="88">
        <f t="shared" si="185"/>
        <v>39.89081982474503</v>
      </c>
      <c r="CS223" s="75">
        <f t="shared" si="189"/>
        <v>0.25648967227098129</v>
      </c>
      <c r="CT223" s="75">
        <f t="shared" si="189"/>
        <v>4.1515401269432158E-2</v>
      </c>
      <c r="CU223" s="75">
        <f t="shared" si="189"/>
        <v>3.7513383769980743E-2</v>
      </c>
      <c r="CV223" s="76">
        <f t="shared" si="186"/>
        <v>0.11183948577013141</v>
      </c>
      <c r="CW223" s="76">
        <f t="shared" si="187"/>
        <v>0.12528671668243394</v>
      </c>
      <c r="CX223" s="79">
        <v>220</v>
      </c>
    </row>
    <row r="224" spans="1:102">
      <c r="A224" s="7" t="s">
        <v>406</v>
      </c>
      <c r="B224" s="25">
        <v>415484352</v>
      </c>
      <c r="C224" s="25">
        <v>431855776</v>
      </c>
      <c r="D224" s="25">
        <v>348415776</v>
      </c>
      <c r="E224" s="25">
        <v>331466240</v>
      </c>
      <c r="F224" s="25">
        <v>324889312</v>
      </c>
      <c r="G224" s="25">
        <f t="shared" si="148"/>
        <v>370422291.19999999</v>
      </c>
      <c r="H224" s="25">
        <f t="shared" si="149"/>
        <v>44451715.848519035</v>
      </c>
      <c r="I224" s="26">
        <f t="shared" si="150"/>
        <v>12.00028100482713</v>
      </c>
      <c r="J224" s="27">
        <v>15620910</v>
      </c>
      <c r="K224" s="27">
        <v>18344800</v>
      </c>
      <c r="L224" s="27">
        <v>17448848</v>
      </c>
      <c r="M224" s="27">
        <v>18505820</v>
      </c>
      <c r="N224" s="27">
        <v>38328656</v>
      </c>
      <c r="O224" s="27">
        <f t="shared" si="151"/>
        <v>21649806.800000001</v>
      </c>
      <c r="P224" s="27">
        <f t="shared" si="152"/>
        <v>8402230.4782397933</v>
      </c>
      <c r="Q224" s="28">
        <f t="shared" si="153"/>
        <v>38.809724982117594</v>
      </c>
      <c r="R224" s="30">
        <v>5728936</v>
      </c>
      <c r="S224" s="30">
        <v>5221931</v>
      </c>
      <c r="T224" s="30">
        <v>4753683</v>
      </c>
      <c r="U224" s="30">
        <v>4914340</v>
      </c>
      <c r="V224" s="30">
        <v>6543635</v>
      </c>
      <c r="W224" s="30">
        <f t="shared" si="154"/>
        <v>5432505</v>
      </c>
      <c r="X224" s="30">
        <f t="shared" si="155"/>
        <v>647474.61711575999</v>
      </c>
      <c r="Y224" s="31">
        <f t="shared" si="156"/>
        <v>11.918527771548485</v>
      </c>
      <c r="Z224" s="97">
        <v>4097186</v>
      </c>
      <c r="AA224" s="97">
        <v>3925849</v>
      </c>
      <c r="AB224" s="97">
        <v>3558164</v>
      </c>
      <c r="AC224" s="97">
        <v>3574553</v>
      </c>
      <c r="AD224" s="97">
        <v>5275732</v>
      </c>
      <c r="AE224" s="97">
        <f t="shared" si="157"/>
        <v>4086296.8</v>
      </c>
      <c r="AF224" s="97">
        <f t="shared" si="158"/>
        <v>629511.5785233496</v>
      </c>
      <c r="AG224" s="32">
        <f t="shared" si="188"/>
        <v>15.40542964288227</v>
      </c>
      <c r="AH224" s="33">
        <v>15</v>
      </c>
      <c r="AI224" s="34">
        <f t="shared" si="147"/>
        <v>0.98612281792985546</v>
      </c>
      <c r="AJ224" s="34">
        <f t="shared" si="147"/>
        <v>0.9090648355714015</v>
      </c>
      <c r="AK224" s="34">
        <f t="shared" si="147"/>
        <v>1.0212407833105697</v>
      </c>
      <c r="AL224" s="34">
        <f t="shared" si="147"/>
        <v>1.0784063559534751</v>
      </c>
      <c r="AM224" s="34">
        <f t="shared" si="146"/>
        <v>1.6238552039532776</v>
      </c>
      <c r="AN224" s="34">
        <f t="shared" si="159"/>
        <v>1.123737999343716</v>
      </c>
      <c r="AO224" s="34">
        <f t="shared" si="160"/>
        <v>0.25600795336593468</v>
      </c>
      <c r="AP224" s="34">
        <f t="shared" si="161"/>
        <v>22.78181867263082</v>
      </c>
      <c r="AQ224" s="35">
        <v>69</v>
      </c>
      <c r="AR224" s="36">
        <f t="shared" si="191"/>
        <v>0.2622885606536367</v>
      </c>
      <c r="AS224" s="36">
        <f t="shared" si="191"/>
        <v>0.21400336880205834</v>
      </c>
      <c r="AT224" s="36">
        <f t="shared" si="191"/>
        <v>0.20391970862489031</v>
      </c>
      <c r="AU224" s="36">
        <f t="shared" si="191"/>
        <v>0.19315831451943227</v>
      </c>
      <c r="AV224" s="36">
        <f t="shared" si="191"/>
        <v>0.13764458633769991</v>
      </c>
      <c r="AW224" s="36">
        <f t="shared" si="162"/>
        <v>0.20220290778754349</v>
      </c>
      <c r="AX224" s="36">
        <f t="shared" si="163"/>
        <v>4.0005163420292915E-2</v>
      </c>
      <c r="AY224" s="37">
        <f t="shared" si="164"/>
        <v>19.7846627716782</v>
      </c>
      <c r="AZ224" s="38">
        <v>17</v>
      </c>
      <c r="BA224" s="39">
        <f t="shared" si="192"/>
        <v>-1631750</v>
      </c>
      <c r="BB224" s="39">
        <f t="shared" si="192"/>
        <v>-1296082</v>
      </c>
      <c r="BC224" s="39">
        <f t="shared" si="192"/>
        <v>-1195519</v>
      </c>
      <c r="BD224" s="39">
        <f t="shared" si="192"/>
        <v>-1339787</v>
      </c>
      <c r="BE224" s="39">
        <f t="shared" si="192"/>
        <v>-1267903</v>
      </c>
      <c r="BF224" s="39">
        <f t="shared" si="165"/>
        <v>-1346208.2</v>
      </c>
      <c r="BG224" s="39">
        <f t="shared" si="166"/>
        <v>150284.34823813211</v>
      </c>
      <c r="BH224" s="40">
        <f t="shared" si="167"/>
        <v>-11.163529403411159</v>
      </c>
      <c r="BI224" s="41">
        <v>238</v>
      </c>
      <c r="BJ224" s="42">
        <f t="shared" si="190"/>
        <v>-39.82611480172001</v>
      </c>
      <c r="BK224" s="42">
        <f t="shared" si="190"/>
        <v>-33.014056322594172</v>
      </c>
      <c r="BL224" s="42">
        <f t="shared" si="190"/>
        <v>-33.599322571978135</v>
      </c>
      <c r="BM224" s="42">
        <f t="shared" si="190"/>
        <v>-37.481245906830871</v>
      </c>
      <c r="BN224" s="42">
        <f t="shared" si="190"/>
        <v>-24.032740859467463</v>
      </c>
      <c r="BO224" s="42">
        <f t="shared" si="168"/>
        <v>-33.590696092518129</v>
      </c>
      <c r="BP224" s="43">
        <f t="shared" si="169"/>
        <v>6.0353939476665515</v>
      </c>
      <c r="BR224" s="7" t="s">
        <v>93</v>
      </c>
      <c r="BS224" s="81">
        <v>69197</v>
      </c>
      <c r="BT224" s="81">
        <v>64525</v>
      </c>
      <c r="BU224" s="81">
        <v>74311</v>
      </c>
      <c r="BV224" s="82">
        <f t="shared" si="170"/>
        <v>69344.333333333328</v>
      </c>
      <c r="BW224" s="82">
        <f t="shared" si="171"/>
        <v>4894.6633524005847</v>
      </c>
      <c r="BX224" s="83">
        <v>99861</v>
      </c>
      <c r="BY224" s="83">
        <v>87616</v>
      </c>
      <c r="BZ224" s="83">
        <v>101127</v>
      </c>
      <c r="CA224" s="84">
        <f t="shared" si="172"/>
        <v>96201.333333333328</v>
      </c>
      <c r="CB224" s="84">
        <f t="shared" si="173"/>
        <v>7462.0138255924812</v>
      </c>
      <c r="CC224" s="84">
        <v>167</v>
      </c>
      <c r="CD224" s="85">
        <v>41925032</v>
      </c>
      <c r="CE224" s="85">
        <v>37277812</v>
      </c>
      <c r="CF224" s="85">
        <v>51962876</v>
      </c>
      <c r="CG224" s="86">
        <f t="shared" si="174"/>
        <v>43721906.666666664</v>
      </c>
      <c r="CH224" s="86">
        <f t="shared" si="175"/>
        <v>7505620.9001524653</v>
      </c>
      <c r="CI224" s="87">
        <f t="shared" si="176"/>
        <v>30664</v>
      </c>
      <c r="CJ224" s="87">
        <f t="shared" si="177"/>
        <v>23091</v>
      </c>
      <c r="CK224" s="87">
        <f t="shared" si="178"/>
        <v>26816</v>
      </c>
      <c r="CL224" s="87">
        <f t="shared" si="179"/>
        <v>26857</v>
      </c>
      <c r="CM224" s="87">
        <f t="shared" si="180"/>
        <v>3786.6664759389623</v>
      </c>
      <c r="CN224" s="88">
        <f t="shared" si="181"/>
        <v>30.706682288380847</v>
      </c>
      <c r="CO224" s="88">
        <f t="shared" si="182"/>
        <v>26.354775383491603</v>
      </c>
      <c r="CP224" s="88">
        <f t="shared" si="183"/>
        <v>26.517151700337198</v>
      </c>
      <c r="CQ224" s="88">
        <f t="shared" si="184"/>
        <v>27.859536457403212</v>
      </c>
      <c r="CR224" s="88">
        <f t="shared" si="185"/>
        <v>2.467036897617882</v>
      </c>
      <c r="CS224" s="75">
        <f t="shared" si="189"/>
        <v>0.11909472126342086</v>
      </c>
      <c r="CT224" s="75">
        <f t="shared" si="189"/>
        <v>0.11751762683925762</v>
      </c>
      <c r="CU224" s="75">
        <f t="shared" si="189"/>
        <v>9.7306969691208001E-2</v>
      </c>
      <c r="CV224" s="76">
        <f t="shared" si="186"/>
        <v>0.11130643926462884</v>
      </c>
      <c r="CW224" s="76">
        <f t="shared" si="187"/>
        <v>1.2149513074956266E-2</v>
      </c>
      <c r="CX224" s="79">
        <v>221</v>
      </c>
    </row>
    <row r="225" spans="1:102">
      <c r="A225" s="7" t="s">
        <v>490</v>
      </c>
      <c r="B225" s="25">
        <v>326006368</v>
      </c>
      <c r="C225" s="25">
        <v>265268912</v>
      </c>
      <c r="D225" s="25">
        <v>294588832</v>
      </c>
      <c r="E225" s="25">
        <v>234504960</v>
      </c>
      <c r="F225" s="25">
        <v>250012624</v>
      </c>
      <c r="G225" s="25">
        <f t="shared" si="148"/>
        <v>274076339.19999999</v>
      </c>
      <c r="H225" s="25">
        <f t="shared" si="149"/>
        <v>32680322.724658251</v>
      </c>
      <c r="I225" s="26">
        <f t="shared" si="150"/>
        <v>11.923802988630348</v>
      </c>
      <c r="J225" s="27">
        <v>31692214</v>
      </c>
      <c r="K225" s="27">
        <v>26902350</v>
      </c>
      <c r="L225" s="27">
        <v>18865912</v>
      </c>
      <c r="M225" s="27">
        <v>32025914</v>
      </c>
      <c r="N225" s="27">
        <v>31002566</v>
      </c>
      <c r="O225" s="27">
        <f t="shared" si="151"/>
        <v>28097791.199999999</v>
      </c>
      <c r="P225" s="27">
        <f t="shared" si="152"/>
        <v>4968790.8762958618</v>
      </c>
      <c r="Q225" s="28">
        <f t="shared" si="153"/>
        <v>17.683919853087463</v>
      </c>
      <c r="R225" s="30">
        <v>4176710</v>
      </c>
      <c r="S225" s="30">
        <v>4926991</v>
      </c>
      <c r="T225" s="30">
        <v>3640379</v>
      </c>
      <c r="U225" s="30">
        <v>7109167</v>
      </c>
      <c r="V225" s="30">
        <v>3950848</v>
      </c>
      <c r="W225" s="30">
        <f t="shared" si="154"/>
        <v>4760819</v>
      </c>
      <c r="X225" s="30">
        <f t="shared" si="155"/>
        <v>1248597.100830368</v>
      </c>
      <c r="Y225" s="31">
        <f t="shared" si="156"/>
        <v>26.226519026040858</v>
      </c>
      <c r="Z225" s="97">
        <v>3288797</v>
      </c>
      <c r="AA225" s="97">
        <v>3669786</v>
      </c>
      <c r="AB225" s="97">
        <v>2673364</v>
      </c>
      <c r="AC225" s="97">
        <v>4822643</v>
      </c>
      <c r="AD225" s="97">
        <v>3157606</v>
      </c>
      <c r="AE225" s="97">
        <f t="shared" si="157"/>
        <v>3522439.2</v>
      </c>
      <c r="AF225" s="97">
        <f t="shared" si="158"/>
        <v>723997.46376666438</v>
      </c>
      <c r="AG225" s="32">
        <f t="shared" si="188"/>
        <v>20.553866870623754</v>
      </c>
      <c r="AH225" s="33">
        <v>21</v>
      </c>
      <c r="AI225" s="34">
        <f t="shared" si="147"/>
        <v>1.0088137296753663</v>
      </c>
      <c r="AJ225" s="34">
        <f t="shared" si="147"/>
        <v>1.3834210621710545</v>
      </c>
      <c r="AK225" s="34">
        <f t="shared" si="147"/>
        <v>0.90748993498843844</v>
      </c>
      <c r="AL225" s="34">
        <f t="shared" si="147"/>
        <v>2.0565206808418894</v>
      </c>
      <c r="AM225" s="34">
        <f t="shared" si="146"/>
        <v>1.2629786246313706</v>
      </c>
      <c r="AN225" s="34">
        <f t="shared" si="159"/>
        <v>1.3238448064616239</v>
      </c>
      <c r="AO225" s="34">
        <f t="shared" si="160"/>
        <v>0.40414450820823866</v>
      </c>
      <c r="AP225" s="34">
        <f t="shared" si="161"/>
        <v>30.528088053496027</v>
      </c>
      <c r="AQ225" s="35">
        <v>51</v>
      </c>
      <c r="AR225" s="36">
        <f t="shared" si="191"/>
        <v>0.10377302765909634</v>
      </c>
      <c r="AS225" s="36">
        <f t="shared" si="191"/>
        <v>0.13641135439840757</v>
      </c>
      <c r="AT225" s="36">
        <f t="shared" si="191"/>
        <v>0.14170340665216716</v>
      </c>
      <c r="AU225" s="36">
        <f t="shared" si="191"/>
        <v>0.15058564761024462</v>
      </c>
      <c r="AV225" s="36">
        <f t="shared" si="191"/>
        <v>0.10184982752717953</v>
      </c>
      <c r="AW225" s="36">
        <f t="shared" si="162"/>
        <v>0.12686465276941905</v>
      </c>
      <c r="AX225" s="36">
        <f t="shared" si="163"/>
        <v>2.0164217600292057E-2</v>
      </c>
      <c r="AY225" s="37">
        <f t="shared" si="164"/>
        <v>15.894275639520513</v>
      </c>
      <c r="AZ225" s="38">
        <v>38</v>
      </c>
      <c r="BA225" s="39">
        <f t="shared" si="192"/>
        <v>-887913</v>
      </c>
      <c r="BB225" s="39">
        <f t="shared" si="192"/>
        <v>-1257205</v>
      </c>
      <c r="BC225" s="39">
        <f t="shared" si="192"/>
        <v>-967015</v>
      </c>
      <c r="BD225" s="39">
        <f t="shared" si="192"/>
        <v>-2286524</v>
      </c>
      <c r="BE225" s="39">
        <f t="shared" si="192"/>
        <v>-793242</v>
      </c>
      <c r="BF225" s="39">
        <f t="shared" si="165"/>
        <v>-1238379.8</v>
      </c>
      <c r="BG225" s="39">
        <f t="shared" si="166"/>
        <v>546548.10322949593</v>
      </c>
      <c r="BH225" s="40">
        <f t="shared" si="167"/>
        <v>-44.134126156571348</v>
      </c>
      <c r="BI225" s="41">
        <v>236</v>
      </c>
      <c r="BJ225" s="42">
        <f t="shared" si="190"/>
        <v>-26.998109035005807</v>
      </c>
      <c r="BK225" s="42">
        <f t="shared" si="190"/>
        <v>-34.258264650854301</v>
      </c>
      <c r="BL225" s="42">
        <f t="shared" si="190"/>
        <v>-36.172215979567319</v>
      </c>
      <c r="BM225" s="42">
        <f t="shared" si="190"/>
        <v>-47.412259211390932</v>
      </c>
      <c r="BN225" s="42">
        <f t="shared" si="190"/>
        <v>-25.12162695409117</v>
      </c>
      <c r="BO225" s="42">
        <f t="shared" si="168"/>
        <v>-33.992495166181911</v>
      </c>
      <c r="BP225" s="43">
        <f t="shared" si="169"/>
        <v>8.8391971278595776</v>
      </c>
      <c r="BR225" s="7" t="s">
        <v>237</v>
      </c>
      <c r="BS225" s="81">
        <v>6196</v>
      </c>
      <c r="BT225" s="81">
        <v>5637</v>
      </c>
      <c r="BU225" s="81">
        <v>3452</v>
      </c>
      <c r="BV225" s="82">
        <f t="shared" si="170"/>
        <v>5095</v>
      </c>
      <c r="BW225" s="82">
        <f t="shared" si="171"/>
        <v>1450.0713775535328</v>
      </c>
      <c r="BX225" s="83">
        <v>4721</v>
      </c>
      <c r="BY225" s="83">
        <v>4204</v>
      </c>
      <c r="BZ225" s="83">
        <v>2609</v>
      </c>
      <c r="CA225" s="84">
        <f t="shared" si="172"/>
        <v>3844.6666666666665</v>
      </c>
      <c r="CB225" s="84">
        <f t="shared" si="173"/>
        <v>1100.8979668131522</v>
      </c>
      <c r="CC225" s="84">
        <v>242</v>
      </c>
      <c r="CD225" s="85">
        <v>9282939</v>
      </c>
      <c r="CE225" s="85">
        <v>1627694</v>
      </c>
      <c r="CF225" s="85">
        <v>859874</v>
      </c>
      <c r="CG225" s="86">
        <f t="shared" si="174"/>
        <v>3923502.3333333335</v>
      </c>
      <c r="CH225" s="86">
        <f t="shared" si="175"/>
        <v>4657258.6277882755</v>
      </c>
      <c r="CI225" s="87">
        <f t="shared" si="176"/>
        <v>-1475</v>
      </c>
      <c r="CJ225" s="87">
        <f t="shared" si="177"/>
        <v>-1433</v>
      </c>
      <c r="CK225" s="87">
        <f t="shared" si="178"/>
        <v>-843</v>
      </c>
      <c r="CL225" s="87">
        <f t="shared" si="179"/>
        <v>-1250.3333333333333</v>
      </c>
      <c r="CM225" s="87">
        <f t="shared" si="180"/>
        <v>353.38553073567329</v>
      </c>
      <c r="CN225" s="88">
        <f t="shared" si="181"/>
        <v>-31.24338063969498</v>
      </c>
      <c r="CO225" s="88">
        <f t="shared" si="182"/>
        <v>-34.086584205518555</v>
      </c>
      <c r="CP225" s="88">
        <f t="shared" si="183"/>
        <v>-32.311230356458417</v>
      </c>
      <c r="CQ225" s="88">
        <f t="shared" si="184"/>
        <v>-32.54706506722399</v>
      </c>
      <c r="CR225" s="88">
        <f t="shared" si="185"/>
        <v>1.4361981539047397</v>
      </c>
      <c r="CS225" s="75">
        <f t="shared" si="189"/>
        <v>2.5428369183509665E-2</v>
      </c>
      <c r="CT225" s="75">
        <f t="shared" si="189"/>
        <v>0.12913975231216679</v>
      </c>
      <c r="CU225" s="75">
        <f t="shared" si="189"/>
        <v>0.15170827353775088</v>
      </c>
      <c r="CV225" s="76">
        <f t="shared" si="186"/>
        <v>0.1020921316778091</v>
      </c>
      <c r="CW225" s="76">
        <f t="shared" si="187"/>
        <v>6.7344887685808638E-2</v>
      </c>
      <c r="CX225" s="79">
        <v>222</v>
      </c>
    </row>
    <row r="226" spans="1:102">
      <c r="A226" s="7" t="s">
        <v>496</v>
      </c>
      <c r="B226" s="25">
        <v>390591040</v>
      </c>
      <c r="C226" s="25">
        <v>389498496</v>
      </c>
      <c r="D226" s="25">
        <v>386873152</v>
      </c>
      <c r="E226" s="25">
        <v>407413312</v>
      </c>
      <c r="F226" s="25">
        <v>345455456</v>
      </c>
      <c r="G226" s="25">
        <f t="shared" si="148"/>
        <v>383966291.19999999</v>
      </c>
      <c r="H226" s="25">
        <f t="shared" si="149"/>
        <v>20570802.79677977</v>
      </c>
      <c r="I226" s="26">
        <f t="shared" si="150"/>
        <v>5.3574501898305629</v>
      </c>
      <c r="J226" s="27">
        <v>28209018</v>
      </c>
      <c r="K226" s="27">
        <v>22031898</v>
      </c>
      <c r="L226" s="27">
        <v>30751726</v>
      </c>
      <c r="M226" s="27">
        <v>25362648</v>
      </c>
      <c r="N226" s="27">
        <v>25646134</v>
      </c>
      <c r="O226" s="27">
        <f t="shared" si="151"/>
        <v>26400284.800000001</v>
      </c>
      <c r="P226" s="27">
        <f t="shared" si="152"/>
        <v>2930351.2792192167</v>
      </c>
      <c r="Q226" s="28">
        <f t="shared" si="153"/>
        <v>11.099695709416046</v>
      </c>
      <c r="R226" s="30">
        <v>8585874</v>
      </c>
      <c r="S226" s="30">
        <v>7118441</v>
      </c>
      <c r="T226" s="30">
        <v>8110571</v>
      </c>
      <c r="U226" s="30">
        <v>5957805</v>
      </c>
      <c r="V226" s="30">
        <v>7145072</v>
      </c>
      <c r="W226" s="30">
        <f t="shared" si="154"/>
        <v>7383552.5999999996</v>
      </c>
      <c r="X226" s="30">
        <f t="shared" si="155"/>
        <v>909290.47930495651</v>
      </c>
      <c r="Y226" s="31">
        <f t="shared" si="156"/>
        <v>12.315080944977035</v>
      </c>
      <c r="Z226" s="97">
        <v>6506813</v>
      </c>
      <c r="AA226" s="97">
        <v>5286221</v>
      </c>
      <c r="AB226" s="97">
        <v>5379846</v>
      </c>
      <c r="AC226" s="97">
        <v>4397689</v>
      </c>
      <c r="AD226" s="97">
        <v>6016255</v>
      </c>
      <c r="AE226" s="97">
        <f t="shared" si="157"/>
        <v>5517364.7999999998</v>
      </c>
      <c r="AF226" s="97">
        <f t="shared" si="158"/>
        <v>714690.41491778544</v>
      </c>
      <c r="AG226" s="32">
        <f t="shared" si="188"/>
        <v>12.953474001171456</v>
      </c>
      <c r="AH226" s="33">
        <v>7</v>
      </c>
      <c r="AI226" s="34">
        <f t="shared" si="147"/>
        <v>1.6658889563877348</v>
      </c>
      <c r="AJ226" s="34">
        <f t="shared" si="147"/>
        <v>1.3571864986097404</v>
      </c>
      <c r="AK226" s="34">
        <f t="shared" si="147"/>
        <v>1.3905968848414687</v>
      </c>
      <c r="AL226" s="34">
        <f t="shared" si="147"/>
        <v>1.0794171104551438</v>
      </c>
      <c r="AM226" s="34">
        <f t="shared" si="146"/>
        <v>1.7415429096595307</v>
      </c>
      <c r="AN226" s="34">
        <f t="shared" si="159"/>
        <v>1.4469264719907238</v>
      </c>
      <c r="AO226" s="34">
        <f t="shared" si="160"/>
        <v>0.23707924031643299</v>
      </c>
      <c r="AP226" s="34">
        <f t="shared" si="161"/>
        <v>16.38502335161872</v>
      </c>
      <c r="AQ226" s="35">
        <v>43</v>
      </c>
      <c r="AR226" s="36">
        <f t="shared" si="191"/>
        <v>0.23066428615132933</v>
      </c>
      <c r="AS226" s="36">
        <f t="shared" si="191"/>
        <v>0.23993488895055706</v>
      </c>
      <c r="AT226" s="36">
        <f t="shared" si="191"/>
        <v>0.17494452181318212</v>
      </c>
      <c r="AU226" s="36">
        <f t="shared" si="191"/>
        <v>0.17339234452175498</v>
      </c>
      <c r="AV226" s="36">
        <f t="shared" si="191"/>
        <v>0.23458720912867412</v>
      </c>
      <c r="AW226" s="36">
        <f t="shared" si="162"/>
        <v>0.21070465011309952</v>
      </c>
      <c r="AX226" s="36">
        <f t="shared" si="163"/>
        <v>2.9980545301825832E-2</v>
      </c>
      <c r="AY226" s="37">
        <f t="shared" si="164"/>
        <v>14.22870605168573</v>
      </c>
      <c r="AZ226" s="38">
        <v>15</v>
      </c>
      <c r="BA226" s="39">
        <f t="shared" si="192"/>
        <v>-2079061</v>
      </c>
      <c r="BB226" s="39">
        <f t="shared" si="192"/>
        <v>-1832220</v>
      </c>
      <c r="BC226" s="39">
        <f t="shared" si="192"/>
        <v>-2730725</v>
      </c>
      <c r="BD226" s="39">
        <f t="shared" si="192"/>
        <v>-1560116</v>
      </c>
      <c r="BE226" s="39">
        <f t="shared" si="192"/>
        <v>-1128817</v>
      </c>
      <c r="BF226" s="39">
        <f t="shared" si="165"/>
        <v>-1866187.8</v>
      </c>
      <c r="BG226" s="39">
        <f t="shared" si="166"/>
        <v>535030.65787799424</v>
      </c>
      <c r="BH226" s="40">
        <f t="shared" si="167"/>
        <v>-28.669711476947509</v>
      </c>
      <c r="BI226" s="41">
        <v>243</v>
      </c>
      <c r="BJ226" s="42">
        <f t="shared" si="190"/>
        <v>-31.952063168251492</v>
      </c>
      <c r="BK226" s="42">
        <f t="shared" si="190"/>
        <v>-34.660298916749795</v>
      </c>
      <c r="BL226" s="42">
        <f t="shared" si="190"/>
        <v>-50.758423196500424</v>
      </c>
      <c r="BM226" s="42">
        <f t="shared" si="190"/>
        <v>-35.475814683575848</v>
      </c>
      <c r="BN226" s="42">
        <f t="shared" si="190"/>
        <v>-18.762785154552127</v>
      </c>
      <c r="BO226" s="42">
        <f t="shared" si="168"/>
        <v>-34.321877023925929</v>
      </c>
      <c r="BP226" s="43">
        <f t="shared" si="169"/>
        <v>11.394159787948793</v>
      </c>
      <c r="BR226" s="7" t="s">
        <v>12</v>
      </c>
      <c r="BS226" s="81">
        <v>31704</v>
      </c>
      <c r="BT226" s="81">
        <v>36267</v>
      </c>
      <c r="BU226" s="81">
        <v>29430</v>
      </c>
      <c r="BV226" s="82">
        <f t="shared" si="170"/>
        <v>32467</v>
      </c>
      <c r="BW226" s="82">
        <f t="shared" si="171"/>
        <v>3481.7767016280641</v>
      </c>
      <c r="BX226" s="83">
        <v>24569</v>
      </c>
      <c r="BY226" s="83">
        <v>33202</v>
      </c>
      <c r="BZ226" s="83">
        <v>23967</v>
      </c>
      <c r="CA226" s="84">
        <f t="shared" si="172"/>
        <v>27246</v>
      </c>
      <c r="CB226" s="84">
        <f t="shared" si="173"/>
        <v>5166.8223309883606</v>
      </c>
      <c r="CC226" s="84">
        <v>208</v>
      </c>
      <c r="CD226" s="85">
        <v>9608693</v>
      </c>
      <c r="CE226" s="85">
        <v>19959624</v>
      </c>
      <c r="CF226" s="85">
        <v>14873015</v>
      </c>
      <c r="CG226" s="86">
        <f t="shared" si="174"/>
        <v>14813777.333333334</v>
      </c>
      <c r="CH226" s="86">
        <f t="shared" si="175"/>
        <v>5175719.753575759</v>
      </c>
      <c r="CI226" s="87">
        <f t="shared" si="176"/>
        <v>-7135</v>
      </c>
      <c r="CJ226" s="87">
        <f t="shared" si="177"/>
        <v>-3065</v>
      </c>
      <c r="CK226" s="87">
        <f t="shared" si="178"/>
        <v>-5463</v>
      </c>
      <c r="CL226" s="87">
        <f t="shared" si="179"/>
        <v>-5221</v>
      </c>
      <c r="CM226" s="87">
        <f t="shared" si="180"/>
        <v>2045.7634271831139</v>
      </c>
      <c r="CN226" s="88">
        <f t="shared" si="181"/>
        <v>-29.040660995563517</v>
      </c>
      <c r="CO226" s="88">
        <f t="shared" si="182"/>
        <v>-9.2313716041202341</v>
      </c>
      <c r="CP226" s="88">
        <f t="shared" si="183"/>
        <v>-22.793841532106647</v>
      </c>
      <c r="CQ226" s="88">
        <f t="shared" si="184"/>
        <v>-20.355291377263466</v>
      </c>
      <c r="CR226" s="88">
        <f t="shared" si="185"/>
        <v>10.127284023456193</v>
      </c>
      <c r="CS226" s="75">
        <f t="shared" si="189"/>
        <v>0.12784777284486037</v>
      </c>
      <c r="CT226" s="75">
        <f t="shared" si="189"/>
        <v>8.3172909469637304E-2</v>
      </c>
      <c r="CU226" s="75">
        <f t="shared" si="189"/>
        <v>8.0572096511702565E-2</v>
      </c>
      <c r="CV226" s="76">
        <f t="shared" si="186"/>
        <v>9.7197592942066743E-2</v>
      </c>
      <c r="CW226" s="76">
        <f t="shared" si="187"/>
        <v>2.6575669381329905E-2</v>
      </c>
      <c r="CX226" s="79">
        <v>223</v>
      </c>
    </row>
    <row r="227" spans="1:102">
      <c r="A227" s="7" t="s">
        <v>628</v>
      </c>
      <c r="B227" s="25">
        <v>466085760</v>
      </c>
      <c r="C227" s="25">
        <v>343843008</v>
      </c>
      <c r="D227" s="25">
        <v>382090560</v>
      </c>
      <c r="E227" s="25">
        <v>441396416</v>
      </c>
      <c r="F227" s="25">
        <v>352931872</v>
      </c>
      <c r="G227" s="25">
        <f t="shared" si="148"/>
        <v>397269523.19999999</v>
      </c>
      <c r="H227" s="25">
        <f t="shared" si="149"/>
        <v>48442704.052668639</v>
      </c>
      <c r="I227" s="26">
        <f t="shared" si="150"/>
        <v>12.193914011440745</v>
      </c>
      <c r="J227" s="27">
        <v>28407482</v>
      </c>
      <c r="K227" s="27">
        <v>16144347</v>
      </c>
      <c r="L227" s="27">
        <v>24716678</v>
      </c>
      <c r="M227" s="27">
        <v>36692000</v>
      </c>
      <c r="N227" s="27">
        <v>40225548</v>
      </c>
      <c r="O227" s="27">
        <f t="shared" si="151"/>
        <v>29237211</v>
      </c>
      <c r="P227" s="27">
        <f t="shared" si="152"/>
        <v>8589111.5442764629</v>
      </c>
      <c r="Q227" s="28">
        <f t="shared" si="153"/>
        <v>29.377328584031027</v>
      </c>
      <c r="R227" s="30">
        <v>3909274</v>
      </c>
      <c r="S227" s="30">
        <v>3286327</v>
      </c>
      <c r="T227" s="30">
        <v>3885151</v>
      </c>
      <c r="U227" s="30">
        <v>3889560</v>
      </c>
      <c r="V227" s="30">
        <v>4626661</v>
      </c>
      <c r="W227" s="30">
        <f t="shared" si="154"/>
        <v>3919394.6</v>
      </c>
      <c r="X227" s="30">
        <f t="shared" si="155"/>
        <v>425009.52948873979</v>
      </c>
      <c r="Y227" s="31">
        <f t="shared" si="156"/>
        <v>10.843754530067979</v>
      </c>
      <c r="Z227" s="97">
        <v>3097364</v>
      </c>
      <c r="AA227" s="97">
        <v>2410225</v>
      </c>
      <c r="AB227" s="97">
        <v>2595544</v>
      </c>
      <c r="AC227" s="97">
        <v>3146035</v>
      </c>
      <c r="AD227" s="97">
        <v>3380386</v>
      </c>
      <c r="AE227" s="97">
        <f t="shared" si="157"/>
        <v>2925910.8</v>
      </c>
      <c r="AF227" s="97">
        <f t="shared" si="158"/>
        <v>363172.86173248047</v>
      </c>
      <c r="AG227" s="32">
        <f t="shared" si="188"/>
        <v>12.412301213436871</v>
      </c>
      <c r="AH227" s="33">
        <v>32</v>
      </c>
      <c r="AI227" s="34">
        <f t="shared" si="147"/>
        <v>0.66454808660105813</v>
      </c>
      <c r="AJ227" s="34">
        <f t="shared" si="147"/>
        <v>0.70096670396741056</v>
      </c>
      <c r="AK227" s="34">
        <f t="shared" si="147"/>
        <v>0.67930073959429926</v>
      </c>
      <c r="AL227" s="34">
        <f t="shared" si="147"/>
        <v>0.71274593221889682</v>
      </c>
      <c r="AM227" s="34">
        <f t="shared" si="146"/>
        <v>0.95780128352930394</v>
      </c>
      <c r="AN227" s="34">
        <f t="shared" si="159"/>
        <v>0.74307254918219368</v>
      </c>
      <c r="AO227" s="34">
        <f t="shared" si="160"/>
        <v>0.10865907249169096</v>
      </c>
      <c r="AP227" s="34">
        <f t="shared" si="161"/>
        <v>14.622942619974094</v>
      </c>
      <c r="AQ227" s="35">
        <v>121</v>
      </c>
      <c r="AR227" s="36">
        <f t="shared" si="191"/>
        <v>0.10903338775326867</v>
      </c>
      <c r="AS227" s="36">
        <f t="shared" si="191"/>
        <v>0.1492921949707845</v>
      </c>
      <c r="AT227" s="36">
        <f t="shared" si="191"/>
        <v>0.10501184665673922</v>
      </c>
      <c r="AU227" s="36">
        <f t="shared" si="191"/>
        <v>8.574171481521857E-2</v>
      </c>
      <c r="AV227" s="36">
        <f t="shared" si="191"/>
        <v>8.403579734948545E-2</v>
      </c>
      <c r="AW227" s="36">
        <f t="shared" si="162"/>
        <v>0.10662298830909929</v>
      </c>
      <c r="AX227" s="36">
        <f t="shared" si="163"/>
        <v>2.3559608563022885E-2</v>
      </c>
      <c r="AY227" s="37">
        <f t="shared" si="164"/>
        <v>22.096181073750948</v>
      </c>
      <c r="AZ227" s="38">
        <v>50</v>
      </c>
      <c r="BA227" s="39">
        <f t="shared" si="192"/>
        <v>-811910</v>
      </c>
      <c r="BB227" s="39">
        <f t="shared" si="192"/>
        <v>-876102</v>
      </c>
      <c r="BC227" s="39">
        <f t="shared" si="192"/>
        <v>-1289607</v>
      </c>
      <c r="BD227" s="39">
        <f t="shared" si="192"/>
        <v>-743525</v>
      </c>
      <c r="BE227" s="39">
        <f t="shared" si="192"/>
        <v>-1246275</v>
      </c>
      <c r="BF227" s="39">
        <f t="shared" si="165"/>
        <v>-993483.8</v>
      </c>
      <c r="BG227" s="39">
        <f t="shared" si="166"/>
        <v>228394.07780886121</v>
      </c>
      <c r="BH227" s="40">
        <f t="shared" si="167"/>
        <v>-22.989210071554382</v>
      </c>
      <c r="BI227" s="41">
        <v>232</v>
      </c>
      <c r="BJ227" s="42">
        <f t="shared" si="190"/>
        <v>-26.212934611495452</v>
      </c>
      <c r="BK227" s="42">
        <f t="shared" si="190"/>
        <v>-36.349386468068332</v>
      </c>
      <c r="BL227" s="42">
        <f t="shared" si="190"/>
        <v>-49.685422400853149</v>
      </c>
      <c r="BM227" s="42">
        <f t="shared" si="190"/>
        <v>-23.633716725974125</v>
      </c>
      <c r="BN227" s="42">
        <f t="shared" si="190"/>
        <v>-36.867831070179555</v>
      </c>
      <c r="BO227" s="42">
        <f t="shared" si="168"/>
        <v>-34.549858255314128</v>
      </c>
      <c r="BP227" s="43">
        <f t="shared" si="169"/>
        <v>10.324280162487387</v>
      </c>
      <c r="BR227" s="7" t="s">
        <v>300</v>
      </c>
      <c r="BS227" s="81">
        <v>12134</v>
      </c>
      <c r="BT227" s="81">
        <v>18316</v>
      </c>
      <c r="BU227" s="81">
        <v>15053</v>
      </c>
      <c r="BV227" s="82">
        <f t="shared" si="170"/>
        <v>15167.666666666666</v>
      </c>
      <c r="BW227" s="82">
        <f t="shared" si="171"/>
        <v>3092.5947573733797</v>
      </c>
      <c r="BX227" s="83">
        <v>11315</v>
      </c>
      <c r="BY227" s="83">
        <v>14834</v>
      </c>
      <c r="BZ227" s="83">
        <v>13217</v>
      </c>
      <c r="CA227" s="84">
        <f t="shared" si="172"/>
        <v>13122</v>
      </c>
      <c r="CB227" s="84">
        <f t="shared" si="173"/>
        <v>1761.4224365551836</v>
      </c>
      <c r="CC227" s="84">
        <v>223</v>
      </c>
      <c r="CD227" s="85">
        <v>8334239</v>
      </c>
      <c r="CE227" s="85">
        <v>6524134</v>
      </c>
      <c r="CF227" s="85">
        <v>6289741</v>
      </c>
      <c r="CG227" s="86">
        <f t="shared" si="174"/>
        <v>7049371.333333333</v>
      </c>
      <c r="CH227" s="86">
        <f t="shared" si="175"/>
        <v>1118882.7955806311</v>
      </c>
      <c r="CI227" s="87">
        <f t="shared" si="176"/>
        <v>-819</v>
      </c>
      <c r="CJ227" s="87">
        <f t="shared" si="177"/>
        <v>-3482</v>
      </c>
      <c r="CK227" s="87">
        <f t="shared" si="178"/>
        <v>-1836</v>
      </c>
      <c r="CL227" s="87">
        <f t="shared" si="179"/>
        <v>-2045.6666666666667</v>
      </c>
      <c r="CM227" s="87">
        <f t="shared" si="180"/>
        <v>1343.8237731686893</v>
      </c>
      <c r="CN227" s="88">
        <f t="shared" si="181"/>
        <v>-7.2381794078656654</v>
      </c>
      <c r="CO227" s="88">
        <f t="shared" si="182"/>
        <v>-23.473102332479439</v>
      </c>
      <c r="CP227" s="88">
        <f t="shared" si="183"/>
        <v>-13.891200726337294</v>
      </c>
      <c r="CQ227" s="88">
        <f t="shared" si="184"/>
        <v>-14.867494155560799</v>
      </c>
      <c r="CR227" s="88">
        <f t="shared" si="185"/>
        <v>8.1613750212201523</v>
      </c>
      <c r="CS227" s="75">
        <f t="shared" si="189"/>
        <v>6.788262251658489E-2</v>
      </c>
      <c r="CT227" s="75">
        <f t="shared" si="189"/>
        <v>0.11368558647017367</v>
      </c>
      <c r="CU227" s="75">
        <f t="shared" si="189"/>
        <v>0.10506791933085959</v>
      </c>
      <c r="CV227" s="76">
        <f t="shared" si="186"/>
        <v>9.5545376105872715E-2</v>
      </c>
      <c r="CW227" s="76">
        <f t="shared" si="187"/>
        <v>2.4341055828317006E-2</v>
      </c>
      <c r="CX227" s="79">
        <v>224</v>
      </c>
    </row>
    <row r="228" spans="1:102">
      <c r="A228" s="7" t="s">
        <v>538</v>
      </c>
      <c r="B228" s="25">
        <v>272496864</v>
      </c>
      <c r="C228" s="25">
        <v>270642816</v>
      </c>
      <c r="D228" s="25">
        <v>268492160</v>
      </c>
      <c r="E228" s="25">
        <v>259589792</v>
      </c>
      <c r="F228" s="25">
        <v>239003440</v>
      </c>
      <c r="G228" s="25">
        <f t="shared" si="148"/>
        <v>262045014.40000001</v>
      </c>
      <c r="H228" s="25">
        <f t="shared" si="149"/>
        <v>12342376.648488566</v>
      </c>
      <c r="I228" s="26">
        <f t="shared" si="150"/>
        <v>4.7100215498274967</v>
      </c>
      <c r="J228" s="27">
        <v>11446078</v>
      </c>
      <c r="K228" s="27">
        <v>14576760</v>
      </c>
      <c r="L228" s="27">
        <v>14521501</v>
      </c>
      <c r="M228" s="27">
        <v>16282447</v>
      </c>
      <c r="N228" s="27">
        <v>19151322</v>
      </c>
      <c r="O228" s="27">
        <f t="shared" si="151"/>
        <v>15195621.6</v>
      </c>
      <c r="P228" s="27">
        <f t="shared" si="152"/>
        <v>2518938.6882671537</v>
      </c>
      <c r="Q228" s="28">
        <f t="shared" si="153"/>
        <v>16.576740027977227</v>
      </c>
      <c r="R228" s="30">
        <v>2667749</v>
      </c>
      <c r="S228" s="30">
        <v>2423990</v>
      </c>
      <c r="T228" s="30">
        <v>2693705</v>
      </c>
      <c r="U228" s="30">
        <v>2949543</v>
      </c>
      <c r="V228" s="30">
        <v>2316898</v>
      </c>
      <c r="W228" s="30">
        <f t="shared" si="154"/>
        <v>2610377</v>
      </c>
      <c r="X228" s="30">
        <f t="shared" si="155"/>
        <v>221873.25874651954</v>
      </c>
      <c r="Y228" s="31">
        <f t="shared" si="156"/>
        <v>8.4996634105540902</v>
      </c>
      <c r="Z228" s="97">
        <v>2104821</v>
      </c>
      <c r="AA228" s="97">
        <v>1871255</v>
      </c>
      <c r="AB228" s="97">
        <v>1784580</v>
      </c>
      <c r="AC228" s="97">
        <v>2192554</v>
      </c>
      <c r="AD228" s="97">
        <v>1769374</v>
      </c>
      <c r="AE228" s="97">
        <f t="shared" si="157"/>
        <v>1944516.8</v>
      </c>
      <c r="AF228" s="97">
        <f t="shared" si="158"/>
        <v>172535.19110419182</v>
      </c>
      <c r="AG228" s="32">
        <f t="shared" si="188"/>
        <v>8.8729082260534753</v>
      </c>
      <c r="AH228" s="33">
        <v>53</v>
      </c>
      <c r="AI228" s="34">
        <f t="shared" si="147"/>
        <v>0.77242026535762265</v>
      </c>
      <c r="AJ228" s="34">
        <f t="shared" si="147"/>
        <v>0.69141129539533019</v>
      </c>
      <c r="AK228" s="34">
        <f t="shared" si="147"/>
        <v>0.66466745248725323</v>
      </c>
      <c r="AL228" s="34">
        <f t="shared" si="147"/>
        <v>0.84462258053660288</v>
      </c>
      <c r="AM228" s="34">
        <f t="shared" si="146"/>
        <v>0.7403131938184655</v>
      </c>
      <c r="AN228" s="34">
        <f t="shared" si="159"/>
        <v>0.74268695751905489</v>
      </c>
      <c r="AO228" s="34">
        <f t="shared" si="160"/>
        <v>6.3240512775812677E-2</v>
      </c>
      <c r="AP228" s="34">
        <f t="shared" si="161"/>
        <v>8.5150967221866338</v>
      </c>
      <c r="AQ228" s="35">
        <v>122</v>
      </c>
      <c r="AR228" s="36">
        <f t="shared" si="191"/>
        <v>0.18389014997102063</v>
      </c>
      <c r="AS228" s="36">
        <f t="shared" si="191"/>
        <v>0.12837249155505065</v>
      </c>
      <c r="AT228" s="36">
        <f t="shared" si="191"/>
        <v>0.12289225473317118</v>
      </c>
      <c r="AU228" s="36">
        <f t="shared" si="191"/>
        <v>0.13465752414240931</v>
      </c>
      <c r="AV228" s="36">
        <f t="shared" si="191"/>
        <v>9.2389131152408169E-2</v>
      </c>
      <c r="AW228" s="36">
        <f t="shared" si="162"/>
        <v>0.13244031031081199</v>
      </c>
      <c r="AX228" s="36">
        <f t="shared" si="163"/>
        <v>2.9542550685268079E-2</v>
      </c>
      <c r="AY228" s="37">
        <f t="shared" si="164"/>
        <v>22.306313399551378</v>
      </c>
      <c r="AZ228" s="38">
        <v>35</v>
      </c>
      <c r="BA228" s="39">
        <f t="shared" si="192"/>
        <v>-562928</v>
      </c>
      <c r="BB228" s="39">
        <f t="shared" si="192"/>
        <v>-552735</v>
      </c>
      <c r="BC228" s="39">
        <f t="shared" si="192"/>
        <v>-909125</v>
      </c>
      <c r="BD228" s="39">
        <f t="shared" si="192"/>
        <v>-756989</v>
      </c>
      <c r="BE228" s="39">
        <f t="shared" si="192"/>
        <v>-547524</v>
      </c>
      <c r="BF228" s="39">
        <f t="shared" si="165"/>
        <v>-665860.19999999995</v>
      </c>
      <c r="BG228" s="39">
        <f t="shared" si="166"/>
        <v>144829.57295442102</v>
      </c>
      <c r="BH228" s="40">
        <f t="shared" si="167"/>
        <v>-21.750747822804399</v>
      </c>
      <c r="BI228" s="41">
        <v>215</v>
      </c>
      <c r="BJ228" s="42">
        <f t="shared" si="190"/>
        <v>-26.74469705499898</v>
      </c>
      <c r="BK228" s="42">
        <f t="shared" si="190"/>
        <v>-29.538197626726447</v>
      </c>
      <c r="BL228" s="42">
        <f t="shared" si="190"/>
        <v>-50.943359221777676</v>
      </c>
      <c r="BM228" s="42">
        <f t="shared" si="190"/>
        <v>-34.525443843116292</v>
      </c>
      <c r="BN228" s="42">
        <f t="shared" si="190"/>
        <v>-30.944503536278933</v>
      </c>
      <c r="BO228" s="42">
        <f t="shared" si="168"/>
        <v>-34.539240256579674</v>
      </c>
      <c r="BP228" s="43">
        <f t="shared" si="169"/>
        <v>9.5888316879663122</v>
      </c>
      <c r="BR228" s="7" t="s">
        <v>165</v>
      </c>
      <c r="BS228" s="81">
        <v>7753</v>
      </c>
      <c r="BT228" s="81">
        <v>4976</v>
      </c>
      <c r="BU228" s="81">
        <v>3412</v>
      </c>
      <c r="BV228" s="82">
        <f t="shared" si="170"/>
        <v>5380.333333333333</v>
      </c>
      <c r="BW228" s="82">
        <f t="shared" si="171"/>
        <v>2198.564152653576</v>
      </c>
      <c r="BX228" s="83">
        <v>60917</v>
      </c>
      <c r="BY228" s="83">
        <v>4141</v>
      </c>
      <c r="BZ228" s="83">
        <v>3040</v>
      </c>
      <c r="CA228" s="84">
        <f t="shared" si="172"/>
        <v>22699.333333333332</v>
      </c>
      <c r="CB228" s="84">
        <f t="shared" si="173"/>
        <v>33102.048038351546</v>
      </c>
      <c r="CC228" s="84">
        <v>212</v>
      </c>
      <c r="CD228" s="85">
        <v>14798651</v>
      </c>
      <c r="CE228" s="85">
        <v>4789173</v>
      </c>
      <c r="CF228" s="85">
        <v>4178954</v>
      </c>
      <c r="CG228" s="86">
        <f t="shared" si="174"/>
        <v>7922259.333333333</v>
      </c>
      <c r="CH228" s="86">
        <f t="shared" si="175"/>
        <v>5962940.8492825357</v>
      </c>
      <c r="CI228" s="87">
        <f t="shared" si="176"/>
        <v>53164</v>
      </c>
      <c r="CJ228" s="87">
        <f t="shared" si="177"/>
        <v>-835</v>
      </c>
      <c r="CK228" s="87">
        <f t="shared" si="178"/>
        <v>-372</v>
      </c>
      <c r="CL228" s="87">
        <f t="shared" si="179"/>
        <v>17319</v>
      </c>
      <c r="CM228" s="87">
        <f t="shared" si="180"/>
        <v>31043.543789329207</v>
      </c>
      <c r="CN228" s="88">
        <f t="shared" si="181"/>
        <v>87.272846660209794</v>
      </c>
      <c r="CO228" s="88">
        <f t="shared" si="182"/>
        <v>-20.16421154310553</v>
      </c>
      <c r="CP228" s="88">
        <f t="shared" si="183"/>
        <v>-12.236842105263159</v>
      </c>
      <c r="CQ228" s="88">
        <f t="shared" si="184"/>
        <v>18.2905976706137</v>
      </c>
      <c r="CR228" s="88">
        <f t="shared" si="185"/>
        <v>59.871727913080832</v>
      </c>
      <c r="CS228" s="75">
        <f t="shared" si="189"/>
        <v>0.20581943583911802</v>
      </c>
      <c r="CT228" s="75">
        <f t="shared" si="189"/>
        <v>4.3232933953315109E-2</v>
      </c>
      <c r="CU228" s="75">
        <f t="shared" si="189"/>
        <v>3.637273824981084E-2</v>
      </c>
      <c r="CV228" s="76">
        <f t="shared" si="186"/>
        <v>9.5141702680747994E-2</v>
      </c>
      <c r="CW228" s="76">
        <f t="shared" si="187"/>
        <v>9.5911084000125421E-2</v>
      </c>
      <c r="CX228" s="79">
        <v>225</v>
      </c>
    </row>
    <row r="229" spans="1:102">
      <c r="A229" s="7" t="s">
        <v>646</v>
      </c>
      <c r="B229" s="25">
        <v>326237632</v>
      </c>
      <c r="C229" s="25">
        <v>288435680</v>
      </c>
      <c r="D229" s="25">
        <v>268744640</v>
      </c>
      <c r="E229" s="25">
        <v>337636672</v>
      </c>
      <c r="F229" s="25">
        <v>321871808</v>
      </c>
      <c r="G229" s="25">
        <f t="shared" si="148"/>
        <v>308585286.39999998</v>
      </c>
      <c r="H229" s="25">
        <f t="shared" si="149"/>
        <v>25789159.39046384</v>
      </c>
      <c r="I229" s="26">
        <f t="shared" si="150"/>
        <v>8.357222630840198</v>
      </c>
      <c r="J229" s="27">
        <v>9353167</v>
      </c>
      <c r="K229" s="27">
        <v>11917434</v>
      </c>
      <c r="L229" s="27">
        <v>6424554</v>
      </c>
      <c r="M229" s="27">
        <v>8901316</v>
      </c>
      <c r="N229" s="27">
        <v>17997306</v>
      </c>
      <c r="O229" s="27">
        <f t="shared" si="151"/>
        <v>10918755.4</v>
      </c>
      <c r="P229" s="27">
        <f t="shared" si="152"/>
        <v>3945179.6546547092</v>
      </c>
      <c r="Q229" s="28">
        <f t="shared" si="153"/>
        <v>36.132136952666869</v>
      </c>
      <c r="R229" s="30">
        <v>2008856</v>
      </c>
      <c r="S229" s="30">
        <v>2349705</v>
      </c>
      <c r="T229" s="30">
        <v>2039802</v>
      </c>
      <c r="U229" s="30">
        <v>2025281</v>
      </c>
      <c r="V229" s="30">
        <v>3262062</v>
      </c>
      <c r="W229" s="30">
        <f t="shared" si="154"/>
        <v>2337141.2000000002</v>
      </c>
      <c r="X229" s="30">
        <f t="shared" si="155"/>
        <v>479390.21518650226</v>
      </c>
      <c r="Y229" s="31">
        <f t="shared" si="156"/>
        <v>20.511820817094929</v>
      </c>
      <c r="Z229" s="97">
        <v>1575028</v>
      </c>
      <c r="AA229" s="97">
        <v>1797872</v>
      </c>
      <c r="AB229" s="97">
        <v>1450902</v>
      </c>
      <c r="AC229" s="97">
        <v>1606700</v>
      </c>
      <c r="AD229" s="97">
        <v>2200544</v>
      </c>
      <c r="AE229" s="97">
        <f t="shared" si="157"/>
        <v>1726209.2</v>
      </c>
      <c r="AF229" s="97">
        <f t="shared" si="158"/>
        <v>261939.42730516946</v>
      </c>
      <c r="AG229" s="32">
        <f t="shared" si="188"/>
        <v>15.174257402009527</v>
      </c>
      <c r="AH229" s="33">
        <v>64</v>
      </c>
      <c r="AI229" s="34">
        <f t="shared" si="147"/>
        <v>0.48278550526016573</v>
      </c>
      <c r="AJ229" s="34">
        <f t="shared" si="147"/>
        <v>0.62331816923620553</v>
      </c>
      <c r="AK229" s="34">
        <f t="shared" si="147"/>
        <v>0.53988127912058081</v>
      </c>
      <c r="AL229" s="34">
        <f t="shared" si="147"/>
        <v>0.47586655515903198</v>
      </c>
      <c r="AM229" s="34">
        <f t="shared" si="146"/>
        <v>0.68367093523145717</v>
      </c>
      <c r="AN229" s="34">
        <f t="shared" si="159"/>
        <v>0.56110448880148822</v>
      </c>
      <c r="AO229" s="34">
        <f t="shared" si="160"/>
        <v>8.0923258668252743E-2</v>
      </c>
      <c r="AP229" s="34">
        <f t="shared" si="161"/>
        <v>14.422137103394729</v>
      </c>
      <c r="AQ229" s="35">
        <v>143</v>
      </c>
      <c r="AR229" s="36">
        <f t="shared" si="191"/>
        <v>0.16839515428303589</v>
      </c>
      <c r="AS229" s="36">
        <f t="shared" si="191"/>
        <v>0.15086066346161431</v>
      </c>
      <c r="AT229" s="36">
        <f t="shared" si="191"/>
        <v>0.22583699973570151</v>
      </c>
      <c r="AU229" s="36">
        <f t="shared" si="191"/>
        <v>0.18050140001770526</v>
      </c>
      <c r="AV229" s="36">
        <f t="shared" si="191"/>
        <v>0.12227074429917456</v>
      </c>
      <c r="AW229" s="36">
        <f t="shared" si="162"/>
        <v>0.16957299235944631</v>
      </c>
      <c r="AX229" s="36">
        <f t="shared" si="163"/>
        <v>3.4275676060001418E-2</v>
      </c>
      <c r="AY229" s="37">
        <f t="shared" si="164"/>
        <v>20.212933429485503</v>
      </c>
      <c r="AZ229" s="38">
        <v>24</v>
      </c>
      <c r="BA229" s="39">
        <f t="shared" si="192"/>
        <v>-433828</v>
      </c>
      <c r="BB229" s="39">
        <f t="shared" si="192"/>
        <v>-551833</v>
      </c>
      <c r="BC229" s="39">
        <f t="shared" si="192"/>
        <v>-588900</v>
      </c>
      <c r="BD229" s="39">
        <f t="shared" si="192"/>
        <v>-418581</v>
      </c>
      <c r="BE229" s="39">
        <f t="shared" si="192"/>
        <v>-1061518</v>
      </c>
      <c r="BF229" s="39">
        <f t="shared" si="165"/>
        <v>-610932</v>
      </c>
      <c r="BG229" s="39">
        <f t="shared" si="166"/>
        <v>234678.74988502898</v>
      </c>
      <c r="BH229" s="40">
        <f t="shared" si="167"/>
        <v>-38.413235824122651</v>
      </c>
      <c r="BI229" s="41">
        <v>210</v>
      </c>
      <c r="BJ229" s="42">
        <f t="shared" si="190"/>
        <v>-27.544145246941643</v>
      </c>
      <c r="BK229" s="42">
        <f t="shared" si="190"/>
        <v>-30.693675634305446</v>
      </c>
      <c r="BL229" s="42">
        <f t="shared" si="190"/>
        <v>-40.588544229727439</v>
      </c>
      <c r="BM229" s="42">
        <f t="shared" si="190"/>
        <v>-26.052218833634157</v>
      </c>
      <c r="BN229" s="42">
        <f t="shared" si="190"/>
        <v>-48.238890019922351</v>
      </c>
      <c r="BO229" s="42">
        <f t="shared" si="168"/>
        <v>-34.623494792906207</v>
      </c>
      <c r="BP229" s="43">
        <f t="shared" si="169"/>
        <v>9.4866780560271131</v>
      </c>
      <c r="BR229" s="7" t="s">
        <v>784</v>
      </c>
      <c r="BS229" s="81">
        <v>108483</v>
      </c>
      <c r="BT229" s="81">
        <v>98651</v>
      </c>
      <c r="BU229" s="81">
        <v>90011</v>
      </c>
      <c r="BV229" s="82">
        <f t="shared" si="170"/>
        <v>99048.333333333328</v>
      </c>
      <c r="BW229" s="82">
        <f t="shared" si="171"/>
        <v>9242.4077670990773</v>
      </c>
      <c r="BX229" s="83">
        <v>196216</v>
      </c>
      <c r="BY229" s="83">
        <v>149382</v>
      </c>
      <c r="BZ229" s="83">
        <v>144704</v>
      </c>
      <c r="CA229" s="84">
        <f t="shared" si="172"/>
        <v>163434</v>
      </c>
      <c r="CB229" s="84">
        <f t="shared" si="173"/>
        <v>28486.234640611947</v>
      </c>
      <c r="CC229" s="84">
        <v>135</v>
      </c>
      <c r="CD229" s="85">
        <v>91627672</v>
      </c>
      <c r="CE229" s="85">
        <v>76172576</v>
      </c>
      <c r="CF229" s="85">
        <v>93964968</v>
      </c>
      <c r="CG229" s="86">
        <f t="shared" si="174"/>
        <v>87255072</v>
      </c>
      <c r="CH229" s="86">
        <f t="shared" si="175"/>
        <v>9668610.3624262363</v>
      </c>
      <c r="CI229" s="87">
        <f t="shared" si="176"/>
        <v>87733</v>
      </c>
      <c r="CJ229" s="87">
        <f t="shared" si="177"/>
        <v>50731</v>
      </c>
      <c r="CK229" s="87">
        <f t="shared" si="178"/>
        <v>54693</v>
      </c>
      <c r="CL229" s="87">
        <f t="shared" si="179"/>
        <v>64385.666666666664</v>
      </c>
      <c r="CM229" s="87">
        <f t="shared" si="180"/>
        <v>20316.1965272374</v>
      </c>
      <c r="CN229" s="88">
        <f t="shared" si="181"/>
        <v>44.712459738247645</v>
      </c>
      <c r="CO229" s="88">
        <f t="shared" si="182"/>
        <v>33.960584273875035</v>
      </c>
      <c r="CP229" s="88">
        <f t="shared" si="183"/>
        <v>37.796467271118971</v>
      </c>
      <c r="CQ229" s="88">
        <f t="shared" si="184"/>
        <v>38.823170427747222</v>
      </c>
      <c r="CR229" s="88">
        <f t="shared" si="185"/>
        <v>5.4489720158225285</v>
      </c>
      <c r="CS229" s="75">
        <f t="shared" si="189"/>
        <v>0.10707245732490071</v>
      </c>
      <c r="CT229" s="75">
        <f t="shared" si="189"/>
        <v>9.8054974535717432E-2</v>
      </c>
      <c r="CU229" s="75">
        <f t="shared" si="189"/>
        <v>7.6998908784814357E-2</v>
      </c>
      <c r="CV229" s="76">
        <f t="shared" si="186"/>
        <v>9.404211354847751E-2</v>
      </c>
      <c r="CW229" s="76">
        <f t="shared" si="187"/>
        <v>1.5433141949240749E-2</v>
      </c>
      <c r="CX229" s="79">
        <v>226</v>
      </c>
    </row>
    <row r="230" spans="1:102">
      <c r="A230" s="7" t="s">
        <v>96</v>
      </c>
      <c r="B230" s="25">
        <v>36689348</v>
      </c>
      <c r="C230" s="25">
        <v>38980264</v>
      </c>
      <c r="D230" s="25">
        <v>22709280</v>
      </c>
      <c r="E230" s="25">
        <v>32273184</v>
      </c>
      <c r="F230" s="25">
        <v>30189526</v>
      </c>
      <c r="G230" s="25">
        <f t="shared" si="148"/>
        <v>32168320.399999999</v>
      </c>
      <c r="H230" s="25">
        <f t="shared" si="149"/>
        <v>5661136.5486172652</v>
      </c>
      <c r="I230" s="26">
        <f t="shared" si="150"/>
        <v>17.598483471388406</v>
      </c>
      <c r="J230" s="27">
        <v>9251306</v>
      </c>
      <c r="K230" s="27">
        <v>8189379</v>
      </c>
      <c r="L230" s="27">
        <v>8072881</v>
      </c>
      <c r="M230" s="27">
        <v>6247464</v>
      </c>
      <c r="N230" s="27">
        <v>8574491</v>
      </c>
      <c r="O230" s="27">
        <f t="shared" si="151"/>
        <v>8067104.2000000002</v>
      </c>
      <c r="P230" s="27">
        <f t="shared" si="152"/>
        <v>998584.01985278015</v>
      </c>
      <c r="Q230" s="28">
        <f t="shared" si="153"/>
        <v>12.378469337891781</v>
      </c>
      <c r="R230" s="29">
        <v>164433</v>
      </c>
      <c r="S230" s="30">
        <v>173284</v>
      </c>
      <c r="T230" s="30">
        <v>144697</v>
      </c>
      <c r="U230" s="30">
        <v>143591</v>
      </c>
      <c r="V230" s="30">
        <v>176014</v>
      </c>
      <c r="W230" s="30">
        <f t="shared" si="154"/>
        <v>160403.79999999999</v>
      </c>
      <c r="X230" s="30">
        <f t="shared" si="155"/>
        <v>13821.621893251167</v>
      </c>
      <c r="Y230" s="31">
        <f t="shared" si="156"/>
        <v>8.6167671172697702</v>
      </c>
      <c r="Z230" s="97">
        <v>116257</v>
      </c>
      <c r="AA230" s="97">
        <v>139890</v>
      </c>
      <c r="AB230" s="97">
        <v>109349</v>
      </c>
      <c r="AC230" s="97">
        <v>98429</v>
      </c>
      <c r="AD230" s="97">
        <v>135508</v>
      </c>
      <c r="AE230" s="97">
        <f t="shared" si="157"/>
        <v>119886.6</v>
      </c>
      <c r="AF230" s="97">
        <f t="shared" si="158"/>
        <v>15676.783835978584</v>
      </c>
      <c r="AG230" s="32">
        <f t="shared" si="188"/>
        <v>13.076343674754796</v>
      </c>
      <c r="AH230" s="33">
        <v>190</v>
      </c>
      <c r="AI230" s="34">
        <f t="shared" si="147"/>
        <v>0.31686853633921214</v>
      </c>
      <c r="AJ230" s="34">
        <f t="shared" si="147"/>
        <v>0.35887391629774495</v>
      </c>
      <c r="AK230" s="34">
        <f t="shared" si="147"/>
        <v>0.48151680722594464</v>
      </c>
      <c r="AL230" s="34">
        <f t="shared" si="147"/>
        <v>0.3049869513959329</v>
      </c>
      <c r="AM230" s="34">
        <f t="shared" si="146"/>
        <v>0.44885766010370615</v>
      </c>
      <c r="AN230" s="34">
        <f t="shared" si="159"/>
        <v>0.38222077427250817</v>
      </c>
      <c r="AO230" s="34">
        <f t="shared" si="160"/>
        <v>7.0825462779828166E-2</v>
      </c>
      <c r="AP230" s="34">
        <f t="shared" si="161"/>
        <v>18.5299877837965</v>
      </c>
      <c r="AQ230" s="35">
        <v>177</v>
      </c>
      <c r="AR230" s="36">
        <f t="shared" si="191"/>
        <v>1.256655006330998E-2</v>
      </c>
      <c r="AS230" s="36">
        <f t="shared" si="191"/>
        <v>1.7081881300157191E-2</v>
      </c>
      <c r="AT230" s="36">
        <f t="shared" si="191"/>
        <v>1.3545226295296562E-2</v>
      </c>
      <c r="AU230" s="36">
        <f t="shared" si="191"/>
        <v>1.5755032762093547E-2</v>
      </c>
      <c r="AV230" s="36">
        <f t="shared" si="191"/>
        <v>1.580362029652839E-2</v>
      </c>
      <c r="AW230" s="36">
        <f t="shared" si="162"/>
        <v>1.4950462143477134E-2</v>
      </c>
      <c r="AX230" s="36">
        <f t="shared" si="163"/>
        <v>1.6477794106554442E-3</v>
      </c>
      <c r="AY230" s="37">
        <f t="shared" si="164"/>
        <v>11.021595150985803</v>
      </c>
      <c r="AZ230" s="38">
        <v>164</v>
      </c>
      <c r="BA230" s="39">
        <f t="shared" si="192"/>
        <v>-48176</v>
      </c>
      <c r="BB230" s="39">
        <f t="shared" si="192"/>
        <v>-33394</v>
      </c>
      <c r="BC230" s="39">
        <f t="shared" si="192"/>
        <v>-35348</v>
      </c>
      <c r="BD230" s="39">
        <f t="shared" si="192"/>
        <v>-45162</v>
      </c>
      <c r="BE230" s="39">
        <f t="shared" si="192"/>
        <v>-40506</v>
      </c>
      <c r="BF230" s="39">
        <f t="shared" si="165"/>
        <v>-40517.199999999997</v>
      </c>
      <c r="BG230" s="39">
        <f t="shared" si="166"/>
        <v>5615.9080619255019</v>
      </c>
      <c r="BH230" s="40">
        <f t="shared" si="167"/>
        <v>-13.860553201913021</v>
      </c>
      <c r="BI230" s="41">
        <v>102</v>
      </c>
      <c r="BJ230" s="42">
        <f t="shared" si="190"/>
        <v>-41.439225164936303</v>
      </c>
      <c r="BK230" s="42">
        <f t="shared" si="190"/>
        <v>-23.871613410536852</v>
      </c>
      <c r="BL230" s="42">
        <f t="shared" si="190"/>
        <v>-32.325855746280254</v>
      </c>
      <c r="BM230" s="42">
        <f t="shared" si="190"/>
        <v>-45.882819087870445</v>
      </c>
      <c r="BN230" s="42">
        <f t="shared" si="190"/>
        <v>-29.891962098178702</v>
      </c>
      <c r="BO230" s="42">
        <f t="shared" si="168"/>
        <v>-34.682295101560513</v>
      </c>
      <c r="BP230" s="43">
        <f t="shared" si="169"/>
        <v>8.8949251935062783</v>
      </c>
      <c r="BR230" s="7" t="s">
        <v>726</v>
      </c>
      <c r="BS230" s="81">
        <v>38948</v>
      </c>
      <c r="BT230" s="81">
        <v>29651</v>
      </c>
      <c r="BU230" s="81">
        <v>22746</v>
      </c>
      <c r="BV230" s="82">
        <f t="shared" si="170"/>
        <v>30448.333333333332</v>
      </c>
      <c r="BW230" s="82">
        <f t="shared" si="171"/>
        <v>8130.3755345822283</v>
      </c>
      <c r="BX230" s="83">
        <v>28196</v>
      </c>
      <c r="BY230" s="83">
        <v>25681</v>
      </c>
      <c r="BZ230" s="83">
        <v>17768</v>
      </c>
      <c r="CA230" s="84">
        <f t="shared" si="172"/>
        <v>23881.666666666668</v>
      </c>
      <c r="CB230" s="84">
        <f t="shared" si="173"/>
        <v>5441.8743400903122</v>
      </c>
      <c r="CC230" s="84">
        <v>210</v>
      </c>
      <c r="CD230" s="85">
        <v>14542403</v>
      </c>
      <c r="CE230" s="85">
        <v>16682503</v>
      </c>
      <c r="CF230" s="85">
        <v>8876913</v>
      </c>
      <c r="CG230" s="86">
        <f t="shared" si="174"/>
        <v>13367273</v>
      </c>
      <c r="CH230" s="86">
        <f t="shared" si="175"/>
        <v>4033299.7284729537</v>
      </c>
      <c r="CI230" s="87">
        <f t="shared" si="176"/>
        <v>-10752</v>
      </c>
      <c r="CJ230" s="87">
        <f t="shared" si="177"/>
        <v>-3970</v>
      </c>
      <c r="CK230" s="87">
        <f t="shared" si="178"/>
        <v>-4978</v>
      </c>
      <c r="CL230" s="87">
        <f t="shared" si="179"/>
        <v>-6566.666666666667</v>
      </c>
      <c r="CM230" s="87">
        <f t="shared" si="180"/>
        <v>3659.4777405161703</v>
      </c>
      <c r="CN230" s="88">
        <f t="shared" si="181"/>
        <v>-38.133068520357497</v>
      </c>
      <c r="CO230" s="88">
        <f t="shared" si="182"/>
        <v>-15.458899575561698</v>
      </c>
      <c r="CP230" s="88">
        <f t="shared" si="183"/>
        <v>-28.016659162539398</v>
      </c>
      <c r="CQ230" s="88">
        <f t="shared" si="184"/>
        <v>-27.202875752819534</v>
      </c>
      <c r="CR230" s="88">
        <f t="shared" si="185"/>
        <v>11.358968567292408</v>
      </c>
      <c r="CS230" s="75">
        <f t="shared" si="189"/>
        <v>9.6944088263817202E-2</v>
      </c>
      <c r="CT230" s="75">
        <f t="shared" si="189"/>
        <v>7.6969864773889146E-2</v>
      </c>
      <c r="CU230" s="75">
        <f t="shared" si="189"/>
        <v>0.10007983631246584</v>
      </c>
      <c r="CV230" s="76">
        <f t="shared" si="186"/>
        <v>9.1331263116724057E-2</v>
      </c>
      <c r="CW230" s="76">
        <f t="shared" si="187"/>
        <v>1.2535770846953844E-2</v>
      </c>
      <c r="CX230" s="79">
        <v>227</v>
      </c>
    </row>
    <row r="231" spans="1:102">
      <c r="A231" s="7" t="s">
        <v>696</v>
      </c>
      <c r="B231" s="25">
        <v>369397312</v>
      </c>
      <c r="C231" s="25">
        <v>289921984</v>
      </c>
      <c r="D231" s="25">
        <v>338873440</v>
      </c>
      <c r="E231" s="25">
        <v>331428480</v>
      </c>
      <c r="F231" s="25">
        <v>296832480</v>
      </c>
      <c r="G231" s="25">
        <f t="shared" si="148"/>
        <v>325290739.19999999</v>
      </c>
      <c r="H231" s="25">
        <f t="shared" si="149"/>
        <v>29080484.000112228</v>
      </c>
      <c r="I231" s="26">
        <f t="shared" si="150"/>
        <v>8.9398438060766754</v>
      </c>
      <c r="J231" s="27">
        <v>24183654</v>
      </c>
      <c r="K231" s="27">
        <v>26423598</v>
      </c>
      <c r="L231" s="27">
        <v>28582402</v>
      </c>
      <c r="M231" s="27">
        <v>50783264</v>
      </c>
      <c r="N231" s="27">
        <v>21799900</v>
      </c>
      <c r="O231" s="27">
        <f t="shared" si="151"/>
        <v>30354563.600000001</v>
      </c>
      <c r="P231" s="27">
        <f t="shared" si="152"/>
        <v>10461235.509426178</v>
      </c>
      <c r="Q231" s="28">
        <f t="shared" si="153"/>
        <v>34.463468647680308</v>
      </c>
      <c r="R231" s="30">
        <v>3669681</v>
      </c>
      <c r="S231" s="30">
        <v>4456823</v>
      </c>
      <c r="T231" s="30">
        <v>3235773</v>
      </c>
      <c r="U231" s="30">
        <v>5755541</v>
      </c>
      <c r="V231" s="30">
        <v>3749102</v>
      </c>
      <c r="W231" s="30">
        <f t="shared" si="154"/>
        <v>4173384</v>
      </c>
      <c r="X231" s="30">
        <f t="shared" si="155"/>
        <v>882768.91137194005</v>
      </c>
      <c r="Y231" s="31">
        <f t="shared" si="156"/>
        <v>21.15235289568226</v>
      </c>
      <c r="Z231" s="97">
        <v>2836120</v>
      </c>
      <c r="AA231" s="97">
        <v>3299673</v>
      </c>
      <c r="AB231" s="97">
        <v>2451854</v>
      </c>
      <c r="AC231" s="97">
        <v>4029763</v>
      </c>
      <c r="AD231" s="97">
        <v>2826340</v>
      </c>
      <c r="AE231" s="97">
        <f t="shared" si="157"/>
        <v>3088750</v>
      </c>
      <c r="AF231" s="97">
        <f t="shared" si="158"/>
        <v>541906.1575427982</v>
      </c>
      <c r="AG231" s="32">
        <f t="shared" si="188"/>
        <v>17.5445133967721</v>
      </c>
      <c r="AH231" s="33">
        <v>30</v>
      </c>
      <c r="AI231" s="34">
        <f t="shared" si="147"/>
        <v>0.76776952832834899</v>
      </c>
      <c r="AJ231" s="34">
        <f t="shared" si="147"/>
        <v>1.1381244548878364</v>
      </c>
      <c r="AK231" s="34">
        <f t="shared" si="147"/>
        <v>0.72353088515877784</v>
      </c>
      <c r="AL231" s="34">
        <f t="shared" si="147"/>
        <v>1.2158771026557524</v>
      </c>
      <c r="AM231" s="34">
        <f t="shared" si="146"/>
        <v>0.95216669011423549</v>
      </c>
      <c r="AN231" s="34">
        <f t="shared" si="159"/>
        <v>0.95949373222899015</v>
      </c>
      <c r="AO231" s="34">
        <f t="shared" si="160"/>
        <v>0.19500343013084401</v>
      </c>
      <c r="AP231" s="34">
        <f t="shared" si="161"/>
        <v>20.323575191870564</v>
      </c>
      <c r="AQ231" s="35">
        <v>89</v>
      </c>
      <c r="AR231" s="36">
        <f t="shared" si="191"/>
        <v>0.11727425475075023</v>
      </c>
      <c r="AS231" s="36">
        <f t="shared" si="191"/>
        <v>0.12487599152848147</v>
      </c>
      <c r="AT231" s="36">
        <f t="shared" si="191"/>
        <v>8.5781943728872045E-2</v>
      </c>
      <c r="AU231" s="36">
        <f t="shared" si="191"/>
        <v>7.935218579097239E-2</v>
      </c>
      <c r="AV231" s="36">
        <f t="shared" si="191"/>
        <v>0.12964921857439712</v>
      </c>
      <c r="AW231" s="36">
        <f t="shared" si="162"/>
        <v>0.10738671887469467</v>
      </c>
      <c r="AX231" s="36">
        <f t="shared" si="163"/>
        <v>2.0745882824608347E-2</v>
      </c>
      <c r="AY231" s="37">
        <f t="shared" si="164"/>
        <v>19.318853431787876</v>
      </c>
      <c r="AZ231" s="38">
        <v>48</v>
      </c>
      <c r="BA231" s="39">
        <f t="shared" si="192"/>
        <v>-833561</v>
      </c>
      <c r="BB231" s="39">
        <f t="shared" si="192"/>
        <v>-1157150</v>
      </c>
      <c r="BC231" s="39">
        <f t="shared" si="192"/>
        <v>-783919</v>
      </c>
      <c r="BD231" s="39">
        <f t="shared" si="192"/>
        <v>-1725778</v>
      </c>
      <c r="BE231" s="39">
        <f t="shared" si="192"/>
        <v>-922762</v>
      </c>
      <c r="BF231" s="39">
        <f t="shared" si="165"/>
        <v>-1084634</v>
      </c>
      <c r="BG231" s="39">
        <f t="shared" si="166"/>
        <v>345251.76492814632</v>
      </c>
      <c r="BH231" s="40">
        <f t="shared" si="167"/>
        <v>-31.83117668523634</v>
      </c>
      <c r="BI231" s="41">
        <v>235</v>
      </c>
      <c r="BJ231" s="42">
        <f t="shared" si="190"/>
        <v>-29.390893192107526</v>
      </c>
      <c r="BK231" s="42">
        <f t="shared" si="190"/>
        <v>-35.068626497231698</v>
      </c>
      <c r="BL231" s="42">
        <f t="shared" si="190"/>
        <v>-31.972499178172924</v>
      </c>
      <c r="BM231" s="42">
        <f t="shared" si="190"/>
        <v>-42.825793973491741</v>
      </c>
      <c r="BN231" s="42">
        <f t="shared" si="190"/>
        <v>-32.648655151184926</v>
      </c>
      <c r="BO231" s="42">
        <f t="shared" si="168"/>
        <v>-34.381293598437765</v>
      </c>
      <c r="BP231" s="43">
        <f t="shared" si="169"/>
        <v>5.1354268532798102</v>
      </c>
      <c r="BR231" s="7" t="s">
        <v>234</v>
      </c>
      <c r="BS231" s="81">
        <v>59992</v>
      </c>
      <c r="BT231" s="81">
        <v>48308</v>
      </c>
      <c r="BU231" s="81">
        <v>40258</v>
      </c>
      <c r="BV231" s="82">
        <f t="shared" si="170"/>
        <v>49519.333333333336</v>
      </c>
      <c r="BW231" s="82">
        <f t="shared" si="171"/>
        <v>9922.609804549078</v>
      </c>
      <c r="BX231" s="83">
        <v>45708</v>
      </c>
      <c r="BY231" s="83">
        <v>53927</v>
      </c>
      <c r="BZ231" s="83">
        <v>43043</v>
      </c>
      <c r="CA231" s="84">
        <f t="shared" si="172"/>
        <v>47559.333333333336</v>
      </c>
      <c r="CB231" s="84">
        <f t="shared" si="173"/>
        <v>5673.26540304024</v>
      </c>
      <c r="CC231" s="84">
        <v>191</v>
      </c>
      <c r="CD231" s="85">
        <v>27075970</v>
      </c>
      <c r="CE231" s="85">
        <v>26265212</v>
      </c>
      <c r="CF231" s="85">
        <v>28274260</v>
      </c>
      <c r="CG231" s="86">
        <f t="shared" si="174"/>
        <v>27205147.333333332</v>
      </c>
      <c r="CH231" s="86">
        <f t="shared" si="175"/>
        <v>1010734.1659216499</v>
      </c>
      <c r="CI231" s="87">
        <f t="shared" si="176"/>
        <v>-14284</v>
      </c>
      <c r="CJ231" s="87">
        <f t="shared" si="177"/>
        <v>5619</v>
      </c>
      <c r="CK231" s="87">
        <f t="shared" si="178"/>
        <v>2785</v>
      </c>
      <c r="CL231" s="87">
        <f t="shared" si="179"/>
        <v>-1960</v>
      </c>
      <c r="CM231" s="87">
        <f t="shared" si="180"/>
        <v>10766.551026210762</v>
      </c>
      <c r="CN231" s="88">
        <f t="shared" si="181"/>
        <v>-31.250546950205653</v>
      </c>
      <c r="CO231" s="88">
        <f t="shared" si="182"/>
        <v>10.419641367033211</v>
      </c>
      <c r="CP231" s="88">
        <f t="shared" si="183"/>
        <v>6.4702739121343775</v>
      </c>
      <c r="CQ231" s="88">
        <f t="shared" si="184"/>
        <v>-4.7868772236793546</v>
      </c>
      <c r="CR231" s="88">
        <f t="shared" si="185"/>
        <v>23.003124513192809</v>
      </c>
      <c r="CS231" s="75">
        <f t="shared" si="189"/>
        <v>8.4406948301390491E-2</v>
      </c>
      <c r="CT231" s="75">
        <f t="shared" si="189"/>
        <v>0.10265860408817565</v>
      </c>
      <c r="CU231" s="75">
        <f t="shared" si="189"/>
        <v>7.6116934625344745E-2</v>
      </c>
      <c r="CV231" s="76">
        <f t="shared" si="186"/>
        <v>8.7727495671636957E-2</v>
      </c>
      <c r="CW231" s="76">
        <f t="shared" si="187"/>
        <v>1.357882839559732E-2</v>
      </c>
      <c r="CX231" s="79">
        <v>228</v>
      </c>
    </row>
    <row r="232" spans="1:102">
      <c r="A232" s="7" t="s">
        <v>720</v>
      </c>
      <c r="B232" s="25">
        <v>99412496</v>
      </c>
      <c r="C232" s="25">
        <v>92789872</v>
      </c>
      <c r="D232" s="25">
        <v>59277748</v>
      </c>
      <c r="E232" s="25">
        <v>96509480</v>
      </c>
      <c r="F232" s="25">
        <v>92486960</v>
      </c>
      <c r="G232" s="25">
        <f t="shared" si="148"/>
        <v>88095311.200000003</v>
      </c>
      <c r="H232" s="25">
        <f t="shared" si="149"/>
        <v>14633211.113529935</v>
      </c>
      <c r="I232" s="26">
        <f t="shared" si="150"/>
        <v>16.610658290665004</v>
      </c>
      <c r="J232" s="27">
        <v>26529550</v>
      </c>
      <c r="K232" s="27">
        <v>37416880</v>
      </c>
      <c r="L232" s="27">
        <v>48314204</v>
      </c>
      <c r="M232" s="27">
        <v>22805284</v>
      </c>
      <c r="N232" s="27">
        <v>39157036</v>
      </c>
      <c r="O232" s="27">
        <f t="shared" si="151"/>
        <v>34844590.799999997</v>
      </c>
      <c r="P232" s="27">
        <f t="shared" si="152"/>
        <v>9173103.5840575024</v>
      </c>
      <c r="Q232" s="28">
        <f t="shared" si="153"/>
        <v>26.32576068035646</v>
      </c>
      <c r="R232" s="30">
        <v>1281510</v>
      </c>
      <c r="S232" s="30">
        <v>2147233</v>
      </c>
      <c r="T232" s="30">
        <v>1697512</v>
      </c>
      <c r="U232" s="30">
        <v>901449</v>
      </c>
      <c r="V232" s="30">
        <v>1292947</v>
      </c>
      <c r="W232" s="30">
        <f t="shared" si="154"/>
        <v>1464130.2</v>
      </c>
      <c r="X232" s="30">
        <f t="shared" si="155"/>
        <v>424349.02101520222</v>
      </c>
      <c r="Y232" s="31">
        <f t="shared" si="156"/>
        <v>28.98301127968006</v>
      </c>
      <c r="Z232" s="97">
        <v>951789</v>
      </c>
      <c r="AA232" s="97">
        <v>1609414</v>
      </c>
      <c r="AB232" s="97">
        <v>1192016</v>
      </c>
      <c r="AC232" s="97">
        <v>671210</v>
      </c>
      <c r="AD232" s="97">
        <v>1012047</v>
      </c>
      <c r="AE232" s="97">
        <f t="shared" si="157"/>
        <v>1087295.2</v>
      </c>
      <c r="AF232" s="97">
        <f t="shared" si="158"/>
        <v>310072.76654578967</v>
      </c>
      <c r="AG232" s="32">
        <f t="shared" si="188"/>
        <v>28.517808829266393</v>
      </c>
      <c r="AH232" s="33">
        <v>89</v>
      </c>
      <c r="AI232" s="34">
        <f t="shared" si="147"/>
        <v>0.95741384463377721</v>
      </c>
      <c r="AJ232" s="34">
        <f t="shared" si="147"/>
        <v>1.7344716242307137</v>
      </c>
      <c r="AK232" s="34">
        <f t="shared" si="147"/>
        <v>2.0108996043506919</v>
      </c>
      <c r="AL232" s="34">
        <f t="shared" si="147"/>
        <v>0.69548608074564289</v>
      </c>
      <c r="AM232" s="34">
        <f t="shared" si="146"/>
        <v>1.0942591258270356</v>
      </c>
      <c r="AN232" s="34">
        <f t="shared" si="159"/>
        <v>1.2985060559575721</v>
      </c>
      <c r="AO232" s="34">
        <f t="shared" si="160"/>
        <v>0.49381460895967105</v>
      </c>
      <c r="AP232" s="34">
        <f t="shared" si="161"/>
        <v>38.029442118813357</v>
      </c>
      <c r="AQ232" s="35">
        <v>53</v>
      </c>
      <c r="AR232" s="36">
        <f t="shared" si="191"/>
        <v>3.5876560288433085E-2</v>
      </c>
      <c r="AS232" s="36">
        <f t="shared" si="191"/>
        <v>4.3013046518042122E-2</v>
      </c>
      <c r="AT232" s="36">
        <f t="shared" si="191"/>
        <v>2.4672164732342482E-2</v>
      </c>
      <c r="AU232" s="36">
        <f t="shared" si="191"/>
        <v>2.9432214043026168E-2</v>
      </c>
      <c r="AV232" s="36">
        <f t="shared" si="191"/>
        <v>2.5845853092660027E-2</v>
      </c>
      <c r="AW232" s="36">
        <f t="shared" si="162"/>
        <v>3.1767967734900773E-2</v>
      </c>
      <c r="AX232" s="36">
        <f t="shared" si="163"/>
        <v>6.8441206448463417E-3</v>
      </c>
      <c r="AY232" s="37">
        <f t="shared" si="164"/>
        <v>21.544093414975634</v>
      </c>
      <c r="AZ232" s="38">
        <v>119</v>
      </c>
      <c r="BA232" s="39">
        <f t="shared" si="192"/>
        <v>-329721</v>
      </c>
      <c r="BB232" s="39">
        <f t="shared" si="192"/>
        <v>-537819</v>
      </c>
      <c r="BC232" s="39">
        <f t="shared" si="192"/>
        <v>-505496</v>
      </c>
      <c r="BD232" s="39">
        <f t="shared" si="192"/>
        <v>-230239</v>
      </c>
      <c r="BE232" s="39">
        <f t="shared" si="192"/>
        <v>-280900</v>
      </c>
      <c r="BF232" s="39">
        <f t="shared" si="165"/>
        <v>-376835</v>
      </c>
      <c r="BG232" s="39">
        <f t="shared" si="166"/>
        <v>122786.92244209071</v>
      </c>
      <c r="BH232" s="40">
        <f t="shared" si="167"/>
        <v>-32.583736235246384</v>
      </c>
      <c r="BI232" s="41">
        <v>183</v>
      </c>
      <c r="BJ232" s="42">
        <f t="shared" si="190"/>
        <v>-34.642236882334217</v>
      </c>
      <c r="BK232" s="42">
        <f t="shared" si="190"/>
        <v>-33.417069815473212</v>
      </c>
      <c r="BL232" s="42">
        <f t="shared" si="190"/>
        <v>-42.406813331364681</v>
      </c>
      <c r="BM232" s="42">
        <f t="shared" si="190"/>
        <v>-34.302081315832602</v>
      </c>
      <c r="BN232" s="42">
        <f t="shared" si="190"/>
        <v>-27.755627950085319</v>
      </c>
      <c r="BO232" s="42">
        <f t="shared" si="168"/>
        <v>-34.504765859018008</v>
      </c>
      <c r="BP232" s="43">
        <f t="shared" si="169"/>
        <v>5.2258080417877339</v>
      </c>
      <c r="BR232" s="7" t="s">
        <v>174</v>
      </c>
      <c r="BS232" s="81">
        <v>13836</v>
      </c>
      <c r="BT232" s="81">
        <v>17192</v>
      </c>
      <c r="BU232" s="81">
        <v>9636</v>
      </c>
      <c r="BV232" s="82">
        <f t="shared" si="170"/>
        <v>13554.666666666666</v>
      </c>
      <c r="BW232" s="82">
        <f t="shared" si="171"/>
        <v>3785.8480335762706</v>
      </c>
      <c r="BX232" s="83">
        <v>11341</v>
      </c>
      <c r="BY232" s="83">
        <v>11915</v>
      </c>
      <c r="BZ232" s="83">
        <v>10763</v>
      </c>
      <c r="CA232" s="84">
        <f t="shared" si="172"/>
        <v>11339.666666666666</v>
      </c>
      <c r="CB232" s="84">
        <f t="shared" si="173"/>
        <v>576.0011574062446</v>
      </c>
      <c r="CC232" s="84">
        <v>226</v>
      </c>
      <c r="CD232" s="85">
        <v>9042512</v>
      </c>
      <c r="CE232" s="85">
        <v>6628246</v>
      </c>
      <c r="CF232" s="85">
        <v>5458239</v>
      </c>
      <c r="CG232" s="86">
        <f t="shared" si="174"/>
        <v>7042999</v>
      </c>
      <c r="CH232" s="86">
        <f t="shared" si="175"/>
        <v>1827776.8662747103</v>
      </c>
      <c r="CI232" s="87">
        <f t="shared" si="176"/>
        <v>-2495</v>
      </c>
      <c r="CJ232" s="87">
        <f t="shared" si="177"/>
        <v>-5277</v>
      </c>
      <c r="CK232" s="87">
        <f t="shared" si="178"/>
        <v>1127</v>
      </c>
      <c r="CL232" s="87">
        <f t="shared" si="179"/>
        <v>-2215</v>
      </c>
      <c r="CM232" s="87">
        <f t="shared" si="180"/>
        <v>3211.1686346250954</v>
      </c>
      <c r="CN232" s="88">
        <f t="shared" si="181"/>
        <v>-21.999823648708229</v>
      </c>
      <c r="CO232" s="88">
        <f t="shared" si="182"/>
        <v>-44.288711707931178</v>
      </c>
      <c r="CP232" s="88">
        <f t="shared" si="183"/>
        <v>10.471058255133327</v>
      </c>
      <c r="CQ232" s="88">
        <f t="shared" si="184"/>
        <v>-18.605825700502027</v>
      </c>
      <c r="CR232" s="88">
        <f t="shared" si="185"/>
        <v>27.537202438814589</v>
      </c>
      <c r="CS232" s="75">
        <f t="shared" si="189"/>
        <v>6.2709344483037457E-2</v>
      </c>
      <c r="CT232" s="75">
        <f t="shared" si="189"/>
        <v>8.9880490253379255E-2</v>
      </c>
      <c r="CU232" s="75">
        <f t="shared" si="189"/>
        <v>9.8594070358590011E-2</v>
      </c>
      <c r="CV232" s="76">
        <f t="shared" si="186"/>
        <v>8.3727968365002237E-2</v>
      </c>
      <c r="CW232" s="76">
        <f t="shared" si="187"/>
        <v>1.8716798123106081E-2</v>
      </c>
      <c r="CX232" s="79">
        <v>229</v>
      </c>
    </row>
    <row r="233" spans="1:102">
      <c r="A233" s="7" t="s">
        <v>661</v>
      </c>
      <c r="B233" s="25">
        <v>354794464</v>
      </c>
      <c r="C233" s="25">
        <v>404478272</v>
      </c>
      <c r="D233" s="25">
        <v>425114016</v>
      </c>
      <c r="E233" s="25">
        <v>290596352</v>
      </c>
      <c r="F233" s="25">
        <v>320827104</v>
      </c>
      <c r="G233" s="25">
        <f t="shared" si="148"/>
        <v>359162041.60000002</v>
      </c>
      <c r="H233" s="25">
        <f t="shared" si="149"/>
        <v>50185895.688202694</v>
      </c>
      <c r="I233" s="26">
        <f t="shared" si="150"/>
        <v>13.973051123285154</v>
      </c>
      <c r="J233" s="27">
        <v>30457102</v>
      </c>
      <c r="K233" s="27">
        <v>32867712</v>
      </c>
      <c r="L233" s="27">
        <v>23334368</v>
      </c>
      <c r="M233" s="27">
        <v>24509658</v>
      </c>
      <c r="N233" s="27">
        <v>33267458</v>
      </c>
      <c r="O233" s="27">
        <f t="shared" si="151"/>
        <v>28887259.600000001</v>
      </c>
      <c r="P233" s="27">
        <f t="shared" si="152"/>
        <v>4183121.9294335423</v>
      </c>
      <c r="Q233" s="28">
        <f t="shared" si="153"/>
        <v>14.480854145934776</v>
      </c>
      <c r="R233" s="29">
        <v>7096556</v>
      </c>
      <c r="S233" s="30">
        <v>5183636</v>
      </c>
      <c r="T233" s="30">
        <v>5421939</v>
      </c>
      <c r="U233" s="30">
        <v>5701968</v>
      </c>
      <c r="V233" s="30">
        <v>6390879</v>
      </c>
      <c r="W233" s="30">
        <f t="shared" si="154"/>
        <v>5958995.5999999996</v>
      </c>
      <c r="X233" s="30">
        <f t="shared" si="155"/>
        <v>698031.8650206764</v>
      </c>
      <c r="Y233" s="31">
        <f t="shared" si="156"/>
        <v>11.713918114332497</v>
      </c>
      <c r="Z233" s="97">
        <v>5113442</v>
      </c>
      <c r="AA233" s="98">
        <v>3811981</v>
      </c>
      <c r="AB233" s="97">
        <v>4169403</v>
      </c>
      <c r="AC233" s="97">
        <v>4254596</v>
      </c>
      <c r="AD233" s="97">
        <v>4750779</v>
      </c>
      <c r="AE233" s="97">
        <f t="shared" si="157"/>
        <v>4420040.2</v>
      </c>
      <c r="AF233" s="97">
        <f t="shared" si="158"/>
        <v>458283.97094177315</v>
      </c>
      <c r="AG233" s="32">
        <f t="shared" si="188"/>
        <v>10.368321332049721</v>
      </c>
      <c r="AH233" s="33">
        <v>14</v>
      </c>
      <c r="AI233" s="34">
        <f t="shared" si="147"/>
        <v>1.4412406389745698</v>
      </c>
      <c r="AJ233" s="34">
        <f t="shared" si="147"/>
        <v>0.94244394912763074</v>
      </c>
      <c r="AK233" s="34">
        <f t="shared" si="147"/>
        <v>0.9807728851734685</v>
      </c>
      <c r="AL233" s="34">
        <f t="shared" si="147"/>
        <v>1.4640913317452795</v>
      </c>
      <c r="AM233" s="34">
        <f t="shared" si="147"/>
        <v>1.4807910369069068</v>
      </c>
      <c r="AN233" s="34">
        <f t="shared" si="159"/>
        <v>1.2618679683855711</v>
      </c>
      <c r="AO233" s="34">
        <f t="shared" si="160"/>
        <v>0.24578132697926958</v>
      </c>
      <c r="AP233" s="34">
        <f t="shared" si="161"/>
        <v>19.477578727489313</v>
      </c>
      <c r="AQ233" s="35">
        <v>57</v>
      </c>
      <c r="AR233" s="36">
        <f t="shared" si="191"/>
        <v>0.16788997193495298</v>
      </c>
      <c r="AS233" s="36">
        <f t="shared" si="191"/>
        <v>0.11597950596621998</v>
      </c>
      <c r="AT233" s="36">
        <f t="shared" si="191"/>
        <v>0.17868077678384089</v>
      </c>
      <c r="AU233" s="36">
        <f t="shared" si="191"/>
        <v>0.17358855027679293</v>
      </c>
      <c r="AV233" s="36">
        <f t="shared" si="191"/>
        <v>0.14280559097722464</v>
      </c>
      <c r="AW233" s="36">
        <f t="shared" si="162"/>
        <v>0.15578887918780632</v>
      </c>
      <c r="AX233" s="36">
        <f t="shared" si="163"/>
        <v>2.3412200584964495E-2</v>
      </c>
      <c r="AY233" s="37">
        <f t="shared" si="164"/>
        <v>15.028159074654271</v>
      </c>
      <c r="AZ233" s="38">
        <v>29</v>
      </c>
      <c r="BA233" s="39">
        <f t="shared" si="192"/>
        <v>-1983114</v>
      </c>
      <c r="BB233" s="39">
        <f t="shared" si="192"/>
        <v>-1371655</v>
      </c>
      <c r="BC233" s="39">
        <f t="shared" si="192"/>
        <v>-1252536</v>
      </c>
      <c r="BD233" s="39">
        <f t="shared" si="192"/>
        <v>-1447372</v>
      </c>
      <c r="BE233" s="39">
        <f t="shared" si="192"/>
        <v>-1640100</v>
      </c>
      <c r="BF233" s="39">
        <f t="shared" si="165"/>
        <v>-1538955.4</v>
      </c>
      <c r="BG233" s="39">
        <f t="shared" si="166"/>
        <v>255311.61656109546</v>
      </c>
      <c r="BH233" s="40">
        <f t="shared" si="167"/>
        <v>-16.589929543188546</v>
      </c>
      <c r="BI233" s="41">
        <v>242</v>
      </c>
      <c r="BJ233" s="42">
        <f t="shared" si="190"/>
        <v>-38.782370074795018</v>
      </c>
      <c r="BK233" s="42">
        <f t="shared" si="190"/>
        <v>-35.982734436504273</v>
      </c>
      <c r="BL233" s="42">
        <f t="shared" si="190"/>
        <v>-30.041135385569589</v>
      </c>
      <c r="BM233" s="42">
        <f t="shared" si="190"/>
        <v>-34.019023192801384</v>
      </c>
      <c r="BN233" s="42">
        <f t="shared" si="190"/>
        <v>-34.522759320103077</v>
      </c>
      <c r="BO233" s="42">
        <f t="shared" si="168"/>
        <v>-34.669604481954671</v>
      </c>
      <c r="BP233" s="43">
        <f t="shared" si="169"/>
        <v>3.1822435792508941</v>
      </c>
      <c r="BR233" s="7" t="s">
        <v>297</v>
      </c>
      <c r="BS233" s="81">
        <v>43212</v>
      </c>
      <c r="BT233" s="81">
        <v>37949</v>
      </c>
      <c r="BU233" s="81">
        <v>33771</v>
      </c>
      <c r="BV233" s="82">
        <f t="shared" si="170"/>
        <v>38310.666666666664</v>
      </c>
      <c r="BW233" s="82">
        <f t="shared" si="171"/>
        <v>4730.879657456263</v>
      </c>
      <c r="BX233" s="83">
        <v>39570</v>
      </c>
      <c r="BY233" s="83">
        <v>45532</v>
      </c>
      <c r="BZ233" s="83">
        <v>36840</v>
      </c>
      <c r="CA233" s="84">
        <f t="shared" si="172"/>
        <v>40647.333333333336</v>
      </c>
      <c r="CB233" s="84">
        <f t="shared" si="173"/>
        <v>4445.0198349763677</v>
      </c>
      <c r="CC233" s="84">
        <v>194</v>
      </c>
      <c r="CD233" s="85">
        <v>40876084</v>
      </c>
      <c r="CE233" s="85">
        <v>39569708</v>
      </c>
      <c r="CF233" s="85">
        <v>28082214</v>
      </c>
      <c r="CG233" s="86">
        <f t="shared" si="174"/>
        <v>36176002</v>
      </c>
      <c r="CH233" s="86">
        <f t="shared" si="175"/>
        <v>7039794.578327694</v>
      </c>
      <c r="CI233" s="87">
        <f t="shared" si="176"/>
        <v>-3642</v>
      </c>
      <c r="CJ233" s="87">
        <f t="shared" si="177"/>
        <v>7583</v>
      </c>
      <c r="CK233" s="87">
        <f t="shared" si="178"/>
        <v>3069</v>
      </c>
      <c r="CL233" s="87">
        <f t="shared" si="179"/>
        <v>2336.6666666666665</v>
      </c>
      <c r="CM233" s="87">
        <f t="shared" si="180"/>
        <v>5648.2201031239329</v>
      </c>
      <c r="CN233" s="88">
        <f t="shared" si="181"/>
        <v>-9.2039423805913572</v>
      </c>
      <c r="CO233" s="88">
        <f t="shared" si="182"/>
        <v>16.654221207063163</v>
      </c>
      <c r="CP233" s="88">
        <f t="shared" si="183"/>
        <v>8.3306188925081432</v>
      </c>
      <c r="CQ233" s="88">
        <f t="shared" si="184"/>
        <v>5.2602992396599833</v>
      </c>
      <c r="CR233" s="88">
        <f t="shared" si="185"/>
        <v>13.199670568217783</v>
      </c>
      <c r="CS233" s="75">
        <f t="shared" si="189"/>
        <v>4.8402386099412067E-2</v>
      </c>
      <c r="CT233" s="75">
        <f t="shared" si="189"/>
        <v>5.7533909524932557E-2</v>
      </c>
      <c r="CU233" s="75">
        <f t="shared" si="189"/>
        <v>6.5593118833151831E-2</v>
      </c>
      <c r="CV233" s="76">
        <f t="shared" si="186"/>
        <v>5.7176471485832152E-2</v>
      </c>
      <c r="CW233" s="76">
        <f t="shared" si="187"/>
        <v>8.6009385792811272E-3</v>
      </c>
      <c r="CX233" s="79">
        <v>230</v>
      </c>
    </row>
    <row r="234" spans="1:102">
      <c r="A234" s="7" t="s">
        <v>711</v>
      </c>
      <c r="B234" s="25">
        <v>369204512</v>
      </c>
      <c r="C234" s="25">
        <v>369112320</v>
      </c>
      <c r="D234" s="25">
        <v>338175584</v>
      </c>
      <c r="E234" s="25">
        <v>373322272</v>
      </c>
      <c r="F234" s="25">
        <v>301993824</v>
      </c>
      <c r="G234" s="25">
        <f t="shared" si="148"/>
        <v>350361702.39999998</v>
      </c>
      <c r="H234" s="25">
        <f t="shared" si="149"/>
        <v>27282881.200253509</v>
      </c>
      <c r="I234" s="26">
        <f t="shared" si="150"/>
        <v>7.7870614891308145</v>
      </c>
      <c r="J234" s="27">
        <v>12566088</v>
      </c>
      <c r="K234" s="27">
        <v>6169380</v>
      </c>
      <c r="L234" s="27">
        <v>8821031</v>
      </c>
      <c r="M234" s="27">
        <v>13162227</v>
      </c>
      <c r="N234" s="27">
        <v>19194204</v>
      </c>
      <c r="O234" s="27">
        <f t="shared" si="151"/>
        <v>11982586</v>
      </c>
      <c r="P234" s="27">
        <f t="shared" si="152"/>
        <v>4416520.2516748412</v>
      </c>
      <c r="Q234" s="28">
        <f t="shared" si="153"/>
        <v>36.857822273713211</v>
      </c>
      <c r="R234" s="30">
        <v>4681414</v>
      </c>
      <c r="S234" s="30">
        <v>3042452</v>
      </c>
      <c r="T234" s="30">
        <v>3996034</v>
      </c>
      <c r="U234" s="30">
        <v>4436318</v>
      </c>
      <c r="V234" s="30">
        <v>5049289</v>
      </c>
      <c r="W234" s="30">
        <f t="shared" si="154"/>
        <v>4241101.4000000004</v>
      </c>
      <c r="X234" s="30">
        <f t="shared" si="155"/>
        <v>690213.0566848499</v>
      </c>
      <c r="Y234" s="31">
        <f t="shared" si="156"/>
        <v>16.274382326365739</v>
      </c>
      <c r="Z234" s="97">
        <v>3548806</v>
      </c>
      <c r="AA234" s="97">
        <v>2158079</v>
      </c>
      <c r="AB234" s="97">
        <v>2778096</v>
      </c>
      <c r="AC234" s="97">
        <v>3501984</v>
      </c>
      <c r="AD234" s="97">
        <v>3845927</v>
      </c>
      <c r="AE234" s="97">
        <f t="shared" si="157"/>
        <v>3166578.4</v>
      </c>
      <c r="AF234" s="97">
        <f t="shared" si="158"/>
        <v>614507.76885979413</v>
      </c>
      <c r="AG234" s="32">
        <f t="shared" si="188"/>
        <v>19.406049408402275</v>
      </c>
      <c r="AH234" s="33">
        <v>28</v>
      </c>
      <c r="AI234" s="34">
        <f t="shared" si="147"/>
        <v>0.96120331270491077</v>
      </c>
      <c r="AJ234" s="34">
        <f t="shared" si="147"/>
        <v>0.58466729043343768</v>
      </c>
      <c r="AK234" s="34">
        <f t="shared" ref="AK234:AM247" si="193">AB234/D234*100</f>
        <v>0.82149514377714505</v>
      </c>
      <c r="AL234" s="34">
        <f t="shared" si="193"/>
        <v>0.93805922192608959</v>
      </c>
      <c r="AM234" s="34">
        <f t="shared" si="193"/>
        <v>1.2735118053275156</v>
      </c>
      <c r="AN234" s="34">
        <f t="shared" si="159"/>
        <v>0.91578735483381968</v>
      </c>
      <c r="AO234" s="34">
        <f t="shared" si="160"/>
        <v>0.22318465264825468</v>
      </c>
      <c r="AP234" s="34">
        <f t="shared" si="161"/>
        <v>24.370794319250471</v>
      </c>
      <c r="AQ234" s="35">
        <v>97</v>
      </c>
      <c r="AR234" s="36">
        <f t="shared" si="191"/>
        <v>0.28241135984405014</v>
      </c>
      <c r="AS234" s="36">
        <f t="shared" si="191"/>
        <v>0.34980484262600131</v>
      </c>
      <c r="AT234" s="36">
        <f t="shared" si="191"/>
        <v>0.3149400563267491</v>
      </c>
      <c r="AU234" s="36">
        <f t="shared" si="191"/>
        <v>0.26606318216514574</v>
      </c>
      <c r="AV234" s="36">
        <f t="shared" si="191"/>
        <v>0.2003691843641966</v>
      </c>
      <c r="AW234" s="36">
        <f t="shared" si="162"/>
        <v>0.28271772506522858</v>
      </c>
      <c r="AX234" s="36">
        <f t="shared" si="163"/>
        <v>5.0195039175179562E-2</v>
      </c>
      <c r="AY234" s="37">
        <f t="shared" si="164"/>
        <v>17.754471943207157</v>
      </c>
      <c r="AZ234" s="38">
        <v>6</v>
      </c>
      <c r="BA234" s="39">
        <f t="shared" si="192"/>
        <v>-1132608</v>
      </c>
      <c r="BB234" s="39">
        <f t="shared" si="192"/>
        <v>-884373</v>
      </c>
      <c r="BC234" s="39">
        <f t="shared" si="192"/>
        <v>-1217938</v>
      </c>
      <c r="BD234" s="39">
        <f t="shared" si="192"/>
        <v>-934334</v>
      </c>
      <c r="BE234" s="39">
        <f t="shared" si="192"/>
        <v>-1203362</v>
      </c>
      <c r="BF234" s="39">
        <f t="shared" si="165"/>
        <v>-1074523</v>
      </c>
      <c r="BG234" s="39">
        <f t="shared" si="166"/>
        <v>138817.2868139988</v>
      </c>
      <c r="BH234" s="40">
        <f t="shared" si="167"/>
        <v>-12.918968399373378</v>
      </c>
      <c r="BI234" s="41">
        <v>234</v>
      </c>
      <c r="BJ234" s="42">
        <f t="shared" si="190"/>
        <v>-31.915184994615093</v>
      </c>
      <c r="BK234" s="42">
        <f t="shared" si="190"/>
        <v>-40.979639762955848</v>
      </c>
      <c r="BL234" s="42">
        <f t="shared" si="190"/>
        <v>-43.840745604183581</v>
      </c>
      <c r="BM234" s="42">
        <f t="shared" si="190"/>
        <v>-26.68013331871305</v>
      </c>
      <c r="BN234" s="42">
        <f t="shared" si="190"/>
        <v>-31.289257440403833</v>
      </c>
      <c r="BO234" s="42">
        <f t="shared" si="168"/>
        <v>-34.940992224174281</v>
      </c>
      <c r="BP234" s="43">
        <f t="shared" si="169"/>
        <v>7.1833721276989593</v>
      </c>
      <c r="BR234" s="7" t="s">
        <v>177</v>
      </c>
      <c r="BS234" s="81">
        <v>6337</v>
      </c>
      <c r="BT234" s="81">
        <v>4933</v>
      </c>
      <c r="BU234" s="81">
        <v>4929</v>
      </c>
      <c r="BV234" s="82">
        <f t="shared" si="170"/>
        <v>5399.666666666667</v>
      </c>
      <c r="BW234" s="82">
        <f t="shared" si="171"/>
        <v>811.75694227603367</v>
      </c>
      <c r="BX234" s="83">
        <v>5269</v>
      </c>
      <c r="BY234" s="83">
        <v>4311</v>
      </c>
      <c r="BZ234" s="83">
        <v>4255</v>
      </c>
      <c r="CA234" s="84">
        <f t="shared" si="172"/>
        <v>4611.666666666667</v>
      </c>
      <c r="CB234" s="84">
        <f t="shared" si="173"/>
        <v>569.95555382269242</v>
      </c>
      <c r="CC234" s="84">
        <v>241</v>
      </c>
      <c r="CD234" s="85">
        <v>4060127</v>
      </c>
      <c r="CE234" s="85">
        <v>3731724</v>
      </c>
      <c r="CF234" s="85">
        <v>5528202</v>
      </c>
      <c r="CG234" s="86">
        <f t="shared" si="174"/>
        <v>4440017.666666667</v>
      </c>
      <c r="CH234" s="86">
        <f t="shared" si="175"/>
        <v>956593.42987830099</v>
      </c>
      <c r="CI234" s="87">
        <f t="shared" si="176"/>
        <v>-1068</v>
      </c>
      <c r="CJ234" s="87">
        <f t="shared" si="177"/>
        <v>-622</v>
      </c>
      <c r="CK234" s="87">
        <f t="shared" si="178"/>
        <v>-674</v>
      </c>
      <c r="CL234" s="87">
        <f t="shared" si="179"/>
        <v>-788</v>
      </c>
      <c r="CM234" s="87">
        <f t="shared" si="180"/>
        <v>243.87701818744628</v>
      </c>
      <c r="CN234" s="88">
        <f t="shared" si="181"/>
        <v>-20.269500854052001</v>
      </c>
      <c r="CO234" s="88">
        <f t="shared" si="182"/>
        <v>-14.428206912549294</v>
      </c>
      <c r="CP234" s="88">
        <f t="shared" si="183"/>
        <v>-15.840188014101059</v>
      </c>
      <c r="CQ234" s="88">
        <f t="shared" si="184"/>
        <v>-16.84596526023412</v>
      </c>
      <c r="CR234" s="88">
        <f t="shared" si="185"/>
        <v>3.0477646939008061</v>
      </c>
      <c r="CS234" s="75">
        <f t="shared" si="189"/>
        <v>6.4887132840918529E-2</v>
      </c>
      <c r="CT234" s="75">
        <f t="shared" si="189"/>
        <v>5.7761506477971042E-2</v>
      </c>
      <c r="CU234" s="75">
        <f t="shared" si="189"/>
        <v>3.8484483743539036E-2</v>
      </c>
      <c r="CV234" s="76">
        <f t="shared" si="186"/>
        <v>5.3711041020809536E-2</v>
      </c>
      <c r="CW234" s="76">
        <f t="shared" si="187"/>
        <v>1.3659416995413207E-2</v>
      </c>
      <c r="CX234" s="79">
        <v>231</v>
      </c>
    </row>
    <row r="235" spans="1:102">
      <c r="A235" s="7" t="s">
        <v>216</v>
      </c>
      <c r="B235" s="25">
        <v>39849816</v>
      </c>
      <c r="C235" s="25">
        <v>32345900</v>
      </c>
      <c r="D235" s="25">
        <v>39107220</v>
      </c>
      <c r="E235" s="25">
        <v>35475460</v>
      </c>
      <c r="F235" s="25">
        <v>36984880</v>
      </c>
      <c r="G235" s="25">
        <f t="shared" si="148"/>
        <v>36752655.200000003</v>
      </c>
      <c r="H235" s="25">
        <f t="shared" si="149"/>
        <v>2692249.1618652535</v>
      </c>
      <c r="I235" s="26">
        <f t="shared" si="150"/>
        <v>7.3253188027221858</v>
      </c>
      <c r="J235" s="27">
        <v>21586990</v>
      </c>
      <c r="K235" s="27">
        <v>26180916</v>
      </c>
      <c r="L235" s="27">
        <v>26139872</v>
      </c>
      <c r="M235" s="27">
        <v>24295694</v>
      </c>
      <c r="N235" s="27">
        <v>32853802</v>
      </c>
      <c r="O235" s="27">
        <f t="shared" si="151"/>
        <v>26211454.800000001</v>
      </c>
      <c r="P235" s="27">
        <f t="shared" si="152"/>
        <v>3719748.5713463081</v>
      </c>
      <c r="Q235" s="28">
        <f t="shared" si="153"/>
        <v>14.191309104087987</v>
      </c>
      <c r="R235" s="30">
        <v>212724</v>
      </c>
      <c r="S235" s="30">
        <v>209654</v>
      </c>
      <c r="T235" s="30">
        <v>207082</v>
      </c>
      <c r="U235" s="30">
        <v>178514</v>
      </c>
      <c r="V235" s="30">
        <v>178593</v>
      </c>
      <c r="W235" s="30">
        <f t="shared" si="154"/>
        <v>197313.4</v>
      </c>
      <c r="X235" s="30">
        <f t="shared" si="155"/>
        <v>15421.240956550806</v>
      </c>
      <c r="Y235" s="31">
        <f t="shared" si="156"/>
        <v>7.8156075342834326</v>
      </c>
      <c r="Z235" s="97">
        <v>160877</v>
      </c>
      <c r="AA235" s="97">
        <v>149551</v>
      </c>
      <c r="AB235" s="97">
        <v>133158</v>
      </c>
      <c r="AC235" s="97">
        <v>140419</v>
      </c>
      <c r="AD235" s="97">
        <v>144595</v>
      </c>
      <c r="AE235" s="97">
        <f t="shared" si="157"/>
        <v>145720</v>
      </c>
      <c r="AF235" s="97">
        <f t="shared" si="158"/>
        <v>9290.6542288473956</v>
      </c>
      <c r="AG235" s="32">
        <f t="shared" si="188"/>
        <v>6.3756891496345016</v>
      </c>
      <c r="AH235" s="33">
        <v>182</v>
      </c>
      <c r="AI235" s="34">
        <f t="shared" ref="AI235:AJ247" si="194">Z235/B235*100</f>
        <v>0.40370826304442664</v>
      </c>
      <c r="AJ235" s="34">
        <f t="shared" si="194"/>
        <v>0.46234916944651411</v>
      </c>
      <c r="AK235" s="34">
        <f t="shared" si="193"/>
        <v>0.34049467080503293</v>
      </c>
      <c r="AL235" s="34">
        <f t="shared" si="193"/>
        <v>0.39582009648359734</v>
      </c>
      <c r="AM235" s="34">
        <f t="shared" si="193"/>
        <v>0.39095706137210662</v>
      </c>
      <c r="AN235" s="34">
        <f t="shared" si="159"/>
        <v>0.39866585223033557</v>
      </c>
      <c r="AO235" s="34">
        <f t="shared" si="160"/>
        <v>3.8813402141930221E-2</v>
      </c>
      <c r="AP235" s="34">
        <f t="shared" si="161"/>
        <v>9.735823102176596</v>
      </c>
      <c r="AQ235" s="35">
        <v>173</v>
      </c>
      <c r="AR235" s="36">
        <f t="shared" si="191"/>
        <v>7.4524980092175886E-3</v>
      </c>
      <c r="AS235" s="36">
        <f t="shared" si="191"/>
        <v>5.7122141944918967E-3</v>
      </c>
      <c r="AT235" s="36">
        <f t="shared" si="191"/>
        <v>5.094057078779881E-3</v>
      </c>
      <c r="AU235" s="36">
        <f t="shared" si="191"/>
        <v>5.7795838225489669E-3</v>
      </c>
      <c r="AV235" s="36">
        <f t="shared" si="191"/>
        <v>4.4011648940965797E-3</v>
      </c>
      <c r="AW235" s="36">
        <f t="shared" si="162"/>
        <v>5.6879035998269826E-3</v>
      </c>
      <c r="AX235" s="36">
        <f t="shared" si="163"/>
        <v>1.0130291096793215E-3</v>
      </c>
      <c r="AY235" s="37">
        <f t="shared" si="164"/>
        <v>17.810236968680982</v>
      </c>
      <c r="AZ235" s="38">
        <v>206</v>
      </c>
      <c r="BA235" s="39">
        <f t="shared" si="192"/>
        <v>-51847</v>
      </c>
      <c r="BB235" s="39">
        <f t="shared" si="192"/>
        <v>-60103</v>
      </c>
      <c r="BC235" s="39">
        <f t="shared" si="192"/>
        <v>-73924</v>
      </c>
      <c r="BD235" s="39">
        <f t="shared" si="192"/>
        <v>-38095</v>
      </c>
      <c r="BE235" s="39">
        <f t="shared" si="192"/>
        <v>-33998</v>
      </c>
      <c r="BF235" s="39">
        <f t="shared" si="165"/>
        <v>-51593.4</v>
      </c>
      <c r="BG235" s="39">
        <f t="shared" si="166"/>
        <v>14580.38549010277</v>
      </c>
      <c r="BH235" s="40">
        <f t="shared" si="167"/>
        <v>-28.260175700967118</v>
      </c>
      <c r="BI235" s="41">
        <v>112</v>
      </c>
      <c r="BJ235" s="42">
        <f t="shared" si="190"/>
        <v>-32.227726772627534</v>
      </c>
      <c r="BK235" s="42">
        <f t="shared" si="190"/>
        <v>-40.188965637140505</v>
      </c>
      <c r="BL235" s="42">
        <f t="shared" si="190"/>
        <v>-55.516003544661231</v>
      </c>
      <c r="BM235" s="42">
        <f t="shared" si="190"/>
        <v>-27.129519509468093</v>
      </c>
      <c r="BN235" s="42">
        <f t="shared" si="190"/>
        <v>-23.512569590926379</v>
      </c>
      <c r="BO235" s="42">
        <f t="shared" si="168"/>
        <v>-35.714957010964746</v>
      </c>
      <c r="BP235" s="43">
        <f t="shared" si="169"/>
        <v>12.716789763858433</v>
      </c>
      <c r="BR235" s="7" t="s">
        <v>180</v>
      </c>
      <c r="BS235" s="81">
        <v>4851</v>
      </c>
      <c r="BT235" s="81">
        <v>4939</v>
      </c>
      <c r="BU235" s="81">
        <v>2709</v>
      </c>
      <c r="BV235" s="82">
        <f t="shared" si="170"/>
        <v>4166.333333333333</v>
      </c>
      <c r="BW235" s="82">
        <f t="shared" si="171"/>
        <v>1262.8544386956607</v>
      </c>
      <c r="BX235" s="83">
        <v>3501</v>
      </c>
      <c r="BY235" s="83">
        <v>4058</v>
      </c>
      <c r="BZ235" s="83">
        <v>3096</v>
      </c>
      <c r="CA235" s="84">
        <f t="shared" si="172"/>
        <v>3551.6666666666665</v>
      </c>
      <c r="CB235" s="84">
        <f t="shared" si="173"/>
        <v>482.99723946761031</v>
      </c>
      <c r="CC235" s="84">
        <v>243</v>
      </c>
      <c r="CD235" s="85">
        <v>13046086</v>
      </c>
      <c r="CE235" s="85">
        <v>2123799</v>
      </c>
      <c r="CF235" s="85">
        <v>3244114</v>
      </c>
      <c r="CG235" s="86">
        <f t="shared" si="174"/>
        <v>6137999.666666667</v>
      </c>
      <c r="CH235" s="86">
        <f t="shared" si="175"/>
        <v>6008745.2114727199</v>
      </c>
      <c r="CI235" s="87">
        <f t="shared" si="176"/>
        <v>-1350</v>
      </c>
      <c r="CJ235" s="87">
        <f t="shared" si="177"/>
        <v>-881</v>
      </c>
      <c r="CK235" s="87">
        <f t="shared" si="178"/>
        <v>387</v>
      </c>
      <c r="CL235" s="87">
        <f t="shared" si="179"/>
        <v>-614.66666666666663</v>
      </c>
      <c r="CM235" s="87">
        <f t="shared" si="180"/>
        <v>898.6057719230015</v>
      </c>
      <c r="CN235" s="88">
        <f t="shared" si="181"/>
        <v>-38.560411311053983</v>
      </c>
      <c r="CO235" s="88">
        <f t="shared" si="182"/>
        <v>-21.710202069985215</v>
      </c>
      <c r="CP235" s="88">
        <f t="shared" si="183"/>
        <v>12.5</v>
      </c>
      <c r="CQ235" s="88">
        <f t="shared" si="184"/>
        <v>-15.923537793679733</v>
      </c>
      <c r="CR235" s="88">
        <f t="shared" si="185"/>
        <v>26.017407891611821</v>
      </c>
      <c r="CS235" s="75">
        <f t="shared" si="189"/>
        <v>1.3417817420489178E-2</v>
      </c>
      <c r="CT235" s="75">
        <f t="shared" si="189"/>
        <v>9.5536347837059915E-2</v>
      </c>
      <c r="CU235" s="75">
        <f t="shared" si="189"/>
        <v>4.7717188730112443E-2</v>
      </c>
      <c r="CV235" s="76">
        <f t="shared" si="186"/>
        <v>5.2223784662553847E-2</v>
      </c>
      <c r="CW235" s="76">
        <f t="shared" si="187"/>
        <v>4.124433675813003E-2</v>
      </c>
      <c r="CX235" s="79">
        <v>232</v>
      </c>
    </row>
    <row r="236" spans="1:102">
      <c r="A236" s="7" t="s">
        <v>610</v>
      </c>
      <c r="B236" s="25">
        <v>229931568</v>
      </c>
      <c r="C236" s="25">
        <v>218327488</v>
      </c>
      <c r="D236" s="25">
        <v>182545424</v>
      </c>
      <c r="E236" s="25">
        <v>240071792</v>
      </c>
      <c r="F236" s="25">
        <v>220062480</v>
      </c>
      <c r="G236" s="25">
        <f t="shared" si="148"/>
        <v>218187750.40000001</v>
      </c>
      <c r="H236" s="25">
        <f t="shared" si="149"/>
        <v>19446018.088270448</v>
      </c>
      <c r="I236" s="26">
        <f t="shared" si="150"/>
        <v>8.9125159650898755</v>
      </c>
      <c r="J236" s="27">
        <v>16202416</v>
      </c>
      <c r="K236" s="27">
        <v>12130548</v>
      </c>
      <c r="L236" s="27">
        <v>14375619</v>
      </c>
      <c r="M236" s="27">
        <v>15018137</v>
      </c>
      <c r="N236" s="27">
        <v>30483298</v>
      </c>
      <c r="O236" s="27">
        <f t="shared" si="151"/>
        <v>17642003.600000001</v>
      </c>
      <c r="P236" s="27">
        <f t="shared" si="152"/>
        <v>6555933.8228208078</v>
      </c>
      <c r="Q236" s="28">
        <f t="shared" si="153"/>
        <v>37.160936883726784</v>
      </c>
      <c r="R236" s="30">
        <v>2556379</v>
      </c>
      <c r="S236" s="30">
        <v>1444892</v>
      </c>
      <c r="T236" s="30">
        <v>2383025</v>
      </c>
      <c r="U236" s="30">
        <v>2551439</v>
      </c>
      <c r="V236" s="30">
        <v>2923397</v>
      </c>
      <c r="W236" s="30">
        <f t="shared" si="154"/>
        <v>2371826.4</v>
      </c>
      <c r="X236" s="30">
        <f t="shared" si="155"/>
        <v>495960.33421538852</v>
      </c>
      <c r="Y236" s="31">
        <f t="shared" si="156"/>
        <v>20.910482074716281</v>
      </c>
      <c r="Z236" s="97">
        <v>2001240</v>
      </c>
      <c r="AA236" s="97">
        <v>1096747</v>
      </c>
      <c r="AB236" s="97">
        <v>1592549</v>
      </c>
      <c r="AC236" s="97">
        <v>1753290</v>
      </c>
      <c r="AD236" s="97">
        <v>2360158</v>
      </c>
      <c r="AE236" s="97">
        <f t="shared" si="157"/>
        <v>1760796.8</v>
      </c>
      <c r="AF236" s="97">
        <f t="shared" si="158"/>
        <v>421039.80610455369</v>
      </c>
      <c r="AG236" s="32">
        <f t="shared" si="188"/>
        <v>23.911890690882316</v>
      </c>
      <c r="AH236" s="33">
        <v>62</v>
      </c>
      <c r="AI236" s="34">
        <f t="shared" si="194"/>
        <v>0.87036330739935641</v>
      </c>
      <c r="AJ236" s="34">
        <f t="shared" si="194"/>
        <v>0.50234031914478861</v>
      </c>
      <c r="AK236" s="34">
        <f t="shared" si="193"/>
        <v>0.87241244677817831</v>
      </c>
      <c r="AL236" s="34">
        <f t="shared" si="193"/>
        <v>0.73031903723199598</v>
      </c>
      <c r="AM236" s="34">
        <f t="shared" si="193"/>
        <v>1.0724945024703894</v>
      </c>
      <c r="AN236" s="34">
        <f t="shared" si="159"/>
        <v>0.80958592260494167</v>
      </c>
      <c r="AO236" s="34">
        <f t="shared" si="160"/>
        <v>0.18838528815771538</v>
      </c>
      <c r="AP236" s="34">
        <f t="shared" si="161"/>
        <v>23.269338423222909</v>
      </c>
      <c r="AQ236" s="35">
        <v>113</v>
      </c>
      <c r="AR236" s="36">
        <f t="shared" si="191"/>
        <v>0.12351491283769038</v>
      </c>
      <c r="AS236" s="36">
        <f t="shared" si="191"/>
        <v>9.0411991280196086E-2</v>
      </c>
      <c r="AT236" s="36">
        <f t="shared" si="191"/>
        <v>0.11078124705447466</v>
      </c>
      <c r="AU236" s="36">
        <f t="shared" si="191"/>
        <v>0.11674483992255498</v>
      </c>
      <c r="AV236" s="36">
        <f t="shared" si="191"/>
        <v>7.742462774205075E-2</v>
      </c>
      <c r="AW236" s="36">
        <f t="shared" si="162"/>
        <v>0.10377552376739337</v>
      </c>
      <c r="AX236" s="36">
        <f t="shared" si="163"/>
        <v>1.7203956074409454E-2</v>
      </c>
      <c r="AY236" s="37">
        <f t="shared" si="164"/>
        <v>16.578047934473542</v>
      </c>
      <c r="AZ236" s="38">
        <v>52</v>
      </c>
      <c r="BA236" s="39">
        <f t="shared" si="192"/>
        <v>-555139</v>
      </c>
      <c r="BB236" s="39">
        <f t="shared" si="192"/>
        <v>-348145</v>
      </c>
      <c r="BC236" s="39">
        <f t="shared" si="192"/>
        <v>-790476</v>
      </c>
      <c r="BD236" s="39">
        <f t="shared" si="192"/>
        <v>-798149</v>
      </c>
      <c r="BE236" s="39">
        <f t="shared" si="192"/>
        <v>-563239</v>
      </c>
      <c r="BF236" s="39">
        <f t="shared" si="165"/>
        <v>-611029.6</v>
      </c>
      <c r="BG236" s="39">
        <f t="shared" si="166"/>
        <v>168363.11583194236</v>
      </c>
      <c r="BH236" s="40">
        <f t="shared" si="167"/>
        <v>-27.554003248278374</v>
      </c>
      <c r="BI236" s="41">
        <v>211</v>
      </c>
      <c r="BJ236" s="42">
        <f t="shared" si="190"/>
        <v>-27.739751354160418</v>
      </c>
      <c r="BK236" s="42">
        <f t="shared" si="190"/>
        <v>-31.743419403016375</v>
      </c>
      <c r="BL236" s="42">
        <f t="shared" si="190"/>
        <v>-49.635898173305812</v>
      </c>
      <c r="BM236" s="42">
        <f t="shared" si="190"/>
        <v>-45.522931175105086</v>
      </c>
      <c r="BN236" s="42">
        <f t="shared" si="190"/>
        <v>-23.864461616552791</v>
      </c>
      <c r="BO236" s="42">
        <f t="shared" si="168"/>
        <v>-35.701292344428097</v>
      </c>
      <c r="BP236" s="43">
        <f t="shared" si="169"/>
        <v>11.289367605925728</v>
      </c>
      <c r="BR236" s="7" t="s">
        <v>219</v>
      </c>
      <c r="BS236" s="81">
        <v>27828</v>
      </c>
      <c r="BT236" s="81">
        <v>20784</v>
      </c>
      <c r="BU236" s="81">
        <v>14130</v>
      </c>
      <c r="BV236" s="82">
        <f t="shared" si="170"/>
        <v>20914</v>
      </c>
      <c r="BW236" s="82">
        <f t="shared" si="171"/>
        <v>6849.925255066657</v>
      </c>
      <c r="BX236" s="83">
        <v>33691</v>
      </c>
      <c r="BY236" s="83">
        <v>31598</v>
      </c>
      <c r="BZ236" s="83">
        <v>25075</v>
      </c>
      <c r="CA236" s="84">
        <f t="shared" si="172"/>
        <v>30121.333333333332</v>
      </c>
      <c r="CB236" s="84">
        <f t="shared" si="173"/>
        <v>4493.8037711201023</v>
      </c>
      <c r="CC236" s="84">
        <v>205</v>
      </c>
      <c r="CD236" s="85">
        <v>27194526</v>
      </c>
      <c r="CE236" s="85">
        <v>32415760</v>
      </c>
      <c r="CF236" s="85">
        <v>29202180</v>
      </c>
      <c r="CG236" s="86">
        <f t="shared" si="174"/>
        <v>29604155.333333332</v>
      </c>
      <c r="CH236" s="86">
        <f t="shared" si="175"/>
        <v>2633725.3552990928</v>
      </c>
      <c r="CI236" s="87">
        <f t="shared" si="176"/>
        <v>5863</v>
      </c>
      <c r="CJ236" s="87">
        <f t="shared" si="177"/>
        <v>10814</v>
      </c>
      <c r="CK236" s="87">
        <f t="shared" si="178"/>
        <v>10945</v>
      </c>
      <c r="CL236" s="87">
        <f t="shared" si="179"/>
        <v>9207.3333333333339</v>
      </c>
      <c r="CM236" s="87">
        <f t="shared" si="180"/>
        <v>2897.0181796691109</v>
      </c>
      <c r="CN236" s="88">
        <f t="shared" si="181"/>
        <v>17.402273604226647</v>
      </c>
      <c r="CO236" s="88">
        <f t="shared" si="182"/>
        <v>34.223685043357179</v>
      </c>
      <c r="CP236" s="88">
        <f t="shared" si="183"/>
        <v>43.649052841475573</v>
      </c>
      <c r="CQ236" s="88">
        <f t="shared" si="184"/>
        <v>31.758337163019803</v>
      </c>
      <c r="CR236" s="88">
        <f t="shared" si="185"/>
        <v>13.295932092581294</v>
      </c>
      <c r="CS236" s="75">
        <f t="shared" si="189"/>
        <v>6.1944451615005162E-2</v>
      </c>
      <c r="CT236" s="75">
        <f t="shared" si="189"/>
        <v>4.8738638242632595E-2</v>
      </c>
      <c r="CU236" s="75">
        <f t="shared" si="189"/>
        <v>4.2933438530958989E-2</v>
      </c>
      <c r="CV236" s="76">
        <f t="shared" si="186"/>
        <v>5.1205509462865582E-2</v>
      </c>
      <c r="CW236" s="76">
        <f t="shared" si="187"/>
        <v>9.7426251510234641E-3</v>
      </c>
      <c r="CX236" s="79">
        <v>233</v>
      </c>
    </row>
    <row r="237" spans="1:102">
      <c r="A237" s="7" t="s">
        <v>592</v>
      </c>
      <c r="B237" s="25">
        <v>67990256</v>
      </c>
      <c r="C237" s="25">
        <v>85088464</v>
      </c>
      <c r="D237" s="25">
        <v>108378376</v>
      </c>
      <c r="E237" s="25">
        <v>83593064</v>
      </c>
      <c r="F237" s="25">
        <v>133220584</v>
      </c>
      <c r="G237" s="25">
        <f t="shared" si="148"/>
        <v>95654148.799999997</v>
      </c>
      <c r="H237" s="25">
        <f t="shared" si="149"/>
        <v>22783930.469384179</v>
      </c>
      <c r="I237" s="26">
        <f t="shared" si="150"/>
        <v>23.819071890987523</v>
      </c>
      <c r="J237" s="27">
        <v>36446560</v>
      </c>
      <c r="K237" s="27">
        <v>41871100</v>
      </c>
      <c r="L237" s="27">
        <v>29745900</v>
      </c>
      <c r="M237" s="27">
        <v>29354226</v>
      </c>
      <c r="N237" s="27">
        <v>33723512</v>
      </c>
      <c r="O237" s="27">
        <f t="shared" si="151"/>
        <v>34228259.600000001</v>
      </c>
      <c r="P237" s="27">
        <f t="shared" si="152"/>
        <v>4635437.1380024124</v>
      </c>
      <c r="Q237" s="28">
        <f t="shared" si="153"/>
        <v>13.542719355799242</v>
      </c>
      <c r="R237" s="29">
        <v>3760666</v>
      </c>
      <c r="S237" s="30">
        <v>3515242</v>
      </c>
      <c r="T237" s="30">
        <v>3698884</v>
      </c>
      <c r="U237" s="30">
        <v>2609864</v>
      </c>
      <c r="V237" s="30">
        <v>4142775</v>
      </c>
      <c r="W237" s="30">
        <f t="shared" si="154"/>
        <v>3545486.2</v>
      </c>
      <c r="X237" s="30">
        <f t="shared" si="155"/>
        <v>510468.56019637425</v>
      </c>
      <c r="Y237" s="31">
        <f t="shared" si="156"/>
        <v>14.3977026393834</v>
      </c>
      <c r="Z237" s="97">
        <v>2609702</v>
      </c>
      <c r="AA237" s="98">
        <v>2518016</v>
      </c>
      <c r="AB237" s="97">
        <v>2598204</v>
      </c>
      <c r="AC237" s="97">
        <v>2099381</v>
      </c>
      <c r="AD237" s="97">
        <v>3256250</v>
      </c>
      <c r="AE237" s="97">
        <f t="shared" si="157"/>
        <v>2616310.6</v>
      </c>
      <c r="AF237" s="97">
        <f t="shared" si="158"/>
        <v>370613.5448078505</v>
      </c>
      <c r="AG237" s="32">
        <f t="shared" si="188"/>
        <v>14.165502551870199</v>
      </c>
      <c r="AH237" s="33">
        <v>38</v>
      </c>
      <c r="AI237" s="34">
        <f t="shared" si="194"/>
        <v>3.8383470713803463</v>
      </c>
      <c r="AJ237" s="34">
        <f t="shared" si="194"/>
        <v>2.9592918729852733</v>
      </c>
      <c r="AK237" s="34">
        <f t="shared" si="193"/>
        <v>2.3973453892684278</v>
      </c>
      <c r="AL237" s="34">
        <f t="shared" si="193"/>
        <v>2.5114296564126422</v>
      </c>
      <c r="AM237" s="34">
        <f t="shared" si="193"/>
        <v>2.4442544104145347</v>
      </c>
      <c r="AN237" s="34">
        <f t="shared" si="159"/>
        <v>2.8301336800922448</v>
      </c>
      <c r="AO237" s="34">
        <f t="shared" si="160"/>
        <v>0.54239410972370106</v>
      </c>
      <c r="AP237" s="34">
        <f t="shared" si="161"/>
        <v>19.164964310308562</v>
      </c>
      <c r="AQ237" s="35">
        <v>12</v>
      </c>
      <c r="AR237" s="36">
        <f t="shared" si="191"/>
        <v>7.1603520332234369E-2</v>
      </c>
      <c r="AS237" s="36">
        <f t="shared" si="191"/>
        <v>6.0137326222621329E-2</v>
      </c>
      <c r="AT237" s="36">
        <f t="shared" si="191"/>
        <v>8.7346625921555579E-2</v>
      </c>
      <c r="AU237" s="36">
        <f t="shared" si="191"/>
        <v>7.151886750480152E-2</v>
      </c>
      <c r="AV237" s="36">
        <f t="shared" si="191"/>
        <v>9.6557262482033307E-2</v>
      </c>
      <c r="AW237" s="36">
        <f t="shared" si="162"/>
        <v>7.7432720492649224E-2</v>
      </c>
      <c r="AX237" s="36">
        <f t="shared" si="163"/>
        <v>1.2900523414069541E-2</v>
      </c>
      <c r="AY237" s="37">
        <f t="shared" si="164"/>
        <v>16.660299847393585</v>
      </c>
      <c r="AZ237" s="38">
        <v>72</v>
      </c>
      <c r="BA237" s="39">
        <f t="shared" si="192"/>
        <v>-1150964</v>
      </c>
      <c r="BB237" s="39">
        <f t="shared" si="192"/>
        <v>-997226</v>
      </c>
      <c r="BC237" s="39">
        <f t="shared" si="192"/>
        <v>-1100680</v>
      </c>
      <c r="BD237" s="39">
        <f t="shared" si="192"/>
        <v>-510483</v>
      </c>
      <c r="BE237" s="39">
        <f t="shared" si="192"/>
        <v>-886525</v>
      </c>
      <c r="BF237" s="39">
        <f t="shared" si="165"/>
        <v>-929175.6</v>
      </c>
      <c r="BG237" s="39">
        <f t="shared" si="166"/>
        <v>228191.70778501185</v>
      </c>
      <c r="BH237" s="40">
        <f t="shared" si="167"/>
        <v>-24.558512705780462</v>
      </c>
      <c r="BI237" s="41">
        <v>226</v>
      </c>
      <c r="BJ237" s="42">
        <f t="shared" si="190"/>
        <v>-44.103273094016096</v>
      </c>
      <c r="BK237" s="42">
        <f t="shared" si="190"/>
        <v>-39.603640326352178</v>
      </c>
      <c r="BL237" s="42">
        <f t="shared" si="190"/>
        <v>-42.363109286260823</v>
      </c>
      <c r="BM237" s="42">
        <f t="shared" si="190"/>
        <v>-24.315881681314636</v>
      </c>
      <c r="BN237" s="42">
        <f t="shared" si="190"/>
        <v>-27.225335892514398</v>
      </c>
      <c r="BO237" s="42">
        <f t="shared" si="168"/>
        <v>-35.522248056091627</v>
      </c>
      <c r="BP237" s="43">
        <f t="shared" si="169"/>
        <v>9.1037153776838355</v>
      </c>
      <c r="BR237" s="7" t="s">
        <v>42</v>
      </c>
      <c r="BS237" s="81">
        <v>13078</v>
      </c>
      <c r="BT237" s="81">
        <v>9946</v>
      </c>
      <c r="BU237" s="81">
        <v>7326</v>
      </c>
      <c r="BV237" s="82">
        <f t="shared" si="170"/>
        <v>10116.666666666666</v>
      </c>
      <c r="BW237" s="82">
        <f t="shared" si="171"/>
        <v>2879.7953631001878</v>
      </c>
      <c r="BX237" s="83">
        <v>10283</v>
      </c>
      <c r="BY237" s="83">
        <v>7374</v>
      </c>
      <c r="BZ237" s="83">
        <v>6402</v>
      </c>
      <c r="CA237" s="84">
        <f t="shared" si="172"/>
        <v>8019.666666666667</v>
      </c>
      <c r="CB237" s="84">
        <f t="shared" si="173"/>
        <v>2019.4564450201267</v>
      </c>
      <c r="CC237" s="84">
        <v>234</v>
      </c>
      <c r="CD237" s="85">
        <v>15714089</v>
      </c>
      <c r="CE237" s="85">
        <v>6592257</v>
      </c>
      <c r="CF237" s="85">
        <v>4929396</v>
      </c>
      <c r="CG237" s="86">
        <f t="shared" si="174"/>
        <v>9078580.666666666</v>
      </c>
      <c r="CH237" s="86">
        <f t="shared" si="175"/>
        <v>5806354.6918554958</v>
      </c>
      <c r="CI237" s="87">
        <f t="shared" si="176"/>
        <v>-2795</v>
      </c>
      <c r="CJ237" s="87">
        <f t="shared" si="177"/>
        <v>-2572</v>
      </c>
      <c r="CK237" s="87">
        <f t="shared" si="178"/>
        <v>-924</v>
      </c>
      <c r="CL237" s="87">
        <f t="shared" si="179"/>
        <v>-2097</v>
      </c>
      <c r="CM237" s="87">
        <f t="shared" si="180"/>
        <v>1021.9486288458926</v>
      </c>
      <c r="CN237" s="88">
        <f t="shared" si="181"/>
        <v>-27.180783817951959</v>
      </c>
      <c r="CO237" s="88">
        <f t="shared" si="182"/>
        <v>-34.87930566856523</v>
      </c>
      <c r="CP237" s="88">
        <f t="shared" si="183"/>
        <v>-14.432989690721648</v>
      </c>
      <c r="CQ237" s="88">
        <f t="shared" si="184"/>
        <v>-25.497693059079609</v>
      </c>
      <c r="CR237" s="88">
        <f t="shared" si="185"/>
        <v>10.3265461381532</v>
      </c>
      <c r="CS237" s="75">
        <f t="shared" si="189"/>
        <v>3.2719045946602437E-2</v>
      </c>
      <c r="CT237" s="75">
        <f t="shared" si="189"/>
        <v>5.5929251544653072E-2</v>
      </c>
      <c r="CU237" s="75">
        <f t="shared" si="189"/>
        <v>6.4936961850904251E-2</v>
      </c>
      <c r="CV237" s="76">
        <f t="shared" si="186"/>
        <v>5.1195086447386594E-2</v>
      </c>
      <c r="CW237" s="76">
        <f t="shared" si="187"/>
        <v>1.6622507803586584E-2</v>
      </c>
      <c r="CX237" s="79">
        <v>234</v>
      </c>
    </row>
    <row r="238" spans="1:102">
      <c r="A238" s="7" t="s">
        <v>508</v>
      </c>
      <c r="B238" s="25">
        <v>469893472</v>
      </c>
      <c r="C238" s="25">
        <v>492484608</v>
      </c>
      <c r="D238" s="25">
        <v>294650752</v>
      </c>
      <c r="E238" s="25">
        <v>386675520</v>
      </c>
      <c r="F238" s="25">
        <v>457915040</v>
      </c>
      <c r="G238" s="25">
        <f t="shared" si="148"/>
        <v>420323878.39999998</v>
      </c>
      <c r="H238" s="25">
        <f t="shared" si="149"/>
        <v>72115681.593778163</v>
      </c>
      <c r="I238" s="26">
        <f t="shared" si="150"/>
        <v>17.157169815879335</v>
      </c>
      <c r="J238" s="27">
        <v>16339407</v>
      </c>
      <c r="K238" s="27">
        <v>18528822</v>
      </c>
      <c r="L238" s="27">
        <v>36411420</v>
      </c>
      <c r="M238" s="27">
        <v>22365124</v>
      </c>
      <c r="N238" s="27">
        <v>28777896</v>
      </c>
      <c r="O238" s="27">
        <f t="shared" si="151"/>
        <v>24484533.800000001</v>
      </c>
      <c r="P238" s="27">
        <f t="shared" si="152"/>
        <v>7307380.7200831128</v>
      </c>
      <c r="Q238" s="28">
        <f t="shared" si="153"/>
        <v>29.844884038932008</v>
      </c>
      <c r="R238" s="30">
        <v>5750892</v>
      </c>
      <c r="S238" s="30">
        <v>6159660</v>
      </c>
      <c r="T238" s="30">
        <v>11153537</v>
      </c>
      <c r="U238" s="30">
        <v>5942530</v>
      </c>
      <c r="V238" s="30">
        <v>7555575</v>
      </c>
      <c r="W238" s="30">
        <f t="shared" si="154"/>
        <v>7312438.7999999998</v>
      </c>
      <c r="X238" s="30">
        <f t="shared" si="155"/>
        <v>2022727.2719984211</v>
      </c>
      <c r="Y238" s="31">
        <f t="shared" si="156"/>
        <v>27.661459156395551</v>
      </c>
      <c r="Z238" s="97">
        <v>4512594</v>
      </c>
      <c r="AA238" s="97">
        <v>4753996</v>
      </c>
      <c r="AB238" s="97">
        <v>7171341</v>
      </c>
      <c r="AC238" s="97">
        <v>4138485</v>
      </c>
      <c r="AD238" s="97">
        <v>6034203</v>
      </c>
      <c r="AE238" s="97">
        <f t="shared" si="157"/>
        <v>5322123.8</v>
      </c>
      <c r="AF238" s="97">
        <f t="shared" si="158"/>
        <v>1123011.0901442408</v>
      </c>
      <c r="AG238" s="32">
        <f t="shared" si="188"/>
        <v>21.100807353339672</v>
      </c>
      <c r="AH238" s="33">
        <v>8</v>
      </c>
      <c r="AI238" s="34">
        <f t="shared" si="194"/>
        <v>0.96034405006588386</v>
      </c>
      <c r="AJ238" s="34">
        <f t="shared" si="194"/>
        <v>0.96530854422154855</v>
      </c>
      <c r="AK238" s="34">
        <f t="shared" si="193"/>
        <v>2.4338444586762842</v>
      </c>
      <c r="AL238" s="34">
        <f t="shared" si="193"/>
        <v>1.0702733392587149</v>
      </c>
      <c r="AM238" s="34">
        <f t="shared" si="193"/>
        <v>1.3177560186710617</v>
      </c>
      <c r="AN238" s="34">
        <f t="shared" si="159"/>
        <v>1.3495052821786984</v>
      </c>
      <c r="AO238" s="34">
        <f t="shared" si="160"/>
        <v>0.5574627416077399</v>
      </c>
      <c r="AP238" s="34">
        <f t="shared" si="161"/>
        <v>41.308674294905202</v>
      </c>
      <c r="AQ238" s="35">
        <v>48</v>
      </c>
      <c r="AR238" s="36">
        <f t="shared" si="191"/>
        <v>0.27617856633352728</v>
      </c>
      <c r="AS238" s="36">
        <f t="shared" si="191"/>
        <v>0.25657302984507058</v>
      </c>
      <c r="AT238" s="36">
        <f t="shared" si="191"/>
        <v>0.19695307131663636</v>
      </c>
      <c r="AU238" s="36">
        <f t="shared" si="191"/>
        <v>0.18504189826982403</v>
      </c>
      <c r="AV238" s="36">
        <f t="shared" si="191"/>
        <v>0.20968186833394631</v>
      </c>
      <c r="AW238" s="36">
        <f t="shared" si="162"/>
        <v>0.2248856868198009</v>
      </c>
      <c r="AX238" s="36">
        <f t="shared" si="163"/>
        <v>3.5309947007109758E-2</v>
      </c>
      <c r="AY238" s="37">
        <f t="shared" si="164"/>
        <v>15.701286954470934</v>
      </c>
      <c r="AZ238" s="38">
        <v>14</v>
      </c>
      <c r="BA238" s="39">
        <f t="shared" si="192"/>
        <v>-1238298</v>
      </c>
      <c r="BB238" s="39">
        <f t="shared" si="192"/>
        <v>-1405664</v>
      </c>
      <c r="BC238" s="39">
        <f t="shared" si="192"/>
        <v>-3982196</v>
      </c>
      <c r="BD238" s="39">
        <f t="shared" si="192"/>
        <v>-1804045</v>
      </c>
      <c r="BE238" s="39">
        <f t="shared" si="192"/>
        <v>-1521372</v>
      </c>
      <c r="BF238" s="39">
        <f t="shared" si="165"/>
        <v>-1990315</v>
      </c>
      <c r="BG238" s="39">
        <f t="shared" si="166"/>
        <v>1012871.1989586829</v>
      </c>
      <c r="BH238" s="40">
        <f t="shared" si="167"/>
        <v>-50.88999474749891</v>
      </c>
      <c r="BI238" s="41">
        <v>245</v>
      </c>
      <c r="BJ238" s="42">
        <f t="shared" si="190"/>
        <v>-27.440935302400348</v>
      </c>
      <c r="BK238" s="42">
        <f t="shared" si="190"/>
        <v>-29.568051803156752</v>
      </c>
      <c r="BL238" s="42">
        <f t="shared" si="190"/>
        <v>-55.529307559074383</v>
      </c>
      <c r="BM238" s="42">
        <f t="shared" si="190"/>
        <v>-43.59191829860444</v>
      </c>
      <c r="BN238" s="42">
        <f t="shared" si="190"/>
        <v>-25.212476278971724</v>
      </c>
      <c r="BO238" s="42">
        <f t="shared" si="168"/>
        <v>-36.268537848441532</v>
      </c>
      <c r="BP238" s="43">
        <f t="shared" si="169"/>
        <v>12.938979175786006</v>
      </c>
      <c r="BR238" s="7" t="s">
        <v>693</v>
      </c>
      <c r="BS238" s="81">
        <v>12269</v>
      </c>
      <c r="BT238" s="81">
        <v>16907</v>
      </c>
      <c r="BU238" s="81">
        <v>16730</v>
      </c>
      <c r="BV238" s="82">
        <f t="shared" si="170"/>
        <v>15302</v>
      </c>
      <c r="BW238" s="82">
        <f t="shared" si="171"/>
        <v>2628.1455439149486</v>
      </c>
      <c r="BX238" s="83">
        <v>10554</v>
      </c>
      <c r="BY238" s="83">
        <v>14007</v>
      </c>
      <c r="BZ238" s="83">
        <v>13193</v>
      </c>
      <c r="CA238" s="84">
        <f t="shared" si="172"/>
        <v>12584.666666666666</v>
      </c>
      <c r="CB238" s="84">
        <f t="shared" si="173"/>
        <v>1805.0912257648763</v>
      </c>
      <c r="CC238" s="84">
        <v>225</v>
      </c>
      <c r="CD238" s="85">
        <v>20129568</v>
      </c>
      <c r="CE238" s="85">
        <v>7161736</v>
      </c>
      <c r="CF238" s="85">
        <v>23821752</v>
      </c>
      <c r="CG238" s="86">
        <f t="shared" si="174"/>
        <v>17037685.333333332</v>
      </c>
      <c r="CH238" s="86">
        <f t="shared" si="175"/>
        <v>8749790.6888330374</v>
      </c>
      <c r="CI238" s="87">
        <f t="shared" si="176"/>
        <v>-1715</v>
      </c>
      <c r="CJ238" s="87">
        <f t="shared" si="177"/>
        <v>-2900</v>
      </c>
      <c r="CK238" s="87">
        <f t="shared" si="178"/>
        <v>-3537</v>
      </c>
      <c r="CL238" s="87">
        <f t="shared" si="179"/>
        <v>-2717.3333333333335</v>
      </c>
      <c r="CM238" s="87">
        <f t="shared" si="180"/>
        <v>924.63308038017647</v>
      </c>
      <c r="CN238" s="88">
        <f t="shared" si="181"/>
        <v>-16.249763122986547</v>
      </c>
      <c r="CO238" s="88">
        <f t="shared" si="182"/>
        <v>-20.703933747412009</v>
      </c>
      <c r="CP238" s="88">
        <f t="shared" si="183"/>
        <v>-26.809671795649209</v>
      </c>
      <c r="CQ238" s="88">
        <f t="shared" si="184"/>
        <v>-21.254456222015921</v>
      </c>
      <c r="CR238" s="88">
        <f t="shared" si="185"/>
        <v>5.3014360356441994</v>
      </c>
      <c r="CS238" s="75">
        <f t="shared" si="189"/>
        <v>2.6215167657845415E-2</v>
      </c>
      <c r="CT238" s="75">
        <f t="shared" si="189"/>
        <v>9.779053570251682E-2</v>
      </c>
      <c r="CU238" s="75">
        <f t="shared" si="189"/>
        <v>2.7691078305239682E-2</v>
      </c>
      <c r="CV238" s="76">
        <f t="shared" si="186"/>
        <v>5.0565593888533968E-2</v>
      </c>
      <c r="CW238" s="76">
        <f t="shared" si="187"/>
        <v>4.0904656520502923E-2</v>
      </c>
      <c r="CX238" s="79">
        <v>235</v>
      </c>
    </row>
    <row r="239" spans="1:102">
      <c r="A239" s="7" t="s">
        <v>123</v>
      </c>
      <c r="B239" s="25">
        <v>18114876</v>
      </c>
      <c r="C239" s="25">
        <v>23168028</v>
      </c>
      <c r="D239" s="25">
        <v>29031958</v>
      </c>
      <c r="E239" s="25">
        <v>13953001</v>
      </c>
      <c r="F239" s="25">
        <v>107460</v>
      </c>
      <c r="G239" s="25">
        <f t="shared" si="148"/>
        <v>16875064.600000001</v>
      </c>
      <c r="H239" s="25">
        <f t="shared" si="149"/>
        <v>9783860.1533817872</v>
      </c>
      <c r="I239" s="26">
        <f t="shared" si="150"/>
        <v>57.978208589386895</v>
      </c>
      <c r="J239" s="27">
        <v>9970084</v>
      </c>
      <c r="K239" s="27">
        <v>14333622</v>
      </c>
      <c r="L239" s="27">
        <v>14353224</v>
      </c>
      <c r="M239" s="27">
        <v>16027072</v>
      </c>
      <c r="N239" s="27">
        <v>191986</v>
      </c>
      <c r="O239" s="27">
        <f t="shared" si="151"/>
        <v>10975197.6</v>
      </c>
      <c r="P239" s="27">
        <f t="shared" si="152"/>
        <v>5753249.8211405203</v>
      </c>
      <c r="Q239" s="28">
        <f t="shared" si="153"/>
        <v>52.420466863763082</v>
      </c>
      <c r="R239" s="29">
        <v>255385</v>
      </c>
      <c r="S239" s="30">
        <v>272364</v>
      </c>
      <c r="T239" s="30">
        <v>231529</v>
      </c>
      <c r="U239" s="30">
        <v>275265</v>
      </c>
      <c r="V239" s="30">
        <v>3852</v>
      </c>
      <c r="W239" s="30">
        <f t="shared" si="154"/>
        <v>207679</v>
      </c>
      <c r="X239" s="30">
        <f t="shared" si="155"/>
        <v>103094.27480321107</v>
      </c>
      <c r="Y239" s="31">
        <f t="shared" si="156"/>
        <v>49.641164876184433</v>
      </c>
      <c r="Z239" s="97">
        <v>175179</v>
      </c>
      <c r="AA239" s="97">
        <v>198580</v>
      </c>
      <c r="AB239" s="97">
        <v>187285</v>
      </c>
      <c r="AC239" s="97">
        <v>188143</v>
      </c>
      <c r="AD239" s="97">
        <v>2990</v>
      </c>
      <c r="AE239" s="97">
        <f t="shared" si="157"/>
        <v>150435.4</v>
      </c>
      <c r="AF239" s="97">
        <f t="shared" si="158"/>
        <v>74094.602163990319</v>
      </c>
      <c r="AG239" s="32">
        <f t="shared" si="188"/>
        <v>49.253435138265544</v>
      </c>
      <c r="AH239" s="33">
        <v>179</v>
      </c>
      <c r="AI239" s="34">
        <f t="shared" si="194"/>
        <v>0.96704498556876672</v>
      </c>
      <c r="AJ239" s="34">
        <f t="shared" si="194"/>
        <v>0.85712948896643248</v>
      </c>
      <c r="AK239" s="34">
        <f t="shared" si="193"/>
        <v>0.64509944523893292</v>
      </c>
      <c r="AL239" s="34">
        <f t="shared" si="193"/>
        <v>1.3484052642152036</v>
      </c>
      <c r="AM239" s="34">
        <f t="shared" si="193"/>
        <v>2.7824306718779082</v>
      </c>
      <c r="AN239" s="34">
        <f t="shared" si="159"/>
        <v>1.3200219711734487</v>
      </c>
      <c r="AO239" s="34">
        <f t="shared" si="160"/>
        <v>0.76600619288412664</v>
      </c>
      <c r="AP239" s="34">
        <f t="shared" si="161"/>
        <v>58.02980629202532</v>
      </c>
      <c r="AQ239" s="35">
        <v>52</v>
      </c>
      <c r="AR239" s="36">
        <f t="shared" si="191"/>
        <v>1.7570463799502591E-2</v>
      </c>
      <c r="AS239" s="36">
        <f t="shared" si="191"/>
        <v>1.3854139588723632E-2</v>
      </c>
      <c r="AT239" s="36">
        <f t="shared" si="191"/>
        <v>1.3048287966522364E-2</v>
      </c>
      <c r="AU239" s="36">
        <f t="shared" si="191"/>
        <v>1.1739074985125168E-2</v>
      </c>
      <c r="AV239" s="36">
        <f t="shared" si="191"/>
        <v>1.5574052274645027E-2</v>
      </c>
      <c r="AW239" s="36">
        <f t="shared" si="162"/>
        <v>1.4357203722903755E-2</v>
      </c>
      <c r="AX239" s="36">
        <f t="shared" si="163"/>
        <v>2.0310929464563039E-3</v>
      </c>
      <c r="AY239" s="37">
        <f t="shared" si="164"/>
        <v>14.146856070699496</v>
      </c>
      <c r="AZ239" s="38">
        <v>165</v>
      </c>
      <c r="BA239" s="39">
        <f t="shared" si="192"/>
        <v>-80206</v>
      </c>
      <c r="BB239" s="39">
        <f t="shared" si="192"/>
        <v>-73784</v>
      </c>
      <c r="BC239" s="39">
        <f t="shared" si="192"/>
        <v>-44244</v>
      </c>
      <c r="BD239" s="39">
        <f t="shared" si="192"/>
        <v>-87122</v>
      </c>
      <c r="BE239" s="39">
        <f t="shared" si="192"/>
        <v>-862</v>
      </c>
      <c r="BF239" s="39">
        <f t="shared" si="165"/>
        <v>-57243.6</v>
      </c>
      <c r="BG239" s="39">
        <f t="shared" si="166"/>
        <v>31753.582006444565</v>
      </c>
      <c r="BH239" s="40">
        <f t="shared" si="167"/>
        <v>-55.470973185551863</v>
      </c>
      <c r="BI239" s="41">
        <v>118</v>
      </c>
      <c r="BJ239" s="42">
        <f t="shared" si="190"/>
        <v>-45.785168313553562</v>
      </c>
      <c r="BK239" s="42">
        <f t="shared" si="190"/>
        <v>-37.155806224191764</v>
      </c>
      <c r="BL239" s="42">
        <f t="shared" si="190"/>
        <v>-23.623888725738848</v>
      </c>
      <c r="BM239" s="42">
        <f t="shared" si="190"/>
        <v>-46.306267041558812</v>
      </c>
      <c r="BN239" s="42">
        <f t="shared" si="190"/>
        <v>-28.829431438127092</v>
      </c>
      <c r="BO239" s="42">
        <f t="shared" si="168"/>
        <v>-36.340112348634015</v>
      </c>
      <c r="BP239" s="43">
        <f t="shared" si="169"/>
        <v>10.090978012676992</v>
      </c>
      <c r="BR239" s="7" t="s">
        <v>756</v>
      </c>
      <c r="BS239" s="81">
        <v>23654</v>
      </c>
      <c r="BT239" s="81">
        <v>33391</v>
      </c>
      <c r="BU239" s="81">
        <v>29378</v>
      </c>
      <c r="BV239" s="82">
        <f t="shared" si="170"/>
        <v>28807.666666666668</v>
      </c>
      <c r="BW239" s="82">
        <f t="shared" si="171"/>
        <v>4893.4908126339888</v>
      </c>
      <c r="BX239" s="83">
        <v>18912</v>
      </c>
      <c r="BY239" s="83">
        <v>31275</v>
      </c>
      <c r="BZ239" s="83">
        <v>18435</v>
      </c>
      <c r="CA239" s="84">
        <f t="shared" si="172"/>
        <v>22874</v>
      </c>
      <c r="CB239" s="84">
        <f t="shared" si="173"/>
        <v>7279.3875429187037</v>
      </c>
      <c r="CC239" s="84">
        <v>211</v>
      </c>
      <c r="CD239" s="85">
        <v>32729854</v>
      </c>
      <c r="CE239" s="85">
        <v>18227012</v>
      </c>
      <c r="CF239" s="85">
        <v>28133200</v>
      </c>
      <c r="CG239" s="86">
        <f t="shared" si="174"/>
        <v>26363355.333333332</v>
      </c>
      <c r="CH239" s="86">
        <f t="shared" si="175"/>
        <v>7411637.4120255895</v>
      </c>
      <c r="CI239" s="87">
        <f t="shared" si="176"/>
        <v>-4742</v>
      </c>
      <c r="CJ239" s="87">
        <f t="shared" si="177"/>
        <v>-2116</v>
      </c>
      <c r="CK239" s="87">
        <f t="shared" si="178"/>
        <v>-10943</v>
      </c>
      <c r="CL239" s="87">
        <f t="shared" si="179"/>
        <v>-5933.666666666667</v>
      </c>
      <c r="CM239" s="87">
        <f t="shared" si="180"/>
        <v>4532.5527391673377</v>
      </c>
      <c r="CN239" s="88">
        <f t="shared" si="181"/>
        <v>-25.074027072758039</v>
      </c>
      <c r="CO239" s="88">
        <f t="shared" si="182"/>
        <v>-6.7657873701039168</v>
      </c>
      <c r="CP239" s="88">
        <f t="shared" si="183"/>
        <v>-59.35991320857066</v>
      </c>
      <c r="CQ239" s="88">
        <f t="shared" si="184"/>
        <v>-30.399909217144209</v>
      </c>
      <c r="CR239" s="88">
        <f t="shared" si="185"/>
        <v>26.698488414890402</v>
      </c>
      <c r="CS239" s="75">
        <f t="shared" si="189"/>
        <v>2.8891054631652195E-2</v>
      </c>
      <c r="CT239" s="75">
        <f t="shared" si="189"/>
        <v>8.5792997777145261E-2</v>
      </c>
      <c r="CU239" s="75">
        <f t="shared" si="189"/>
        <v>3.2763780870999383E-2</v>
      </c>
      <c r="CV239" s="76">
        <f t="shared" si="186"/>
        <v>4.9149277759932275E-2</v>
      </c>
      <c r="CW239" s="76">
        <f t="shared" si="187"/>
        <v>3.1793413856585989E-2</v>
      </c>
      <c r="CX239" s="79">
        <v>236</v>
      </c>
    </row>
    <row r="240" spans="1:102">
      <c r="A240" s="7" t="s">
        <v>42</v>
      </c>
      <c r="B240" s="25">
        <v>16174172</v>
      </c>
      <c r="C240" s="25">
        <v>33978772</v>
      </c>
      <c r="D240" s="25">
        <v>35122012</v>
      </c>
      <c r="E240" s="25">
        <v>23898778</v>
      </c>
      <c r="F240" s="25">
        <v>24775480</v>
      </c>
      <c r="G240" s="25">
        <f t="shared" si="148"/>
        <v>26789842.800000001</v>
      </c>
      <c r="H240" s="25">
        <f t="shared" si="149"/>
        <v>7017323.2264423454</v>
      </c>
      <c r="I240" s="26">
        <f t="shared" si="150"/>
        <v>26.193969404114405</v>
      </c>
      <c r="J240" s="27">
        <v>14442506</v>
      </c>
      <c r="K240" s="27">
        <v>8142718</v>
      </c>
      <c r="L240" s="27">
        <v>8826847</v>
      </c>
      <c r="M240" s="27">
        <v>11930733</v>
      </c>
      <c r="N240" s="27">
        <v>7151449</v>
      </c>
      <c r="O240" s="27">
        <f t="shared" si="151"/>
        <v>10098850.6</v>
      </c>
      <c r="P240" s="27">
        <f t="shared" si="152"/>
        <v>2696470.2653749865</v>
      </c>
      <c r="Q240" s="28">
        <f t="shared" si="153"/>
        <v>26.700763999568295</v>
      </c>
      <c r="R240" s="30">
        <v>23690</v>
      </c>
      <c r="S240" s="30">
        <v>35138</v>
      </c>
      <c r="T240" s="30">
        <v>22515</v>
      </c>
      <c r="U240" s="30">
        <v>28980</v>
      </c>
      <c r="V240" s="30">
        <v>17656</v>
      </c>
      <c r="W240" s="30">
        <f t="shared" si="154"/>
        <v>25595.8</v>
      </c>
      <c r="X240" s="30">
        <f t="shared" si="155"/>
        <v>5977.795861352246</v>
      </c>
      <c r="Y240" s="31">
        <f t="shared" si="156"/>
        <v>23.3545966969278</v>
      </c>
      <c r="Z240" s="97">
        <v>18657</v>
      </c>
      <c r="AA240" s="97">
        <v>26559</v>
      </c>
      <c r="AB240" s="97">
        <v>19076</v>
      </c>
      <c r="AC240" s="97">
        <v>16956</v>
      </c>
      <c r="AD240" s="97">
        <v>12032</v>
      </c>
      <c r="AE240" s="97">
        <f t="shared" si="157"/>
        <v>18656</v>
      </c>
      <c r="AF240" s="97">
        <f t="shared" si="158"/>
        <v>4677.6315801909841</v>
      </c>
      <c r="AG240" s="32">
        <f t="shared" si="188"/>
        <v>25.073068075637778</v>
      </c>
      <c r="AH240" s="33">
        <v>244</v>
      </c>
      <c r="AI240" s="34">
        <f t="shared" si="194"/>
        <v>0.11535057250534987</v>
      </c>
      <c r="AJ240" s="34">
        <f t="shared" si="194"/>
        <v>7.8163507498152082E-2</v>
      </c>
      <c r="AK240" s="34">
        <f t="shared" si="193"/>
        <v>5.4313517118552312E-2</v>
      </c>
      <c r="AL240" s="34">
        <f t="shared" si="193"/>
        <v>7.0949234308130729E-2</v>
      </c>
      <c r="AM240" s="34">
        <f t="shared" si="193"/>
        <v>4.8564144872268872E-2</v>
      </c>
      <c r="AN240" s="34">
        <f t="shared" si="159"/>
        <v>7.3468195260490782E-2</v>
      </c>
      <c r="AO240" s="34">
        <f t="shared" si="160"/>
        <v>2.3535666829005267E-2</v>
      </c>
      <c r="AP240" s="34">
        <f t="shared" si="161"/>
        <v>32.035177596994977</v>
      </c>
      <c r="AQ240" s="35">
        <v>237</v>
      </c>
      <c r="AR240" s="36">
        <f t="shared" si="191"/>
        <v>1.2918118226850658E-3</v>
      </c>
      <c r="AS240" s="36">
        <f t="shared" si="191"/>
        <v>3.2616873137446241E-3</v>
      </c>
      <c r="AT240" s="36">
        <f t="shared" si="191"/>
        <v>2.1611340946546373E-3</v>
      </c>
      <c r="AU240" s="36">
        <f t="shared" si="191"/>
        <v>1.4212035421461531E-3</v>
      </c>
      <c r="AV240" s="36">
        <f t="shared" si="191"/>
        <v>1.682456240686328E-3</v>
      </c>
      <c r="AW240" s="36">
        <f t="shared" si="162"/>
        <v>1.9636586027833615E-3</v>
      </c>
      <c r="AX240" s="36">
        <f t="shared" si="163"/>
        <v>7.1394474037671501E-4</v>
      </c>
      <c r="AY240" s="37">
        <f t="shared" si="164"/>
        <v>36.357885192708331</v>
      </c>
      <c r="AZ240" s="38">
        <v>241</v>
      </c>
      <c r="BA240" s="39">
        <f t="shared" si="192"/>
        <v>-5033</v>
      </c>
      <c r="BB240" s="39">
        <f t="shared" si="192"/>
        <v>-8579</v>
      </c>
      <c r="BC240" s="39">
        <f t="shared" si="192"/>
        <v>-3439</v>
      </c>
      <c r="BD240" s="39">
        <f t="shared" si="192"/>
        <v>-12024</v>
      </c>
      <c r="BE240" s="39">
        <f t="shared" si="192"/>
        <v>-5624</v>
      </c>
      <c r="BF240" s="39">
        <f t="shared" si="165"/>
        <v>-6939.8</v>
      </c>
      <c r="BG240" s="39">
        <f t="shared" si="166"/>
        <v>3038.3838730483003</v>
      </c>
      <c r="BH240" s="40">
        <f t="shared" si="167"/>
        <v>-43.782009179634862</v>
      </c>
      <c r="BI240" s="41">
        <v>60</v>
      </c>
      <c r="BJ240" s="42">
        <f t="shared" si="190"/>
        <v>-26.976469957656647</v>
      </c>
      <c r="BK240" s="42">
        <f t="shared" si="190"/>
        <v>-32.301667984487366</v>
      </c>
      <c r="BL240" s="42">
        <f t="shared" si="190"/>
        <v>-18.02788844621514</v>
      </c>
      <c r="BM240" s="42">
        <f t="shared" si="190"/>
        <v>-70.912951167728238</v>
      </c>
      <c r="BN240" s="42">
        <f t="shared" si="190"/>
        <v>-46.74202127659575</v>
      </c>
      <c r="BO240" s="42">
        <f t="shared" si="168"/>
        <v>-38.992199766536629</v>
      </c>
      <c r="BP240" s="43">
        <f t="shared" si="169"/>
        <v>20.661784960140963</v>
      </c>
      <c r="BR240" s="7" t="s">
        <v>757</v>
      </c>
      <c r="BS240" s="81">
        <v>47203</v>
      </c>
      <c r="BT240" s="81">
        <v>42646</v>
      </c>
      <c r="BU240" s="81">
        <v>37723</v>
      </c>
      <c r="BV240" s="82">
        <f t="shared" si="170"/>
        <v>42524</v>
      </c>
      <c r="BW240" s="82">
        <f t="shared" si="171"/>
        <v>4741.1773854180992</v>
      </c>
      <c r="BX240" s="83">
        <v>45481</v>
      </c>
      <c r="BY240" s="83">
        <v>36448</v>
      </c>
      <c r="BZ240" s="83">
        <v>43393</v>
      </c>
      <c r="CA240" s="84">
        <f t="shared" si="172"/>
        <v>41774</v>
      </c>
      <c r="CB240" s="84">
        <f t="shared" si="173"/>
        <v>4729.1270864716671</v>
      </c>
      <c r="CC240" s="84">
        <v>193</v>
      </c>
      <c r="CD240" s="85">
        <v>57144996</v>
      </c>
      <c r="CE240" s="85">
        <v>65735388</v>
      </c>
      <c r="CF240" s="85">
        <v>96694792</v>
      </c>
      <c r="CG240" s="86">
        <f t="shared" si="174"/>
        <v>73191725.333333328</v>
      </c>
      <c r="CH240" s="86">
        <f t="shared" si="175"/>
        <v>20802507.438569732</v>
      </c>
      <c r="CI240" s="87">
        <f t="shared" si="176"/>
        <v>-1722</v>
      </c>
      <c r="CJ240" s="87">
        <f t="shared" si="177"/>
        <v>-6198</v>
      </c>
      <c r="CK240" s="87">
        <f t="shared" si="178"/>
        <v>5670</v>
      </c>
      <c r="CL240" s="87">
        <f t="shared" si="179"/>
        <v>-750</v>
      </c>
      <c r="CM240" s="87">
        <f t="shared" si="180"/>
        <v>5993.4083792112815</v>
      </c>
      <c r="CN240" s="88">
        <f t="shared" si="181"/>
        <v>-3.7861964336756011</v>
      </c>
      <c r="CO240" s="88">
        <f t="shared" si="182"/>
        <v>-17.005048287971906</v>
      </c>
      <c r="CP240" s="88">
        <f t="shared" si="183"/>
        <v>13.066623648975643</v>
      </c>
      <c r="CQ240" s="88">
        <f t="shared" si="184"/>
        <v>-2.5748736908906218</v>
      </c>
      <c r="CR240" s="88">
        <f t="shared" si="185"/>
        <v>15.072386684305865</v>
      </c>
      <c r="CS240" s="75">
        <f t="shared" si="189"/>
        <v>3.9794385496150879E-2</v>
      </c>
      <c r="CT240" s="75">
        <f t="shared" si="189"/>
        <v>2.7723271367927425E-2</v>
      </c>
      <c r="CU240" s="75">
        <f t="shared" si="189"/>
        <v>2.243812676074633E-2</v>
      </c>
      <c r="CV240" s="76">
        <f t="shared" si="186"/>
        <v>2.9985261208274879E-2</v>
      </c>
      <c r="CW240" s="76">
        <f t="shared" si="187"/>
        <v>8.8964812061259873E-3</v>
      </c>
      <c r="CX240" s="79">
        <v>237</v>
      </c>
    </row>
    <row r="241" spans="1:102">
      <c r="A241" s="7" t="s">
        <v>69</v>
      </c>
      <c r="B241" s="25">
        <v>4786600</v>
      </c>
      <c r="C241" s="25">
        <v>3398875</v>
      </c>
      <c r="D241" s="25">
        <v>7258970</v>
      </c>
      <c r="E241" s="25">
        <v>4550670</v>
      </c>
      <c r="F241" s="25">
        <v>15986626</v>
      </c>
      <c r="G241" s="25">
        <f t="shared" si="148"/>
        <v>7196348.2000000002</v>
      </c>
      <c r="H241" s="25">
        <f t="shared" si="149"/>
        <v>4571656.3195648193</v>
      </c>
      <c r="I241" s="26">
        <f t="shared" si="150"/>
        <v>63.527447429028228</v>
      </c>
      <c r="J241" s="27">
        <v>5072290</v>
      </c>
      <c r="K241" s="27">
        <v>5920763</v>
      </c>
      <c r="L241" s="27">
        <v>9789678</v>
      </c>
      <c r="M241" s="27">
        <v>4263698</v>
      </c>
      <c r="N241" s="27">
        <v>6001548</v>
      </c>
      <c r="O241" s="27">
        <f t="shared" si="151"/>
        <v>6209595.4000000004</v>
      </c>
      <c r="P241" s="27">
        <f t="shared" si="152"/>
        <v>1898614.2084665429</v>
      </c>
      <c r="Q241" s="28">
        <f t="shared" si="153"/>
        <v>30.57548980512551</v>
      </c>
      <c r="R241" s="29">
        <v>22167</v>
      </c>
      <c r="S241" s="30">
        <v>39787</v>
      </c>
      <c r="T241" s="30">
        <v>33814</v>
      </c>
      <c r="U241" s="30">
        <v>22151</v>
      </c>
      <c r="V241" s="30">
        <v>29949</v>
      </c>
      <c r="W241" s="30">
        <f t="shared" si="154"/>
        <v>29573.599999999999</v>
      </c>
      <c r="X241" s="30">
        <f t="shared" si="155"/>
        <v>6817.4507141599461</v>
      </c>
      <c r="Y241" s="31">
        <f t="shared" si="156"/>
        <v>23.052488415884255</v>
      </c>
      <c r="Z241" s="97">
        <v>16469</v>
      </c>
      <c r="AA241" s="97">
        <v>27488</v>
      </c>
      <c r="AB241" s="97">
        <v>24220</v>
      </c>
      <c r="AC241" s="97">
        <v>17203</v>
      </c>
      <c r="AD241" s="97">
        <v>21852</v>
      </c>
      <c r="AE241" s="97">
        <f t="shared" si="157"/>
        <v>21446.400000000001</v>
      </c>
      <c r="AF241" s="97">
        <f t="shared" si="158"/>
        <v>4174.6677280952617</v>
      </c>
      <c r="AG241" s="32">
        <f t="shared" si="188"/>
        <v>19.465587362425683</v>
      </c>
      <c r="AH241" s="33">
        <v>241</v>
      </c>
      <c r="AI241" s="34">
        <f t="shared" si="194"/>
        <v>0.34406468056658168</v>
      </c>
      <c r="AJ241" s="34">
        <f t="shared" si="194"/>
        <v>0.80873818542900222</v>
      </c>
      <c r="AK241" s="34">
        <f t="shared" si="193"/>
        <v>0.33365615231913065</v>
      </c>
      <c r="AL241" s="34">
        <f t="shared" si="193"/>
        <v>0.37803224580116773</v>
      </c>
      <c r="AM241" s="34">
        <f t="shared" si="193"/>
        <v>0.13668925513113273</v>
      </c>
      <c r="AN241" s="34">
        <f t="shared" si="159"/>
        <v>0.400236103849403</v>
      </c>
      <c r="AO241" s="34">
        <f t="shared" si="160"/>
        <v>0.22109365534805112</v>
      </c>
      <c r="AP241" s="34">
        <f t="shared" si="161"/>
        <v>55.240807418823493</v>
      </c>
      <c r="AQ241" s="35">
        <v>172</v>
      </c>
      <c r="AR241" s="36">
        <f t="shared" si="191"/>
        <v>3.2468569423278245E-3</v>
      </c>
      <c r="AS241" s="36">
        <f t="shared" si="191"/>
        <v>4.6426448753311015E-3</v>
      </c>
      <c r="AT241" s="36">
        <f t="shared" si="191"/>
        <v>2.4740343860135132E-3</v>
      </c>
      <c r="AU241" s="36">
        <f t="shared" si="191"/>
        <v>4.0347604356593732E-3</v>
      </c>
      <c r="AV241" s="36">
        <f t="shared" si="191"/>
        <v>3.6410606063635581E-3</v>
      </c>
      <c r="AW241" s="36">
        <f t="shared" si="162"/>
        <v>3.6078714491390744E-3</v>
      </c>
      <c r="AX241" s="36">
        <f t="shared" si="163"/>
        <v>7.3075436781016277E-4</v>
      </c>
      <c r="AY241" s="37">
        <f t="shared" si="164"/>
        <v>20.254445816924505</v>
      </c>
      <c r="AZ241" s="38">
        <v>222</v>
      </c>
      <c r="BA241" s="39">
        <f t="shared" si="192"/>
        <v>-5698</v>
      </c>
      <c r="BB241" s="39">
        <f t="shared" si="192"/>
        <v>-12299</v>
      </c>
      <c r="BC241" s="39">
        <f t="shared" si="192"/>
        <v>-9594</v>
      </c>
      <c r="BD241" s="39">
        <f t="shared" si="192"/>
        <v>-4948</v>
      </c>
      <c r="BE241" s="39">
        <f t="shared" si="192"/>
        <v>-8097</v>
      </c>
      <c r="BF241" s="39">
        <f t="shared" si="165"/>
        <v>-8127.2</v>
      </c>
      <c r="BG241" s="39">
        <f t="shared" si="166"/>
        <v>2667.0078665050846</v>
      </c>
      <c r="BH241" s="40">
        <f t="shared" si="167"/>
        <v>-32.815826686990412</v>
      </c>
      <c r="BI241" s="41">
        <v>68</v>
      </c>
      <c r="BJ241" s="42">
        <f t="shared" si="190"/>
        <v>-34.598336268140137</v>
      </c>
      <c r="BK241" s="42">
        <f t="shared" si="190"/>
        <v>-44.743160651920839</v>
      </c>
      <c r="BL241" s="42">
        <f t="shared" si="190"/>
        <v>-39.611890999174236</v>
      </c>
      <c r="BM241" s="42">
        <f t="shared" si="190"/>
        <v>-28.762425158402603</v>
      </c>
      <c r="BN241" s="42">
        <f t="shared" si="190"/>
        <v>-37.053816584294339</v>
      </c>
      <c r="BO241" s="42">
        <f t="shared" si="168"/>
        <v>-36.953925932386433</v>
      </c>
      <c r="BP241" s="43">
        <f t="shared" si="169"/>
        <v>5.9244497962064822</v>
      </c>
      <c r="BR241" s="7" t="s">
        <v>186</v>
      </c>
      <c r="BS241" s="81">
        <v>11493</v>
      </c>
      <c r="BT241" s="81">
        <v>9958</v>
      </c>
      <c r="BU241" s="81">
        <v>10581</v>
      </c>
      <c r="BV241" s="82">
        <f t="shared" si="170"/>
        <v>10677.333333333334</v>
      </c>
      <c r="BW241" s="82">
        <f t="shared" si="171"/>
        <v>772.02094099404667</v>
      </c>
      <c r="BX241" s="83">
        <v>9383</v>
      </c>
      <c r="BY241" s="83">
        <v>7627</v>
      </c>
      <c r="BZ241" s="83">
        <v>9033</v>
      </c>
      <c r="CA241" s="84">
        <f t="shared" si="172"/>
        <v>8681</v>
      </c>
      <c r="CB241" s="84">
        <f t="shared" si="173"/>
        <v>929.41486968952677</v>
      </c>
      <c r="CC241" s="84">
        <v>231</v>
      </c>
      <c r="CD241" s="85">
        <v>20478714</v>
      </c>
      <c r="CE241" s="85">
        <v>14747576</v>
      </c>
      <c r="CF241" s="85">
        <v>27905150</v>
      </c>
      <c r="CG241" s="86">
        <f t="shared" si="174"/>
        <v>21043813.333333332</v>
      </c>
      <c r="CH241" s="86">
        <f t="shared" si="175"/>
        <v>6596964.5545333484</v>
      </c>
      <c r="CI241" s="87">
        <f t="shared" si="176"/>
        <v>-2110</v>
      </c>
      <c r="CJ241" s="87">
        <f t="shared" si="177"/>
        <v>-2331</v>
      </c>
      <c r="CK241" s="87">
        <f t="shared" si="178"/>
        <v>-1548</v>
      </c>
      <c r="CL241" s="87">
        <f t="shared" si="179"/>
        <v>-1996.3333333333333</v>
      </c>
      <c r="CM241" s="87">
        <f t="shared" si="180"/>
        <v>403.68593402957828</v>
      </c>
      <c r="CN241" s="88">
        <f t="shared" si="181"/>
        <v>-22.487477352659063</v>
      </c>
      <c r="CO241" s="88">
        <f t="shared" si="182"/>
        <v>-30.562475416284251</v>
      </c>
      <c r="CP241" s="88">
        <f t="shared" si="183"/>
        <v>-17.137163732979076</v>
      </c>
      <c r="CQ241" s="88">
        <f t="shared" si="184"/>
        <v>-23.395705500640798</v>
      </c>
      <c r="CR241" s="88">
        <f t="shared" si="185"/>
        <v>6.7585802669689743</v>
      </c>
      <c r="CS241" s="75">
        <f t="shared" si="189"/>
        <v>2.2909153377502125E-2</v>
      </c>
      <c r="CT241" s="75">
        <f t="shared" si="189"/>
        <v>2.585848684556703E-2</v>
      </c>
      <c r="CU241" s="75">
        <f t="shared" si="189"/>
        <v>1.618518445519913E-2</v>
      </c>
      <c r="CV241" s="76">
        <f t="shared" si="186"/>
        <v>2.1650941559422762E-2</v>
      </c>
      <c r="CW241" s="76">
        <f t="shared" si="187"/>
        <v>4.9578742943160985E-3</v>
      </c>
      <c r="CX241" s="79">
        <v>238</v>
      </c>
    </row>
    <row r="242" spans="1:102">
      <c r="A242" s="7" t="s">
        <v>87</v>
      </c>
      <c r="B242" s="25">
        <v>39720300</v>
      </c>
      <c r="C242" s="25">
        <v>40842104</v>
      </c>
      <c r="D242" s="25">
        <v>38321180</v>
      </c>
      <c r="E242" s="25">
        <v>27713450</v>
      </c>
      <c r="F242" s="25">
        <v>164279</v>
      </c>
      <c r="G242" s="25">
        <f t="shared" si="148"/>
        <v>29352262.600000001</v>
      </c>
      <c r="H242" s="25">
        <f t="shared" si="149"/>
        <v>15326958.130201597</v>
      </c>
      <c r="I242" s="26">
        <f t="shared" si="150"/>
        <v>52.217296973220719</v>
      </c>
      <c r="J242" s="27">
        <v>8102916</v>
      </c>
      <c r="K242" s="27">
        <v>6820211</v>
      </c>
      <c r="L242" s="27">
        <v>6970689</v>
      </c>
      <c r="M242" s="44">
        <v>6288931</v>
      </c>
      <c r="N242" s="27">
        <v>91117</v>
      </c>
      <c r="O242" s="27">
        <f t="shared" si="151"/>
        <v>5654772.7999999998</v>
      </c>
      <c r="P242" s="27">
        <f t="shared" si="152"/>
        <v>2843930.7043122146</v>
      </c>
      <c r="Q242" s="28">
        <f t="shared" si="153"/>
        <v>50.292572396758629</v>
      </c>
      <c r="R242" s="29">
        <v>56121</v>
      </c>
      <c r="S242" s="30">
        <v>49442</v>
      </c>
      <c r="T242" s="30">
        <v>41184</v>
      </c>
      <c r="U242" s="30">
        <v>38454</v>
      </c>
      <c r="V242" s="30">
        <v>1030</v>
      </c>
      <c r="W242" s="30">
        <f t="shared" si="154"/>
        <v>37246.199999999997</v>
      </c>
      <c r="X242" s="30">
        <f t="shared" si="155"/>
        <v>19149.797935226368</v>
      </c>
      <c r="Y242" s="31">
        <f t="shared" si="156"/>
        <v>51.414098445549804</v>
      </c>
      <c r="Z242" s="97">
        <v>40492</v>
      </c>
      <c r="AA242" s="97">
        <v>36781</v>
      </c>
      <c r="AB242" s="97">
        <v>30337</v>
      </c>
      <c r="AC242" s="97">
        <v>27936</v>
      </c>
      <c r="AD242" s="97">
        <v>743</v>
      </c>
      <c r="AE242" s="97">
        <f t="shared" si="157"/>
        <v>27257.8</v>
      </c>
      <c r="AF242" s="97">
        <f t="shared" si="158"/>
        <v>13991.507672870714</v>
      </c>
      <c r="AG242" s="32">
        <f t="shared" si="188"/>
        <v>51.330289579022207</v>
      </c>
      <c r="AH242" s="33">
        <v>229</v>
      </c>
      <c r="AI242" s="34">
        <f t="shared" si="194"/>
        <v>0.10194283527566508</v>
      </c>
      <c r="AJ242" s="34">
        <f t="shared" si="194"/>
        <v>9.0056574950203347E-2</v>
      </c>
      <c r="AK242" s="34">
        <f t="shared" si="193"/>
        <v>7.9165098778273518E-2</v>
      </c>
      <c r="AL242" s="34">
        <f t="shared" si="193"/>
        <v>0.1008030396792893</v>
      </c>
      <c r="AM242" s="34">
        <f t="shared" si="193"/>
        <v>0.45227935402577324</v>
      </c>
      <c r="AN242" s="34">
        <f t="shared" si="159"/>
        <v>0.1648493805418409</v>
      </c>
      <c r="AO242" s="34">
        <f t="shared" si="160"/>
        <v>0.14395201754875722</v>
      </c>
      <c r="AP242" s="34">
        <f t="shared" si="161"/>
        <v>87.323359709089317</v>
      </c>
      <c r="AQ242" s="35">
        <v>226</v>
      </c>
      <c r="AR242" s="36">
        <f t="shared" si="191"/>
        <v>4.9972133488734175E-3</v>
      </c>
      <c r="AS242" s="36">
        <f t="shared" si="191"/>
        <v>5.3929416553241535E-3</v>
      </c>
      <c r="AT242" s="36">
        <f t="shared" si="191"/>
        <v>4.3520805475613673E-3</v>
      </c>
      <c r="AU242" s="36">
        <f t="shared" si="191"/>
        <v>4.4420903966031749E-3</v>
      </c>
      <c r="AV242" s="36">
        <f t="shared" si="191"/>
        <v>8.1543509992646809E-3</v>
      </c>
      <c r="AW242" s="36">
        <f t="shared" si="162"/>
        <v>5.4677353895253595E-3</v>
      </c>
      <c r="AX242" s="36">
        <f t="shared" si="163"/>
        <v>1.3958167434025186E-3</v>
      </c>
      <c r="AY242" s="37">
        <f t="shared" si="164"/>
        <v>25.528242388549199</v>
      </c>
      <c r="AZ242" s="38">
        <v>207</v>
      </c>
      <c r="BA242" s="39">
        <f t="shared" si="192"/>
        <v>-15629</v>
      </c>
      <c r="BB242" s="39">
        <f t="shared" si="192"/>
        <v>-12661</v>
      </c>
      <c r="BC242" s="39">
        <f t="shared" si="192"/>
        <v>-10847</v>
      </c>
      <c r="BD242" s="39">
        <f t="shared" si="192"/>
        <v>-10518</v>
      </c>
      <c r="BE242" s="39">
        <f t="shared" si="192"/>
        <v>-287</v>
      </c>
      <c r="BF242" s="39">
        <f t="shared" si="165"/>
        <v>-9988.4</v>
      </c>
      <c r="BG242" s="39">
        <f t="shared" si="166"/>
        <v>5178.6869223771373</v>
      </c>
      <c r="BH242" s="40">
        <f t="shared" si="167"/>
        <v>-51.847011757409966</v>
      </c>
      <c r="BI242" s="41">
        <v>74</v>
      </c>
      <c r="BJ242" s="42">
        <f t="shared" si="190"/>
        <v>-38.597747703250022</v>
      </c>
      <c r="BK242" s="42">
        <f t="shared" si="190"/>
        <v>-34.422663875370432</v>
      </c>
      <c r="BL242" s="42">
        <f t="shared" si="190"/>
        <v>-35.755018624122357</v>
      </c>
      <c r="BM242" s="42">
        <f t="shared" si="190"/>
        <v>-37.650343642611681</v>
      </c>
      <c r="BN242" s="42">
        <f t="shared" si="190"/>
        <v>-38.627187079407804</v>
      </c>
      <c r="BO242" s="42">
        <f t="shared" si="168"/>
        <v>-37.010592184952458</v>
      </c>
      <c r="BP242" s="43">
        <f t="shared" si="169"/>
        <v>1.8584645222474829</v>
      </c>
      <c r="BR242" s="7" t="s">
        <v>255</v>
      </c>
      <c r="BS242" s="81">
        <v>9864</v>
      </c>
      <c r="BT242" s="81">
        <v>8450</v>
      </c>
      <c r="BU242" s="81">
        <v>8759</v>
      </c>
      <c r="BV242" s="82">
        <f t="shared" si="170"/>
        <v>9024.3333333333339</v>
      </c>
      <c r="BW242" s="82">
        <f t="shared" si="171"/>
        <v>743.40455563127489</v>
      </c>
      <c r="BX242" s="83">
        <v>8191</v>
      </c>
      <c r="BY242" s="83">
        <v>7641</v>
      </c>
      <c r="BZ242" s="83">
        <v>8521</v>
      </c>
      <c r="CA242" s="84">
        <f t="shared" si="172"/>
        <v>8117.666666666667</v>
      </c>
      <c r="CB242" s="84">
        <f t="shared" si="173"/>
        <v>444.55970727601181</v>
      </c>
      <c r="CC242" s="84">
        <v>233</v>
      </c>
      <c r="CD242" s="85">
        <v>18715408</v>
      </c>
      <c r="CE242" s="85">
        <v>15658575</v>
      </c>
      <c r="CF242" s="85">
        <v>24258238</v>
      </c>
      <c r="CG242" s="86">
        <f t="shared" si="174"/>
        <v>19544073.666666668</v>
      </c>
      <c r="CH242" s="86">
        <f t="shared" si="175"/>
        <v>4359307.9747508522</v>
      </c>
      <c r="CI242" s="87">
        <f t="shared" si="176"/>
        <v>-1673</v>
      </c>
      <c r="CJ242" s="87">
        <f t="shared" si="177"/>
        <v>-809</v>
      </c>
      <c r="CK242" s="87">
        <f t="shared" si="178"/>
        <v>-238</v>
      </c>
      <c r="CL242" s="87">
        <f t="shared" si="179"/>
        <v>-906.66666666666663</v>
      </c>
      <c r="CM242" s="87">
        <f t="shared" si="180"/>
        <v>722.46822306128684</v>
      </c>
      <c r="CN242" s="88">
        <f t="shared" si="181"/>
        <v>-20.424856549871812</v>
      </c>
      <c r="CO242" s="88">
        <f t="shared" si="182"/>
        <v>-10.587619421541683</v>
      </c>
      <c r="CP242" s="88">
        <f t="shared" si="183"/>
        <v>-2.7930994014786994</v>
      </c>
      <c r="CQ242" s="88">
        <f t="shared" si="184"/>
        <v>-11.268525124297398</v>
      </c>
      <c r="CR242" s="88">
        <f t="shared" si="185"/>
        <v>8.8355780493984568</v>
      </c>
      <c r="CS242" s="75">
        <f t="shared" si="189"/>
        <v>2.1883038830892706E-2</v>
      </c>
      <c r="CT242" s="75">
        <f t="shared" si="189"/>
        <v>2.4398771918900667E-2</v>
      </c>
      <c r="CU242" s="75">
        <f t="shared" si="189"/>
        <v>1.7563105778746174E-2</v>
      </c>
      <c r="CV242" s="76">
        <f t="shared" si="186"/>
        <v>2.1281638842846517E-2</v>
      </c>
      <c r="CW242" s="76">
        <f t="shared" si="187"/>
        <v>3.457288584155237E-3</v>
      </c>
      <c r="CX242" s="79">
        <v>239</v>
      </c>
    </row>
    <row r="243" spans="1:102">
      <c r="A243" s="7" t="s">
        <v>376</v>
      </c>
      <c r="B243" s="25">
        <v>206327968</v>
      </c>
      <c r="C243" s="25">
        <v>266823376</v>
      </c>
      <c r="D243" s="25">
        <v>243170256</v>
      </c>
      <c r="E243" s="25">
        <v>278636096</v>
      </c>
      <c r="F243" s="25">
        <v>237799280</v>
      </c>
      <c r="G243" s="25">
        <f t="shared" si="148"/>
        <v>246551395.19999999</v>
      </c>
      <c r="H243" s="25">
        <f t="shared" si="149"/>
        <v>25085202.608145852</v>
      </c>
      <c r="I243" s="26">
        <f t="shared" si="150"/>
        <v>10.174431415322955</v>
      </c>
      <c r="J243" s="27">
        <v>36870992</v>
      </c>
      <c r="K243" s="27">
        <v>42329076</v>
      </c>
      <c r="L243" s="27">
        <v>30722968</v>
      </c>
      <c r="M243" s="27">
        <v>29330210</v>
      </c>
      <c r="N243" s="27">
        <v>51639912</v>
      </c>
      <c r="O243" s="27">
        <f t="shared" si="151"/>
        <v>38178631.600000001</v>
      </c>
      <c r="P243" s="27">
        <f t="shared" si="152"/>
        <v>8173416.2328382004</v>
      </c>
      <c r="Q243" s="28">
        <f t="shared" si="153"/>
        <v>21.408353024465654</v>
      </c>
      <c r="R243" s="30">
        <v>2665164</v>
      </c>
      <c r="S243" s="30">
        <v>4368991</v>
      </c>
      <c r="T243" s="30">
        <v>3330216</v>
      </c>
      <c r="U243" s="30">
        <v>2643483</v>
      </c>
      <c r="V243" s="30">
        <v>4823947</v>
      </c>
      <c r="W243" s="30">
        <f t="shared" si="154"/>
        <v>3566360.2</v>
      </c>
      <c r="X243" s="30">
        <f t="shared" si="155"/>
        <v>888297.44579288445</v>
      </c>
      <c r="Y243" s="31">
        <f t="shared" si="156"/>
        <v>24.907676061237012</v>
      </c>
      <c r="Z243" s="97">
        <v>1995764</v>
      </c>
      <c r="AA243" s="97">
        <v>3003753</v>
      </c>
      <c r="AB243" s="97">
        <v>2325344</v>
      </c>
      <c r="AC243" s="97">
        <v>2135617</v>
      </c>
      <c r="AD243" s="97">
        <v>3115585</v>
      </c>
      <c r="AE243" s="97">
        <f t="shared" si="157"/>
        <v>2515212.6</v>
      </c>
      <c r="AF243" s="97">
        <f t="shared" si="158"/>
        <v>458058.61938428867</v>
      </c>
      <c r="AG243" s="32">
        <f t="shared" si="188"/>
        <v>18.21152690568935</v>
      </c>
      <c r="AH243" s="33">
        <v>40</v>
      </c>
      <c r="AI243" s="34">
        <f t="shared" si="194"/>
        <v>0.96727749482804004</v>
      </c>
      <c r="AJ243" s="34">
        <f t="shared" si="194"/>
        <v>1.1257458192118819</v>
      </c>
      <c r="AK243" s="34">
        <f t="shared" si="193"/>
        <v>0.95626169016329032</v>
      </c>
      <c r="AL243" s="34">
        <f t="shared" si="193"/>
        <v>0.76645381939316293</v>
      </c>
      <c r="AM243" s="34">
        <f t="shared" si="193"/>
        <v>1.310174278071826</v>
      </c>
      <c r="AN243" s="34">
        <f t="shared" si="159"/>
        <v>1.0251826203336403</v>
      </c>
      <c r="AO243" s="34">
        <f t="shared" si="160"/>
        <v>0.18241540097285955</v>
      </c>
      <c r="AP243" s="34">
        <f t="shared" si="161"/>
        <v>17.793454293391495</v>
      </c>
      <c r="AQ243" s="35">
        <v>81</v>
      </c>
      <c r="AR243" s="36">
        <f t="shared" si="191"/>
        <v>5.4128296846474869E-2</v>
      </c>
      <c r="AS243" s="36">
        <f t="shared" si="191"/>
        <v>7.0961931699146941E-2</v>
      </c>
      <c r="AT243" s="36">
        <f t="shared" si="191"/>
        <v>7.5687479152404813E-2</v>
      </c>
      <c r="AU243" s="36">
        <f t="shared" si="191"/>
        <v>7.2812877916659996E-2</v>
      </c>
      <c r="AV243" s="36">
        <f t="shared" si="191"/>
        <v>6.033288747664791E-2</v>
      </c>
      <c r="AW243" s="36">
        <f t="shared" si="162"/>
        <v>6.6784694618266902E-2</v>
      </c>
      <c r="AX243" s="36">
        <f t="shared" si="163"/>
        <v>8.1836189539916965E-3</v>
      </c>
      <c r="AY243" s="37">
        <f t="shared" si="164"/>
        <v>12.25373418381001</v>
      </c>
      <c r="AZ243" s="38">
        <v>82</v>
      </c>
      <c r="BA243" s="39">
        <f t="shared" si="192"/>
        <v>-669400</v>
      </c>
      <c r="BB243" s="39">
        <f t="shared" si="192"/>
        <v>-1365238</v>
      </c>
      <c r="BC243" s="39">
        <f t="shared" si="192"/>
        <v>-1004872</v>
      </c>
      <c r="BD243" s="39">
        <f t="shared" si="192"/>
        <v>-507866</v>
      </c>
      <c r="BE243" s="39">
        <f t="shared" si="192"/>
        <v>-1708362</v>
      </c>
      <c r="BF243" s="39">
        <f t="shared" si="165"/>
        <v>-1051147.6000000001</v>
      </c>
      <c r="BG243" s="39">
        <f t="shared" si="166"/>
        <v>441273.40846672398</v>
      </c>
      <c r="BH243" s="40">
        <f t="shared" si="167"/>
        <v>-41.980156589495515</v>
      </c>
      <c r="BI243" s="41">
        <v>233</v>
      </c>
      <c r="BJ243" s="42">
        <f t="shared" si="190"/>
        <v>-33.541039922555967</v>
      </c>
      <c r="BK243" s="42">
        <f t="shared" si="190"/>
        <v>-45.451074039709653</v>
      </c>
      <c r="BL243" s="42">
        <f t="shared" si="190"/>
        <v>-43.213907275654698</v>
      </c>
      <c r="BM243" s="42">
        <f t="shared" si="190"/>
        <v>-23.780762187227392</v>
      </c>
      <c r="BN243" s="42">
        <f t="shared" si="190"/>
        <v>-54.832784212274746</v>
      </c>
      <c r="BO243" s="42">
        <f t="shared" si="168"/>
        <v>-40.163913527484489</v>
      </c>
      <c r="BP243" s="43">
        <f t="shared" si="169"/>
        <v>11.881733858507744</v>
      </c>
      <c r="BR243" s="7" t="s">
        <v>168</v>
      </c>
      <c r="BS243" s="81">
        <v>11240</v>
      </c>
      <c r="BT243" s="81">
        <v>10561</v>
      </c>
      <c r="BU243" s="81">
        <v>8875</v>
      </c>
      <c r="BV243" s="82">
        <f t="shared" si="170"/>
        <v>10225.333333333334</v>
      </c>
      <c r="BW243" s="82">
        <f t="shared" si="171"/>
        <v>1217.7069981458319</v>
      </c>
      <c r="BX243" s="83">
        <v>10511</v>
      </c>
      <c r="BY243" s="83">
        <v>9724</v>
      </c>
      <c r="BZ243" s="83">
        <v>9076</v>
      </c>
      <c r="CA243" s="84">
        <f t="shared" si="172"/>
        <v>9770.3333333333339</v>
      </c>
      <c r="CB243" s="84">
        <f t="shared" si="173"/>
        <v>718.62113337511403</v>
      </c>
      <c r="CC243" s="84">
        <v>229</v>
      </c>
      <c r="CD243" s="85">
        <v>30374120</v>
      </c>
      <c r="CE243" s="85">
        <v>17150564</v>
      </c>
      <c r="CF243" s="85">
        <v>29543434</v>
      </c>
      <c r="CG243" s="86">
        <f t="shared" si="174"/>
        <v>25689372.666666668</v>
      </c>
      <c r="CH243" s="86">
        <f t="shared" si="175"/>
        <v>7406480.2633980857</v>
      </c>
      <c r="CI243" s="87">
        <f t="shared" si="176"/>
        <v>-729</v>
      </c>
      <c r="CJ243" s="87">
        <f t="shared" si="177"/>
        <v>-837</v>
      </c>
      <c r="CK243" s="87">
        <f t="shared" si="178"/>
        <v>201</v>
      </c>
      <c r="CL243" s="87">
        <f t="shared" si="179"/>
        <v>-455</v>
      </c>
      <c r="CM243" s="87">
        <f t="shared" si="180"/>
        <v>570.67328656596499</v>
      </c>
      <c r="CN243" s="88">
        <f t="shared" si="181"/>
        <v>-6.9355912853201405</v>
      </c>
      <c r="CO243" s="88">
        <f t="shared" si="182"/>
        <v>-8.60756890168655</v>
      </c>
      <c r="CP243" s="88">
        <f t="shared" si="183"/>
        <v>2.2146319964742176</v>
      </c>
      <c r="CQ243" s="88">
        <f t="shared" si="184"/>
        <v>-4.4428427301774915</v>
      </c>
      <c r="CR243" s="88">
        <f t="shared" si="185"/>
        <v>5.8258350980277713</v>
      </c>
      <c r="CS243" s="75">
        <f t="shared" si="189"/>
        <v>1.7302558888948882E-2</v>
      </c>
      <c r="CT243" s="75">
        <f t="shared" si="189"/>
        <v>2.834892193632816E-2</v>
      </c>
      <c r="CU243" s="75">
        <f t="shared" si="189"/>
        <v>1.5360435080092586E-2</v>
      </c>
      <c r="CV243" s="76">
        <f t="shared" si="186"/>
        <v>2.0337305301789874E-2</v>
      </c>
      <c r="CW243" s="76">
        <f t="shared" si="187"/>
        <v>7.0058876701200147E-3</v>
      </c>
      <c r="CX243" s="79">
        <v>240</v>
      </c>
    </row>
    <row r="244" spans="1:102">
      <c r="A244" s="7" t="s">
        <v>243</v>
      </c>
      <c r="B244" s="25">
        <v>147967248</v>
      </c>
      <c r="C244" s="25">
        <v>158794096</v>
      </c>
      <c r="D244" s="25">
        <v>125377336</v>
      </c>
      <c r="E244" s="25">
        <v>133587680</v>
      </c>
      <c r="F244" s="25">
        <v>170719264</v>
      </c>
      <c r="G244" s="25">
        <f t="shared" si="148"/>
        <v>147289124.80000001</v>
      </c>
      <c r="H244" s="25">
        <f t="shared" si="149"/>
        <v>16429556.989413049</v>
      </c>
      <c r="I244" s="26">
        <f t="shared" si="150"/>
        <v>11.154630059566385</v>
      </c>
      <c r="J244" s="27">
        <v>30133886</v>
      </c>
      <c r="K244" s="27">
        <v>24659360</v>
      </c>
      <c r="L244" s="27">
        <v>20986140</v>
      </c>
      <c r="M244" s="27">
        <v>24886748</v>
      </c>
      <c r="N244" s="27">
        <v>26096940</v>
      </c>
      <c r="O244" s="27">
        <f t="shared" si="151"/>
        <v>25352614.800000001</v>
      </c>
      <c r="P244" s="27">
        <f t="shared" si="152"/>
        <v>2938649.7090808391</v>
      </c>
      <c r="Q244" s="28">
        <f t="shared" si="153"/>
        <v>11.59111094560881</v>
      </c>
      <c r="R244" s="29">
        <v>1890179</v>
      </c>
      <c r="S244" s="30">
        <v>1177575</v>
      </c>
      <c r="T244" s="30">
        <v>776272</v>
      </c>
      <c r="U244" s="30">
        <v>939618</v>
      </c>
      <c r="V244" s="30">
        <v>957046</v>
      </c>
      <c r="W244" s="30">
        <f t="shared" si="154"/>
        <v>1148138</v>
      </c>
      <c r="X244" s="30">
        <f t="shared" si="155"/>
        <v>392370.34736840142</v>
      </c>
      <c r="Y244" s="31">
        <f t="shared" si="156"/>
        <v>34.174493603417133</v>
      </c>
      <c r="Z244" s="97">
        <v>1336949</v>
      </c>
      <c r="AA244" s="97">
        <v>776889</v>
      </c>
      <c r="AB244" s="97">
        <v>593196</v>
      </c>
      <c r="AC244" s="97">
        <v>643823</v>
      </c>
      <c r="AD244" s="97">
        <v>735186</v>
      </c>
      <c r="AE244" s="97">
        <f t="shared" si="157"/>
        <v>817208.6</v>
      </c>
      <c r="AF244" s="97">
        <f t="shared" si="158"/>
        <v>267853.56883685559</v>
      </c>
      <c r="AG244" s="32">
        <f t="shared" si="188"/>
        <v>32.776645869470244</v>
      </c>
      <c r="AH244" s="33">
        <v>104</v>
      </c>
      <c r="AI244" s="34">
        <f t="shared" si="194"/>
        <v>0.90354387073550213</v>
      </c>
      <c r="AJ244" s="34">
        <f t="shared" si="194"/>
        <v>0.48924300057100362</v>
      </c>
      <c r="AK244" s="34">
        <f t="shared" si="193"/>
        <v>0.47312857245587031</v>
      </c>
      <c r="AL244" s="34">
        <f t="shared" si="193"/>
        <v>0.48194788621226148</v>
      </c>
      <c r="AM244" s="34">
        <f t="shared" si="193"/>
        <v>0.43064032890863446</v>
      </c>
      <c r="AN244" s="34">
        <f t="shared" si="159"/>
        <v>0.55570073177665436</v>
      </c>
      <c r="AO244" s="34">
        <f t="shared" si="160"/>
        <v>0.17510524118198217</v>
      </c>
      <c r="AP244" s="34">
        <f t="shared" si="161"/>
        <v>31.510709122542597</v>
      </c>
      <c r="AQ244" s="35">
        <v>145</v>
      </c>
      <c r="AR244" s="36">
        <f t="shared" si="191"/>
        <v>4.4366962827164076E-2</v>
      </c>
      <c r="AS244" s="36">
        <f t="shared" si="191"/>
        <v>3.1504832242199313E-2</v>
      </c>
      <c r="AT244" s="36">
        <f t="shared" si="191"/>
        <v>2.8266084186991985E-2</v>
      </c>
      <c r="AU244" s="36">
        <f t="shared" si="191"/>
        <v>2.5870113684600335E-2</v>
      </c>
      <c r="AV244" s="36">
        <f t="shared" si="191"/>
        <v>2.8171348824804748E-2</v>
      </c>
      <c r="AW244" s="36">
        <f t="shared" si="162"/>
        <v>3.1635868353152088E-2</v>
      </c>
      <c r="AX244" s="36">
        <f t="shared" si="163"/>
        <v>6.6136254014771646E-3</v>
      </c>
      <c r="AY244" s="37">
        <f t="shared" si="164"/>
        <v>20.90546504887768</v>
      </c>
      <c r="AZ244" s="38">
        <v>120</v>
      </c>
      <c r="BA244" s="39">
        <f t="shared" si="192"/>
        <v>-553230</v>
      </c>
      <c r="BB244" s="39">
        <f t="shared" si="192"/>
        <v>-400686</v>
      </c>
      <c r="BC244" s="39">
        <f t="shared" si="192"/>
        <v>-183076</v>
      </c>
      <c r="BD244" s="39">
        <f t="shared" si="192"/>
        <v>-295795</v>
      </c>
      <c r="BE244" s="39">
        <f t="shared" si="192"/>
        <v>-221860</v>
      </c>
      <c r="BF244" s="39">
        <f t="shared" si="165"/>
        <v>-330929.40000000002</v>
      </c>
      <c r="BG244" s="39">
        <f t="shared" si="166"/>
        <v>133622.39930131481</v>
      </c>
      <c r="BH244" s="40">
        <f t="shared" si="167"/>
        <v>-40.377917254047176</v>
      </c>
      <c r="BI244" s="41">
        <v>179</v>
      </c>
      <c r="BJ244" s="42">
        <f t="shared" si="190"/>
        <v>-41.380037682813629</v>
      </c>
      <c r="BK244" s="42">
        <f t="shared" si="190"/>
        <v>-51.57570772658643</v>
      </c>
      <c r="BL244" s="42">
        <f t="shared" si="190"/>
        <v>-30.862649107546243</v>
      </c>
      <c r="BM244" s="42">
        <f t="shared" si="190"/>
        <v>-45.943527957218052</v>
      </c>
      <c r="BN244" s="42">
        <f t="shared" si="190"/>
        <v>-30.17739728449671</v>
      </c>
      <c r="BO244" s="42">
        <f t="shared" si="168"/>
        <v>-39.987863951732216</v>
      </c>
      <c r="BP244" s="43">
        <f t="shared" si="169"/>
        <v>9.3701788533580004</v>
      </c>
      <c r="BR244" s="7" t="s">
        <v>48</v>
      </c>
      <c r="BS244" s="81">
        <v>6833</v>
      </c>
      <c r="BT244" s="81">
        <v>6074</v>
      </c>
      <c r="BU244" s="81">
        <v>4629</v>
      </c>
      <c r="BV244" s="82">
        <f t="shared" si="170"/>
        <v>5845.333333333333</v>
      </c>
      <c r="BW244" s="82">
        <f t="shared" si="171"/>
        <v>1119.651880422364</v>
      </c>
      <c r="BX244" s="83">
        <v>5055</v>
      </c>
      <c r="BY244" s="83">
        <v>5142</v>
      </c>
      <c r="BZ244" s="83">
        <v>4012</v>
      </c>
      <c r="CA244" s="84">
        <f t="shared" si="172"/>
        <v>4736.333333333333</v>
      </c>
      <c r="CB244" s="84">
        <f t="shared" si="173"/>
        <v>628.79752968132425</v>
      </c>
      <c r="CC244" s="84">
        <v>240</v>
      </c>
      <c r="CD244" s="85">
        <v>8740481</v>
      </c>
      <c r="CE244" s="85">
        <v>21363522</v>
      </c>
      <c r="CF244" s="85">
        <v>14492782</v>
      </c>
      <c r="CG244" s="86">
        <f t="shared" si="174"/>
        <v>14865595</v>
      </c>
      <c r="CH244" s="86">
        <f t="shared" si="175"/>
        <v>6319773.1898895707</v>
      </c>
      <c r="CI244" s="87">
        <f t="shared" si="176"/>
        <v>-1778</v>
      </c>
      <c r="CJ244" s="87">
        <f t="shared" si="177"/>
        <v>-932</v>
      </c>
      <c r="CK244" s="87">
        <f t="shared" si="178"/>
        <v>-617</v>
      </c>
      <c r="CL244" s="87">
        <f t="shared" si="179"/>
        <v>-1109</v>
      </c>
      <c r="CM244" s="87">
        <f t="shared" si="180"/>
        <v>600.39736841528543</v>
      </c>
      <c r="CN244" s="88">
        <f t="shared" si="181"/>
        <v>-35.173095944609294</v>
      </c>
      <c r="CO244" s="88">
        <f t="shared" si="182"/>
        <v>-18.125243096071568</v>
      </c>
      <c r="CP244" s="88">
        <f t="shared" si="183"/>
        <v>-15.378863409770688</v>
      </c>
      <c r="CQ244" s="88">
        <f t="shared" si="184"/>
        <v>-22.892400816817183</v>
      </c>
      <c r="CR244" s="88">
        <f t="shared" si="185"/>
        <v>10.723677305927488</v>
      </c>
      <c r="CS244" s="75">
        <f t="shared" si="189"/>
        <v>2.891717286497162E-2</v>
      </c>
      <c r="CT244" s="75">
        <f t="shared" si="189"/>
        <v>1.2034532508263383E-2</v>
      </c>
      <c r="CU244" s="75">
        <f t="shared" si="189"/>
        <v>1.3841372898591865E-2</v>
      </c>
      <c r="CV244" s="76">
        <f t="shared" si="186"/>
        <v>1.8264359423942288E-2</v>
      </c>
      <c r="CW244" s="76">
        <f t="shared" si="187"/>
        <v>9.2697353633241306E-3</v>
      </c>
      <c r="CX244" s="79">
        <v>241</v>
      </c>
    </row>
    <row r="245" spans="1:102">
      <c r="A245" s="7" t="s">
        <v>403</v>
      </c>
      <c r="B245" s="25">
        <v>278275840</v>
      </c>
      <c r="C245" s="25">
        <v>219394704</v>
      </c>
      <c r="D245" s="25">
        <v>181316752</v>
      </c>
      <c r="E245" s="25">
        <v>256682912</v>
      </c>
      <c r="F245" s="25">
        <v>224426752</v>
      </c>
      <c r="G245" s="25">
        <f t="shared" si="148"/>
        <v>232019392</v>
      </c>
      <c r="H245" s="25">
        <f t="shared" si="149"/>
        <v>33273824.044145115</v>
      </c>
      <c r="I245" s="26">
        <f t="shared" si="150"/>
        <v>14.340966829248961</v>
      </c>
      <c r="J245" s="27">
        <v>26347126</v>
      </c>
      <c r="K245" s="27">
        <v>25654852</v>
      </c>
      <c r="L245" s="27">
        <v>39992316</v>
      </c>
      <c r="M245" s="27">
        <v>25574776</v>
      </c>
      <c r="N245" s="27">
        <v>35334800</v>
      </c>
      <c r="O245" s="27">
        <f t="shared" si="151"/>
        <v>30580774</v>
      </c>
      <c r="P245" s="27">
        <f t="shared" si="152"/>
        <v>5973715.5094703324</v>
      </c>
      <c r="Q245" s="28">
        <f t="shared" si="153"/>
        <v>19.534219472242047</v>
      </c>
      <c r="R245" s="30">
        <v>5450800</v>
      </c>
      <c r="S245" s="30">
        <v>4979398</v>
      </c>
      <c r="T245" s="30">
        <v>6065583</v>
      </c>
      <c r="U245" s="30">
        <v>3682326</v>
      </c>
      <c r="V245" s="30">
        <v>3453089</v>
      </c>
      <c r="W245" s="30">
        <f t="shared" si="154"/>
        <v>4726239.2</v>
      </c>
      <c r="X245" s="30">
        <f t="shared" si="155"/>
        <v>1009315.1882743876</v>
      </c>
      <c r="Y245" s="31">
        <f t="shared" si="156"/>
        <v>21.355567197580427</v>
      </c>
      <c r="Z245" s="97">
        <v>4217509</v>
      </c>
      <c r="AA245" s="97">
        <v>3192851</v>
      </c>
      <c r="AB245" s="97">
        <v>4019565</v>
      </c>
      <c r="AC245" s="97">
        <v>2822560</v>
      </c>
      <c r="AD245" s="97">
        <v>2461912</v>
      </c>
      <c r="AE245" s="97">
        <f t="shared" si="157"/>
        <v>3342879.4</v>
      </c>
      <c r="AF245" s="97">
        <f t="shared" si="158"/>
        <v>677085.62193111307</v>
      </c>
      <c r="AG245" s="32">
        <f t="shared" si="188"/>
        <v>20.254563234650735</v>
      </c>
      <c r="AH245" s="33">
        <v>25</v>
      </c>
      <c r="AI245" s="34">
        <f t="shared" si="194"/>
        <v>1.5155857583612002</v>
      </c>
      <c r="AJ245" s="34">
        <f t="shared" si="194"/>
        <v>1.455299941971252</v>
      </c>
      <c r="AK245" s="34">
        <f t="shared" si="193"/>
        <v>2.2168745886204713</v>
      </c>
      <c r="AL245" s="34">
        <f t="shared" si="193"/>
        <v>1.0996291019169986</v>
      </c>
      <c r="AM245" s="34">
        <f t="shared" si="193"/>
        <v>1.09697795742283</v>
      </c>
      <c r="AN245" s="34">
        <f t="shared" si="159"/>
        <v>1.4768734696585504</v>
      </c>
      <c r="AO245" s="34">
        <f t="shared" si="160"/>
        <v>0.40894978363313322</v>
      </c>
      <c r="AP245" s="34">
        <f t="shared" si="161"/>
        <v>27.690238333530459</v>
      </c>
      <c r="AQ245" s="35">
        <v>41</v>
      </c>
      <c r="AR245" s="36">
        <f t="shared" si="191"/>
        <v>0.16007472693606126</v>
      </c>
      <c r="AS245" s="36">
        <f t="shared" si="191"/>
        <v>0.12445407987541694</v>
      </c>
      <c r="AT245" s="36">
        <f t="shared" si="191"/>
        <v>0.1005084326699159</v>
      </c>
      <c r="AU245" s="36">
        <f t="shared" si="191"/>
        <v>0.11036499400815866</v>
      </c>
      <c r="AV245" s="36">
        <f t="shared" si="191"/>
        <v>6.9673862594382879E-2</v>
      </c>
      <c r="AW245" s="36">
        <f t="shared" si="162"/>
        <v>0.11301521921678712</v>
      </c>
      <c r="AX245" s="36">
        <f t="shared" si="163"/>
        <v>2.9622158588475146E-2</v>
      </c>
      <c r="AY245" s="37">
        <f t="shared" si="164"/>
        <v>26.210769481987711</v>
      </c>
      <c r="AZ245" s="38">
        <v>44</v>
      </c>
      <c r="BA245" s="39">
        <f t="shared" si="192"/>
        <v>-1233291</v>
      </c>
      <c r="BB245" s="39">
        <f t="shared" si="192"/>
        <v>-1786547</v>
      </c>
      <c r="BC245" s="39">
        <f t="shared" si="192"/>
        <v>-2046018</v>
      </c>
      <c r="BD245" s="39">
        <f t="shared" si="192"/>
        <v>-859766</v>
      </c>
      <c r="BE245" s="39">
        <f t="shared" si="192"/>
        <v>-991177</v>
      </c>
      <c r="BF245" s="39">
        <f t="shared" si="165"/>
        <v>-1383359.8</v>
      </c>
      <c r="BG245" s="39">
        <f t="shared" si="166"/>
        <v>458727.4286586314</v>
      </c>
      <c r="BH245" s="40">
        <f t="shared" si="167"/>
        <v>-33.160384497122976</v>
      </c>
      <c r="BI245" s="41">
        <v>240</v>
      </c>
      <c r="BJ245" s="42">
        <f t="shared" si="190"/>
        <v>-29.242166406758113</v>
      </c>
      <c r="BK245" s="42">
        <f t="shared" si="190"/>
        <v>-55.954599823167449</v>
      </c>
      <c r="BL245" s="42">
        <f t="shared" si="190"/>
        <v>-50.901478145023162</v>
      </c>
      <c r="BM245" s="42">
        <f t="shared" si="190"/>
        <v>-30.460503939685957</v>
      </c>
      <c r="BN245" s="42">
        <f t="shared" si="190"/>
        <v>-40.260456100786705</v>
      </c>
      <c r="BO245" s="42">
        <f t="shared" si="168"/>
        <v>-41.363840883084279</v>
      </c>
      <c r="BP245" s="43">
        <f t="shared" si="169"/>
        <v>11.946672942466442</v>
      </c>
      <c r="BR245" s="7" t="s">
        <v>267</v>
      </c>
      <c r="BS245" s="81">
        <v>7206</v>
      </c>
      <c r="BT245" s="81">
        <v>7219</v>
      </c>
      <c r="BU245" s="81">
        <v>6555</v>
      </c>
      <c r="BV245" s="82">
        <f t="shared" si="170"/>
        <v>6993.333333333333</v>
      </c>
      <c r="BW245" s="82">
        <f t="shared" si="171"/>
        <v>379.6634474548917</v>
      </c>
      <c r="BX245" s="83">
        <v>6289</v>
      </c>
      <c r="BY245" s="83">
        <v>6450</v>
      </c>
      <c r="BZ245" s="83">
        <v>5483</v>
      </c>
      <c r="CA245" s="84">
        <f t="shared" si="172"/>
        <v>6074</v>
      </c>
      <c r="CB245" s="84">
        <f t="shared" si="173"/>
        <v>518.11292205464247</v>
      </c>
      <c r="CC245" s="84">
        <v>236</v>
      </c>
      <c r="CD245" s="85">
        <v>21259424</v>
      </c>
      <c r="CE245" s="85">
        <v>18284418</v>
      </c>
      <c r="CF245" s="85">
        <v>15685845</v>
      </c>
      <c r="CG245" s="86">
        <f t="shared" si="174"/>
        <v>18409895.666666668</v>
      </c>
      <c r="CH245" s="86">
        <f t="shared" si="175"/>
        <v>2788907.3489333261</v>
      </c>
      <c r="CI245" s="87">
        <f t="shared" si="176"/>
        <v>-917</v>
      </c>
      <c r="CJ245" s="87">
        <f t="shared" si="177"/>
        <v>-769</v>
      </c>
      <c r="CK245" s="87">
        <f t="shared" si="178"/>
        <v>-1072</v>
      </c>
      <c r="CL245" s="87">
        <f t="shared" si="179"/>
        <v>-919.33333333333337</v>
      </c>
      <c r="CM245" s="87">
        <f t="shared" si="180"/>
        <v>151.51347574830845</v>
      </c>
      <c r="CN245" s="88">
        <f t="shared" si="181"/>
        <v>-14.581014469709016</v>
      </c>
      <c r="CO245" s="88">
        <f t="shared" si="182"/>
        <v>-11.922480620155039</v>
      </c>
      <c r="CP245" s="88">
        <f t="shared" si="183"/>
        <v>-19.551340507021703</v>
      </c>
      <c r="CQ245" s="88">
        <f t="shared" si="184"/>
        <v>-15.351611865628584</v>
      </c>
      <c r="CR245" s="88">
        <f t="shared" si="185"/>
        <v>3.8723689200939297</v>
      </c>
      <c r="CS245" s="75">
        <f t="shared" si="189"/>
        <v>1.4791087472548644E-2</v>
      </c>
      <c r="CT245" s="75">
        <f t="shared" si="189"/>
        <v>1.7637969116654412E-2</v>
      </c>
      <c r="CU245" s="75">
        <f t="shared" si="189"/>
        <v>1.7477541056921068E-2</v>
      </c>
      <c r="CV245" s="76">
        <f t="shared" si="186"/>
        <v>1.6635532548708042E-2</v>
      </c>
      <c r="CW245" s="76">
        <f t="shared" si="187"/>
        <v>1.5993490925416923E-3</v>
      </c>
      <c r="CX245" s="79">
        <v>242</v>
      </c>
    </row>
    <row r="246" spans="1:102">
      <c r="A246" s="7" t="s">
        <v>267</v>
      </c>
      <c r="B246" s="25">
        <v>3640302</v>
      </c>
      <c r="C246" s="25">
        <v>11987972</v>
      </c>
      <c r="D246" s="25">
        <v>15766209</v>
      </c>
      <c r="E246" s="25">
        <v>6725786</v>
      </c>
      <c r="F246" s="25">
        <v>9783694</v>
      </c>
      <c r="G246" s="25">
        <f t="shared" si="148"/>
        <v>9580792.5999999996</v>
      </c>
      <c r="H246" s="25">
        <f t="shared" si="149"/>
        <v>4184149.8285321281</v>
      </c>
      <c r="I246" s="26">
        <f t="shared" si="150"/>
        <v>43.672272255764391</v>
      </c>
      <c r="J246" s="27">
        <v>5412391</v>
      </c>
      <c r="K246" s="27">
        <v>4266248</v>
      </c>
      <c r="L246" s="27">
        <v>6269802</v>
      </c>
      <c r="M246" s="27">
        <v>6373432</v>
      </c>
      <c r="N246" s="27">
        <v>8106711</v>
      </c>
      <c r="O246" s="27">
        <f t="shared" si="151"/>
        <v>6085716.7999999998</v>
      </c>
      <c r="P246" s="27">
        <f t="shared" si="152"/>
        <v>1262134.644221673</v>
      </c>
      <c r="Q246" s="28">
        <f t="shared" si="153"/>
        <v>20.739293097267904</v>
      </c>
      <c r="R246" s="30">
        <v>14743</v>
      </c>
      <c r="S246" s="30">
        <v>9998</v>
      </c>
      <c r="T246" s="30">
        <v>19643</v>
      </c>
      <c r="U246" s="30">
        <v>17059</v>
      </c>
      <c r="V246" s="30">
        <v>84604</v>
      </c>
      <c r="W246" s="30">
        <f t="shared" si="154"/>
        <v>29209.4</v>
      </c>
      <c r="X246" s="30">
        <f t="shared" si="155"/>
        <v>27878.538545626816</v>
      </c>
      <c r="Y246" s="31">
        <f t="shared" si="156"/>
        <v>95.443722040256944</v>
      </c>
      <c r="Z246" s="97">
        <v>11195</v>
      </c>
      <c r="AA246" s="97">
        <v>7920</v>
      </c>
      <c r="AB246" s="97">
        <v>14905</v>
      </c>
      <c r="AC246" s="97">
        <v>15494</v>
      </c>
      <c r="AD246" s="97">
        <v>9860</v>
      </c>
      <c r="AE246" s="97">
        <f t="shared" si="157"/>
        <v>11874.8</v>
      </c>
      <c r="AF246" s="97">
        <f t="shared" si="158"/>
        <v>2913.5102814302832</v>
      </c>
      <c r="AG246" s="32">
        <f t="shared" si="188"/>
        <v>24.535236647609082</v>
      </c>
      <c r="AH246" s="33">
        <v>247</v>
      </c>
      <c r="AI246" s="34">
        <f t="shared" si="194"/>
        <v>0.30752943025056712</v>
      </c>
      <c r="AJ246" s="34">
        <f t="shared" si="194"/>
        <v>6.6066220374889087E-2</v>
      </c>
      <c r="AK246" s="34">
        <f t="shared" si="193"/>
        <v>9.4537627910425387E-2</v>
      </c>
      <c r="AL246" s="34">
        <f t="shared" si="193"/>
        <v>0.23036712735136086</v>
      </c>
      <c r="AM246" s="34">
        <f t="shared" si="193"/>
        <v>0.1007799303616814</v>
      </c>
      <c r="AN246" s="34">
        <f t="shared" si="159"/>
        <v>0.15985606724978479</v>
      </c>
      <c r="AO246" s="34">
        <f t="shared" si="160"/>
        <v>9.3093775925973482E-2</v>
      </c>
      <c r="AP246" s="34">
        <f t="shared" si="161"/>
        <v>58.235997874581024</v>
      </c>
      <c r="AQ246" s="35">
        <v>227</v>
      </c>
      <c r="AR246" s="36">
        <f t="shared" si="191"/>
        <v>2.0684019317894807E-3</v>
      </c>
      <c r="AS246" s="36">
        <f t="shared" si="191"/>
        <v>1.856432162405936E-3</v>
      </c>
      <c r="AT246" s="36">
        <f t="shared" si="191"/>
        <v>2.3772680540789007E-3</v>
      </c>
      <c r="AU246" s="36">
        <f t="shared" si="191"/>
        <v>2.4310293104249014E-3</v>
      </c>
      <c r="AV246" s="36">
        <f t="shared" si="191"/>
        <v>1.216276243226137E-3</v>
      </c>
      <c r="AW246" s="36">
        <f t="shared" si="162"/>
        <v>1.9898815403850715E-3</v>
      </c>
      <c r="AX246" s="36">
        <f t="shared" si="163"/>
        <v>4.3979972945527309E-4</v>
      </c>
      <c r="AY246" s="37">
        <f t="shared" si="164"/>
        <v>22.101804581300119</v>
      </c>
      <c r="AZ246" s="38">
        <v>240</v>
      </c>
      <c r="BA246" s="39">
        <f t="shared" si="192"/>
        <v>-3548</v>
      </c>
      <c r="BB246" s="39">
        <f t="shared" si="192"/>
        <v>-2078</v>
      </c>
      <c r="BC246" s="39">
        <f t="shared" si="192"/>
        <v>-4738</v>
      </c>
      <c r="BD246" s="39">
        <f t="shared" si="192"/>
        <v>-1565</v>
      </c>
      <c r="BE246" s="39">
        <f t="shared" si="192"/>
        <v>-74744</v>
      </c>
      <c r="BF246" s="39">
        <f t="shared" si="165"/>
        <v>-17334.599999999999</v>
      </c>
      <c r="BG246" s="39">
        <f t="shared" si="166"/>
        <v>28726.392071403607</v>
      </c>
      <c r="BH246" s="40">
        <f t="shared" si="167"/>
        <v>-165.71707493339107</v>
      </c>
      <c r="BI246" s="41">
        <v>80</v>
      </c>
      <c r="BJ246" s="42">
        <f t="shared" si="190"/>
        <v>-31.692719964269759</v>
      </c>
      <c r="BK246" s="42">
        <f t="shared" si="190"/>
        <v>-26.237373737373737</v>
      </c>
      <c r="BL246" s="42">
        <f t="shared" si="190"/>
        <v>-31.787990607178802</v>
      </c>
      <c r="BM246" s="42">
        <f t="shared" si="190"/>
        <v>-10.1006841357945</v>
      </c>
      <c r="BN246" s="42">
        <f t="shared" si="190"/>
        <v>-758.05273833671401</v>
      </c>
      <c r="BO246" s="42">
        <f t="shared" si="168"/>
        <v>-171.57430135626618</v>
      </c>
      <c r="BP246" s="43">
        <f t="shared" si="169"/>
        <v>327.97125564466694</v>
      </c>
      <c r="BR246" s="7" t="s">
        <v>192</v>
      </c>
      <c r="BS246" s="81">
        <v>10918</v>
      </c>
      <c r="BT246" s="81">
        <v>7726</v>
      </c>
      <c r="BU246" s="81">
        <v>7977</v>
      </c>
      <c r="BV246" s="82">
        <f t="shared" si="170"/>
        <v>8873.6666666666661</v>
      </c>
      <c r="BW246" s="82">
        <f t="shared" si="171"/>
        <v>1774.8871325617661</v>
      </c>
      <c r="BX246" s="83">
        <v>9984</v>
      </c>
      <c r="BY246" s="83">
        <v>7596</v>
      </c>
      <c r="BZ246" s="83">
        <v>7003</v>
      </c>
      <c r="CA246" s="84">
        <f t="shared" si="172"/>
        <v>8194.3333333333339</v>
      </c>
      <c r="CB246" s="84">
        <f t="shared" si="173"/>
        <v>1578.002640470962</v>
      </c>
      <c r="CC246" s="84">
        <v>232</v>
      </c>
      <c r="CD246" s="85">
        <v>27607450</v>
      </c>
      <c r="CE246" s="85">
        <v>25946466</v>
      </c>
      <c r="CF246" s="85">
        <v>22367390</v>
      </c>
      <c r="CG246" s="86">
        <f t="shared" si="174"/>
        <v>25307102</v>
      </c>
      <c r="CH246" s="86">
        <f t="shared" si="175"/>
        <v>2677899.7263288256</v>
      </c>
      <c r="CI246" s="87">
        <f t="shared" si="176"/>
        <v>-934</v>
      </c>
      <c r="CJ246" s="87">
        <f t="shared" si="177"/>
        <v>-130</v>
      </c>
      <c r="CK246" s="87">
        <f t="shared" si="178"/>
        <v>-974</v>
      </c>
      <c r="CL246" s="87">
        <f t="shared" si="179"/>
        <v>-679.33333333333337</v>
      </c>
      <c r="CM246" s="87">
        <f t="shared" si="180"/>
        <v>476.15683690705669</v>
      </c>
      <c r="CN246" s="88">
        <f t="shared" si="181"/>
        <v>-9.3549679487179489</v>
      </c>
      <c r="CO246" s="88">
        <f t="shared" si="182"/>
        <v>-1.7114270668773037</v>
      </c>
      <c r="CP246" s="88">
        <f t="shared" si="183"/>
        <v>-13.9083250035699</v>
      </c>
      <c r="CQ246" s="88">
        <f t="shared" si="184"/>
        <v>-8.3249066730550521</v>
      </c>
      <c r="CR246" s="88">
        <f t="shared" si="185"/>
        <v>6.1633472637227911</v>
      </c>
      <c r="CS246" s="75">
        <f t="shared" si="189"/>
        <v>1.8082075671603137E-2</v>
      </c>
      <c r="CT246" s="75">
        <f t="shared" si="189"/>
        <v>1.4637831602962807E-2</v>
      </c>
      <c r="CU246" s="75">
        <f t="shared" si="189"/>
        <v>1.5654486285614905E-2</v>
      </c>
      <c r="CV246" s="76">
        <f t="shared" si="186"/>
        <v>1.6124797853393616E-2</v>
      </c>
      <c r="CW246" s="76">
        <f t="shared" si="187"/>
        <v>1.7696324559582637E-3</v>
      </c>
      <c r="CX246" s="79">
        <v>243</v>
      </c>
    </row>
    <row r="247" spans="1:102" ht="12" thickBot="1">
      <c r="A247" s="47" t="s">
        <v>117</v>
      </c>
      <c r="B247" s="48">
        <v>40618004</v>
      </c>
      <c r="C247" s="48">
        <v>38599860</v>
      </c>
      <c r="D247" s="48">
        <v>40553108</v>
      </c>
      <c r="E247" s="48">
        <v>40340936</v>
      </c>
      <c r="F247" s="48">
        <v>47561472</v>
      </c>
      <c r="G247" s="48">
        <f t="shared" si="148"/>
        <v>41534676</v>
      </c>
      <c r="H247" s="48">
        <f t="shared" si="149"/>
        <v>3103681.4740330554</v>
      </c>
      <c r="I247" s="49">
        <f t="shared" si="150"/>
        <v>7.472506765270194</v>
      </c>
      <c r="J247" s="50">
        <v>18119376</v>
      </c>
      <c r="K247" s="50">
        <v>11624240</v>
      </c>
      <c r="L247" s="50">
        <v>9546852</v>
      </c>
      <c r="M247" s="50">
        <v>12348818</v>
      </c>
      <c r="N247" s="50">
        <v>8063926</v>
      </c>
      <c r="O247" s="50">
        <f t="shared" si="151"/>
        <v>11940642.4</v>
      </c>
      <c r="P247" s="50">
        <f t="shared" si="152"/>
        <v>3441006.5162417558</v>
      </c>
      <c r="Q247" s="51">
        <f t="shared" si="153"/>
        <v>28.81759959783869</v>
      </c>
      <c r="R247" s="52">
        <v>834069</v>
      </c>
      <c r="S247" s="52">
        <v>327090</v>
      </c>
      <c r="T247" s="52">
        <v>200370</v>
      </c>
      <c r="U247" s="52">
        <v>261572</v>
      </c>
      <c r="V247" s="52">
        <v>172966</v>
      </c>
      <c r="W247" s="52">
        <f t="shared" si="154"/>
        <v>359213.4</v>
      </c>
      <c r="X247" s="52">
        <f t="shared" si="155"/>
        <v>243299.36966757648</v>
      </c>
      <c r="Y247" s="53">
        <f t="shared" si="156"/>
        <v>67.731150805503489</v>
      </c>
      <c r="Z247" s="99">
        <v>371267</v>
      </c>
      <c r="AA247" s="99">
        <v>169992</v>
      </c>
      <c r="AB247" s="99">
        <v>136089</v>
      </c>
      <c r="AC247" s="99">
        <v>194356</v>
      </c>
      <c r="AD247" s="99">
        <v>120746</v>
      </c>
      <c r="AE247" s="99">
        <f t="shared" si="157"/>
        <v>198490</v>
      </c>
      <c r="AF247" s="99">
        <f t="shared" si="158"/>
        <v>90132.271718846634</v>
      </c>
      <c r="AG247" s="54">
        <f t="shared" si="188"/>
        <v>45.408973610180176</v>
      </c>
      <c r="AH247" s="55">
        <v>167</v>
      </c>
      <c r="AI247" s="56">
        <f t="shared" si="194"/>
        <v>0.91404540705643733</v>
      </c>
      <c r="AJ247" s="56">
        <f t="shared" si="194"/>
        <v>0.44039537967236153</v>
      </c>
      <c r="AK247" s="56">
        <f t="shared" si="193"/>
        <v>0.33558217042205496</v>
      </c>
      <c r="AL247" s="56">
        <f t="shared" si="193"/>
        <v>0.48178356595394817</v>
      </c>
      <c r="AM247" s="56">
        <f t="shared" si="193"/>
        <v>0.25387355546943541</v>
      </c>
      <c r="AN247" s="56">
        <f t="shared" si="159"/>
        <v>0.48513601571484744</v>
      </c>
      <c r="AO247" s="56">
        <f t="shared" si="160"/>
        <v>0.22883396058038249</v>
      </c>
      <c r="AP247" s="56">
        <f t="shared" si="161"/>
        <v>47.169031605125397</v>
      </c>
      <c r="AQ247" s="57">
        <v>157</v>
      </c>
      <c r="AR247" s="58">
        <f t="shared" si="191"/>
        <v>2.0490054403639508E-2</v>
      </c>
      <c r="AS247" s="58">
        <f t="shared" si="191"/>
        <v>1.462392380060976E-2</v>
      </c>
      <c r="AT247" s="58">
        <f t="shared" si="191"/>
        <v>1.4254855946232329E-2</v>
      </c>
      <c r="AU247" s="58">
        <f t="shared" si="191"/>
        <v>1.5738834275474786E-2</v>
      </c>
      <c r="AV247" s="58">
        <f t="shared" si="191"/>
        <v>1.4973599708132243E-2</v>
      </c>
      <c r="AW247" s="58">
        <f t="shared" si="162"/>
        <v>1.6016253626817724E-2</v>
      </c>
      <c r="AX247" s="58">
        <f t="shared" si="163"/>
        <v>2.289981930734862E-3</v>
      </c>
      <c r="AY247" s="59">
        <f t="shared" si="164"/>
        <v>14.297862559447113</v>
      </c>
      <c r="AZ247" s="60">
        <v>158</v>
      </c>
      <c r="BA247" s="61">
        <f t="shared" si="192"/>
        <v>-462802</v>
      </c>
      <c r="BB247" s="61">
        <f t="shared" si="192"/>
        <v>-157098</v>
      </c>
      <c r="BC247" s="61">
        <f t="shared" si="192"/>
        <v>-64281</v>
      </c>
      <c r="BD247" s="61">
        <f t="shared" si="192"/>
        <v>-67216</v>
      </c>
      <c r="BE247" s="61">
        <f t="shared" si="192"/>
        <v>-52220</v>
      </c>
      <c r="BF247" s="61">
        <f t="shared" si="165"/>
        <v>-160723.4</v>
      </c>
      <c r="BG247" s="61">
        <f t="shared" si="166"/>
        <v>155616.44019010328</v>
      </c>
      <c r="BH247" s="62">
        <f t="shared" si="167"/>
        <v>-96.82251631691669</v>
      </c>
      <c r="BI247" s="63">
        <v>153</v>
      </c>
      <c r="BJ247" s="64">
        <f t="shared" si="190"/>
        <v>-124.65476328356682</v>
      </c>
      <c r="BK247" s="64">
        <f t="shared" si="190"/>
        <v>-92.414937173514048</v>
      </c>
      <c r="BL247" s="64">
        <f t="shared" si="190"/>
        <v>-47.234530344113047</v>
      </c>
      <c r="BM247" s="64">
        <f t="shared" si="190"/>
        <v>-34.583959332359179</v>
      </c>
      <c r="BN247" s="64">
        <f t="shared" si="190"/>
        <v>-43.247809451244763</v>
      </c>
      <c r="BO247" s="64">
        <f t="shared" si="168"/>
        <v>-68.42719991695958</v>
      </c>
      <c r="BP247" s="65">
        <f t="shared" si="169"/>
        <v>38.618150855366082</v>
      </c>
      <c r="BR247" s="47" t="s">
        <v>66</v>
      </c>
      <c r="BS247" s="89">
        <v>5946</v>
      </c>
      <c r="BT247" s="89">
        <v>4069</v>
      </c>
      <c r="BU247" s="89">
        <v>7800</v>
      </c>
      <c r="BV247" s="90">
        <f t="shared" si="170"/>
        <v>5938.333333333333</v>
      </c>
      <c r="BW247" s="90">
        <f t="shared" si="171"/>
        <v>1865.5118153829355</v>
      </c>
      <c r="BX247" s="91">
        <v>5149</v>
      </c>
      <c r="BY247" s="91">
        <v>4127</v>
      </c>
      <c r="BZ247" s="91">
        <v>6770</v>
      </c>
      <c r="CA247" s="92">
        <f t="shared" si="172"/>
        <v>5348.666666666667</v>
      </c>
      <c r="CB247" s="92">
        <f t="shared" si="173"/>
        <v>1332.7649205067396</v>
      </c>
      <c r="CC247" s="92">
        <v>238</v>
      </c>
      <c r="CD247" s="93">
        <v>18437114</v>
      </c>
      <c r="CE247" s="93">
        <v>13335305</v>
      </c>
      <c r="CF247" s="93">
        <v>28219578</v>
      </c>
      <c r="CG247" s="94">
        <f t="shared" si="174"/>
        <v>19997332.333333332</v>
      </c>
      <c r="CH247" s="94">
        <f t="shared" si="175"/>
        <v>7563802.391680019</v>
      </c>
      <c r="CI247" s="95">
        <f t="shared" si="176"/>
        <v>-797</v>
      </c>
      <c r="CJ247" s="95">
        <f t="shared" si="177"/>
        <v>58</v>
      </c>
      <c r="CK247" s="95">
        <f t="shared" si="178"/>
        <v>-1030</v>
      </c>
      <c r="CL247" s="95">
        <f t="shared" si="179"/>
        <v>-589.66666666666663</v>
      </c>
      <c r="CM247" s="95">
        <f t="shared" si="180"/>
        <v>572.86676752394476</v>
      </c>
      <c r="CN247" s="96">
        <f t="shared" si="181"/>
        <v>-15.478733734705768</v>
      </c>
      <c r="CO247" s="96">
        <f t="shared" si="182"/>
        <v>1.4053792100799611</v>
      </c>
      <c r="CP247" s="96">
        <f t="shared" si="183"/>
        <v>-15.214180206794683</v>
      </c>
      <c r="CQ247" s="96">
        <f t="shared" si="184"/>
        <v>-9.7625115771401649</v>
      </c>
      <c r="CR247" s="96">
        <f t="shared" si="185"/>
        <v>9.6725816418751229</v>
      </c>
      <c r="CS247" s="77">
        <f t="shared" si="189"/>
        <v>1.3963682168478212E-2</v>
      </c>
      <c r="CT247" s="77">
        <f t="shared" si="189"/>
        <v>1.5473961787900614E-2</v>
      </c>
      <c r="CU247" s="77">
        <f t="shared" si="189"/>
        <v>1.1995218355143368E-2</v>
      </c>
      <c r="CV247" s="78">
        <f t="shared" si="186"/>
        <v>1.3810954103840733E-2</v>
      </c>
      <c r="CW247" s="78">
        <f t="shared" si="187"/>
        <v>1.7443934086191252E-3</v>
      </c>
      <c r="CX247" s="80">
        <v>244</v>
      </c>
    </row>
    <row r="248" spans="1:102">
      <c r="B248" s="3"/>
      <c r="C248" s="3"/>
      <c r="D248" s="3"/>
      <c r="E248" s="3"/>
      <c r="G248" s="3"/>
      <c r="H248" s="3"/>
      <c r="I248" s="4"/>
      <c r="J248" s="3"/>
      <c r="O248" s="3"/>
      <c r="P248" s="3"/>
      <c r="Q248" s="4"/>
      <c r="AV248" s="3"/>
      <c r="AW248" s="3"/>
    </row>
    <row r="249" spans="1:102">
      <c r="B249" s="3"/>
      <c r="C249" s="3"/>
      <c r="D249" s="3"/>
      <c r="E249" s="3"/>
      <c r="G249" s="3"/>
      <c r="H249" s="3"/>
      <c r="I249" s="4"/>
    </row>
    <row r="250" spans="1:102">
      <c r="B250" s="3"/>
      <c r="C250" s="3"/>
      <c r="D250" s="3"/>
      <c r="E250" s="3"/>
      <c r="F250" s="3"/>
      <c r="G250" s="3"/>
      <c r="H250" s="3"/>
      <c r="I250" s="4"/>
    </row>
    <row r="251" spans="1:102">
      <c r="B251" s="3"/>
      <c r="C251" s="3"/>
      <c r="D251" s="3"/>
      <c r="E251" s="3"/>
      <c r="F251" s="3"/>
      <c r="G251" s="3"/>
      <c r="H251" s="3"/>
      <c r="I251" s="4"/>
    </row>
    <row r="252" spans="1:102">
      <c r="B252" s="3"/>
      <c r="C252" s="3"/>
      <c r="D252" s="3"/>
      <c r="E252" s="3"/>
      <c r="F252" s="3"/>
      <c r="G252" s="3"/>
      <c r="H252" s="3"/>
      <c r="I252" s="4"/>
    </row>
    <row r="253" spans="1:102">
      <c r="D253" s="3"/>
      <c r="E253" s="3"/>
    </row>
  </sheetData>
  <mergeCells count="16">
    <mergeCell ref="BR1:CX1"/>
    <mergeCell ref="BS2:BW2"/>
    <mergeCell ref="BX2:CC2"/>
    <mergeCell ref="CD2:CH2"/>
    <mergeCell ref="CI2:CM2"/>
    <mergeCell ref="CN2:CR2"/>
    <mergeCell ref="CS2:CX2"/>
    <mergeCell ref="A1:BP1"/>
    <mergeCell ref="B2:I2"/>
    <mergeCell ref="J2:Q2"/>
    <mergeCell ref="R2:Y2"/>
    <mergeCell ref="Z2:AH2"/>
    <mergeCell ref="AI2:AQ2"/>
    <mergeCell ref="AR2:AZ2"/>
    <mergeCell ref="BA2:BI2"/>
    <mergeCell ref="BJ2:B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73902-99AF-4EE4-935D-6BA440C45092}">
  <dimension ref="A1:BD396"/>
  <sheetViews>
    <sheetView topLeftCell="O1" zoomScale="80" zoomScaleNormal="80" workbookViewId="0">
      <pane ySplit="2" topLeftCell="A3" activePane="bottomLeft" state="frozen"/>
      <selection pane="bottomLeft" activeCell="BC46" sqref="BC46"/>
    </sheetView>
  </sheetViews>
  <sheetFormatPr defaultColWidth="9.140625" defaultRowHeight="11.25"/>
  <cols>
    <col min="1" max="1" width="20.28515625" style="5" bestFit="1" customWidth="1"/>
    <col min="2" max="5" width="7.85546875" style="5" bestFit="1" customWidth="1"/>
    <col min="6" max="6" width="6.7109375" style="5" bestFit="1" customWidth="1"/>
    <col min="7" max="10" width="7.85546875" style="5" bestFit="1" customWidth="1"/>
    <col min="11" max="11" width="6.7109375" style="5" bestFit="1" customWidth="1"/>
    <col min="12" max="15" width="7.85546875" style="5" bestFit="1" customWidth="1"/>
    <col min="16" max="16" width="6.7109375" style="5" bestFit="1" customWidth="1"/>
    <col min="17" max="17" width="5.140625" style="5" bestFit="1" customWidth="1"/>
    <col min="18" max="21" width="7.85546875" style="5" bestFit="1" customWidth="1"/>
    <col min="22" max="22" width="6.7109375" style="5" bestFit="1" customWidth="1"/>
    <col min="23" max="23" width="5.85546875" style="5" bestFit="1" customWidth="1"/>
    <col min="24" max="25" width="6.28515625" style="5" bestFit="1" customWidth="1"/>
    <col min="26" max="26" width="6" style="5" bestFit="1" customWidth="1"/>
    <col min="27" max="27" width="6.7109375" style="5" bestFit="1" customWidth="1"/>
    <col min="28" max="28" width="5.140625" style="5" bestFit="1" customWidth="1"/>
    <col min="29" max="33" width="6.7109375" style="5" bestFit="1" customWidth="1"/>
    <col min="34" max="34" width="5.140625" style="5" bestFit="1" customWidth="1"/>
    <col min="35" max="38" width="8.42578125" style="5" bestFit="1" customWidth="1"/>
    <col min="39" max="39" width="6.7109375" style="5" bestFit="1" customWidth="1"/>
    <col min="40" max="40" width="5.140625" style="5" bestFit="1" customWidth="1"/>
    <col min="41" max="43" width="6.7109375" style="5" bestFit="1" customWidth="1"/>
    <col min="44" max="44" width="8.140625" style="5" bestFit="1" customWidth="1"/>
    <col min="45" max="45" width="6.7109375" style="5" customWidth="1"/>
    <col min="46" max="46" width="9.140625" style="5"/>
    <col min="47" max="47" width="10.140625" style="5" bestFit="1" customWidth="1"/>
    <col min="48" max="16384" width="9.140625" style="5"/>
  </cols>
  <sheetData>
    <row r="1" spans="1:56" ht="18.75" customHeight="1" thickBot="1">
      <c r="A1" s="333" t="s">
        <v>877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U1" s="471" t="s">
        <v>856</v>
      </c>
      <c r="AV1" s="472"/>
      <c r="AW1" s="472"/>
      <c r="AX1" s="472"/>
      <c r="AY1" s="472"/>
      <c r="AZ1" s="472"/>
      <c r="BA1" s="472"/>
      <c r="BB1" s="472"/>
      <c r="BC1" s="472"/>
      <c r="BD1" s="473"/>
    </row>
    <row r="2" spans="1:56" ht="15" customHeight="1">
      <c r="A2" s="185" t="s">
        <v>873</v>
      </c>
      <c r="B2" s="321" t="s">
        <v>790</v>
      </c>
      <c r="C2" s="321"/>
      <c r="D2" s="321"/>
      <c r="E2" s="321"/>
      <c r="F2" s="321"/>
      <c r="G2" s="322" t="s">
        <v>792</v>
      </c>
      <c r="H2" s="322"/>
      <c r="I2" s="322"/>
      <c r="J2" s="322"/>
      <c r="K2" s="322"/>
      <c r="L2" s="323" t="s">
        <v>793</v>
      </c>
      <c r="M2" s="323"/>
      <c r="N2" s="323"/>
      <c r="O2" s="323"/>
      <c r="P2" s="323"/>
      <c r="Q2" s="323"/>
      <c r="R2" s="324" t="s">
        <v>791</v>
      </c>
      <c r="S2" s="324"/>
      <c r="T2" s="324"/>
      <c r="U2" s="324"/>
      <c r="V2" s="324"/>
      <c r="W2" s="325" t="s">
        <v>748</v>
      </c>
      <c r="X2" s="325"/>
      <c r="Y2" s="325"/>
      <c r="Z2" s="325"/>
      <c r="AA2" s="325"/>
      <c r="AB2" s="325"/>
      <c r="AC2" s="331" t="s">
        <v>775</v>
      </c>
      <c r="AD2" s="331"/>
      <c r="AE2" s="331"/>
      <c r="AF2" s="331"/>
      <c r="AG2" s="331"/>
      <c r="AH2" s="331"/>
      <c r="AI2" s="328" t="s">
        <v>794</v>
      </c>
      <c r="AJ2" s="328"/>
      <c r="AK2" s="328"/>
      <c r="AL2" s="328"/>
      <c r="AM2" s="328"/>
      <c r="AN2" s="328"/>
      <c r="AO2" s="330" t="s">
        <v>799</v>
      </c>
      <c r="AP2" s="330"/>
      <c r="AQ2" s="330"/>
      <c r="AR2" s="330"/>
      <c r="AS2" s="330"/>
      <c r="AU2" s="466" t="s">
        <v>758</v>
      </c>
      <c r="AV2" s="466"/>
      <c r="AW2" s="467" t="s">
        <v>759</v>
      </c>
      <c r="AX2" s="467"/>
      <c r="AY2" s="468" t="s">
        <v>763</v>
      </c>
      <c r="AZ2" s="468"/>
      <c r="BA2" s="469" t="s">
        <v>760</v>
      </c>
      <c r="BB2" s="469"/>
      <c r="BC2" s="470" t="s">
        <v>761</v>
      </c>
      <c r="BD2" s="470"/>
    </row>
    <row r="3" spans="1:56" ht="13.5" customHeight="1">
      <c r="A3" s="120" t="s">
        <v>771</v>
      </c>
      <c r="B3" s="125" t="s">
        <v>770</v>
      </c>
      <c r="C3" s="125" t="s">
        <v>769</v>
      </c>
      <c r="D3" s="125" t="s">
        <v>768</v>
      </c>
      <c r="E3" s="125" t="s">
        <v>749</v>
      </c>
      <c r="F3" s="125" t="s">
        <v>751</v>
      </c>
      <c r="G3" s="126" t="s">
        <v>770</v>
      </c>
      <c r="H3" s="126" t="s">
        <v>769</v>
      </c>
      <c r="I3" s="126" t="s">
        <v>768</v>
      </c>
      <c r="J3" s="126" t="s">
        <v>749</v>
      </c>
      <c r="K3" s="126" t="s">
        <v>751</v>
      </c>
      <c r="L3" s="127" t="s">
        <v>770</v>
      </c>
      <c r="M3" s="127" t="s">
        <v>769</v>
      </c>
      <c r="N3" s="127" t="s">
        <v>768</v>
      </c>
      <c r="O3" s="127" t="s">
        <v>749</v>
      </c>
      <c r="P3" s="127" t="s">
        <v>751</v>
      </c>
      <c r="Q3" s="127" t="s">
        <v>752</v>
      </c>
      <c r="R3" s="128" t="s">
        <v>770</v>
      </c>
      <c r="S3" s="128" t="s">
        <v>769</v>
      </c>
      <c r="T3" s="128" t="s">
        <v>768</v>
      </c>
      <c r="U3" s="128" t="s">
        <v>749</v>
      </c>
      <c r="V3" s="128" t="s">
        <v>751</v>
      </c>
      <c r="W3" s="123" t="s">
        <v>770</v>
      </c>
      <c r="X3" s="123" t="s">
        <v>769</v>
      </c>
      <c r="Y3" s="123" t="s">
        <v>768</v>
      </c>
      <c r="Z3" s="123" t="s">
        <v>749</v>
      </c>
      <c r="AA3" s="123" t="s">
        <v>751</v>
      </c>
      <c r="AB3" s="124" t="s">
        <v>752</v>
      </c>
      <c r="AC3" s="129" t="s">
        <v>770</v>
      </c>
      <c r="AD3" s="129" t="s">
        <v>769</v>
      </c>
      <c r="AE3" s="129" t="s">
        <v>768</v>
      </c>
      <c r="AF3" s="129" t="s">
        <v>749</v>
      </c>
      <c r="AG3" s="129" t="s">
        <v>751</v>
      </c>
      <c r="AH3" s="129" t="s">
        <v>752</v>
      </c>
      <c r="AI3" s="130" t="s">
        <v>770</v>
      </c>
      <c r="AJ3" s="130" t="s">
        <v>769</v>
      </c>
      <c r="AK3" s="130" t="s">
        <v>768</v>
      </c>
      <c r="AL3" s="131" t="s">
        <v>749</v>
      </c>
      <c r="AM3" s="130" t="s">
        <v>751</v>
      </c>
      <c r="AN3" s="130" t="s">
        <v>752</v>
      </c>
      <c r="AO3" s="132" t="s">
        <v>770</v>
      </c>
      <c r="AP3" s="132" t="s">
        <v>769</v>
      </c>
      <c r="AQ3" s="132" t="s">
        <v>768</v>
      </c>
      <c r="AR3" s="133" t="s">
        <v>749</v>
      </c>
      <c r="AS3" s="132" t="s">
        <v>751</v>
      </c>
      <c r="AU3" s="160" t="s">
        <v>0</v>
      </c>
      <c r="AV3" s="160" t="s">
        <v>752</v>
      </c>
      <c r="AW3" s="161" t="s">
        <v>0</v>
      </c>
      <c r="AX3" s="161" t="s">
        <v>752</v>
      </c>
      <c r="AY3" s="162" t="s">
        <v>0</v>
      </c>
      <c r="AZ3" s="162" t="s">
        <v>752</v>
      </c>
      <c r="BA3" s="163" t="s">
        <v>0</v>
      </c>
      <c r="BB3" s="163" t="s">
        <v>752</v>
      </c>
      <c r="BC3" s="164" t="s">
        <v>0</v>
      </c>
      <c r="BD3" s="164" t="s">
        <v>752</v>
      </c>
    </row>
    <row r="4" spans="1:56" ht="13.5" customHeight="1">
      <c r="A4" s="1" t="s">
        <v>30</v>
      </c>
      <c r="B4" s="102">
        <v>760628</v>
      </c>
      <c r="C4" s="102">
        <v>780848</v>
      </c>
      <c r="D4" s="102">
        <v>853505</v>
      </c>
      <c r="E4" s="102">
        <f t="shared" ref="E4:E67" si="0">AVERAGE(B4:D4)</f>
        <v>798327</v>
      </c>
      <c r="F4" s="103">
        <f t="shared" ref="F4:F67" si="1">STDEV(B4:D4)/E4*100</f>
        <v>6.1182109298301759</v>
      </c>
      <c r="G4" s="39">
        <v>1821</v>
      </c>
      <c r="H4" s="39">
        <v>1711</v>
      </c>
      <c r="I4" s="39">
        <v>2518</v>
      </c>
      <c r="J4" s="39">
        <f t="shared" ref="J4:J67" si="2">AVERAGE(G4:I4)</f>
        <v>2016.6666666666667</v>
      </c>
      <c r="K4" s="40">
        <f>STDEV(G4:I4)/J4*100</f>
        <v>21.701019003822093</v>
      </c>
      <c r="L4" s="86">
        <v>12083</v>
      </c>
      <c r="M4" s="86">
        <v>11544</v>
      </c>
      <c r="N4" s="86">
        <v>14512</v>
      </c>
      <c r="O4" s="86">
        <f t="shared" ref="O4:O67" si="3">AVERAGE(L4:N4)</f>
        <v>12713</v>
      </c>
      <c r="P4" s="107">
        <f t="shared" ref="P4:P67" si="4">STDEV(L4:N4)/O4*100</f>
        <v>12.43700944086979</v>
      </c>
      <c r="Q4" s="108">
        <v>49</v>
      </c>
      <c r="R4" s="82">
        <v>2192180</v>
      </c>
      <c r="S4" s="82">
        <v>1651856</v>
      </c>
      <c r="T4" s="82">
        <v>2434757</v>
      </c>
      <c r="U4" s="82">
        <f t="shared" ref="U4:U67" si="5">AVERAGE(R4:T4)</f>
        <v>2092931</v>
      </c>
      <c r="V4" s="110">
        <f t="shared" ref="V4:V67" si="6">STDEV(R4:T4)/U4*100</f>
        <v>19.149022652729599</v>
      </c>
      <c r="W4" s="101">
        <f t="shared" ref="W4:W35" si="7">(L4/25*100)/(B4/25*100)*100</f>
        <v>1.5885557723354913</v>
      </c>
      <c r="X4" s="101">
        <f t="shared" ref="X4:X35" si="8">(M4/25*100)/(C4/25*100)*100</f>
        <v>1.4783927217589083</v>
      </c>
      <c r="Y4" s="101">
        <f t="shared" ref="Y4:Y35" si="9">(N4/25*100)/(D4/25*100)*100</f>
        <v>1.7002829508907389</v>
      </c>
      <c r="Z4" s="101">
        <f t="shared" ref="Z4:Z67" si="10">AVERAGE(W4:Y4)</f>
        <v>1.5890771483283794</v>
      </c>
      <c r="AA4" s="101">
        <f t="shared" ref="AA4:AA67" si="11">STDEV(W4:Y4)/Z4*100</f>
        <v>6.9817902477306788</v>
      </c>
      <c r="AB4" s="66">
        <v>73</v>
      </c>
      <c r="AC4" s="111">
        <f>L4/R4</f>
        <v>5.5118649016047952E-3</v>
      </c>
      <c r="AD4" s="111">
        <f t="shared" ref="AD4:AE4" si="12">M4/S4</f>
        <v>6.988502629769181E-3</v>
      </c>
      <c r="AE4" s="111">
        <f t="shared" si="12"/>
        <v>5.9603484043787534E-3</v>
      </c>
      <c r="AF4" s="111">
        <f t="shared" ref="AF4:AF67" si="13">AVERAGE(AC4:AE4)</f>
        <v>6.1535719785842423E-3</v>
      </c>
      <c r="AG4" s="112">
        <f t="shared" ref="AG4:AG67" si="14">STDEV(AC4:AE4)/AF4*100</f>
        <v>12.302519981870258</v>
      </c>
      <c r="AH4" s="113">
        <v>39</v>
      </c>
      <c r="AI4" s="116">
        <f t="shared" ref="AI4:AI31" si="15">L4-G4</f>
        <v>10262</v>
      </c>
      <c r="AJ4" s="116">
        <f t="shared" ref="AJ4:AJ31" si="16">M4-H4</f>
        <v>9833</v>
      </c>
      <c r="AK4" s="116">
        <f t="shared" ref="AK4:AK31" si="17">N4-I4</f>
        <v>11994</v>
      </c>
      <c r="AL4" s="116">
        <f t="shared" ref="AL4:AL67" si="18">AVERAGE(AI4:AK4)</f>
        <v>10696.333333333334</v>
      </c>
      <c r="AM4" s="117">
        <f t="shared" ref="AM4:AM67" si="19">STDEV(AI4:AK4)/AL4*100</f>
        <v>10.696186777570418</v>
      </c>
      <c r="AN4" s="118">
        <v>4</v>
      </c>
      <c r="AO4" s="119">
        <f t="shared" ref="AO4:AO31" si="20">AI4/L4</f>
        <v>0.84929239427294545</v>
      </c>
      <c r="AP4" s="119">
        <f t="shared" ref="AP4:AP31" si="21">AJ4/M4</f>
        <v>0.85178447678447677</v>
      </c>
      <c r="AQ4" s="119">
        <f t="shared" ref="AQ4:AQ31" si="22">AK4/N4</f>
        <v>0.82648842337375961</v>
      </c>
      <c r="AR4" s="119">
        <f t="shared" ref="AR4:AR67" si="23">AVERAGE(AO4:AQ4)</f>
        <v>0.84252176481039387</v>
      </c>
      <c r="AS4" s="42">
        <f t="shared" ref="AS4:AS67" si="24">STDEV(AO4:AQ4)/AR4*100</f>
        <v>1.6546845752386006</v>
      </c>
      <c r="AU4" s="160" t="s">
        <v>386</v>
      </c>
      <c r="AV4" s="160">
        <v>1</v>
      </c>
      <c r="AW4" s="161" t="s">
        <v>25</v>
      </c>
      <c r="AX4" s="161">
        <v>1</v>
      </c>
      <c r="AY4" s="162" t="s">
        <v>446</v>
      </c>
      <c r="AZ4" s="162">
        <v>1</v>
      </c>
      <c r="BA4" s="163" t="s">
        <v>446</v>
      </c>
      <c r="BB4" s="163">
        <v>1</v>
      </c>
      <c r="BC4" s="164" t="s">
        <v>28</v>
      </c>
      <c r="BD4" s="164">
        <v>1</v>
      </c>
    </row>
    <row r="5" spans="1:56" ht="13.5" customHeight="1">
      <c r="A5" s="1" t="s">
        <v>27</v>
      </c>
      <c r="B5" s="102">
        <v>477039</v>
      </c>
      <c r="C5" s="102">
        <v>574353</v>
      </c>
      <c r="D5" s="102">
        <v>478217</v>
      </c>
      <c r="E5" s="102">
        <f t="shared" si="0"/>
        <v>509869.66666666669</v>
      </c>
      <c r="F5" s="103">
        <f t="shared" si="1"/>
        <v>10.953252272588069</v>
      </c>
      <c r="G5" s="39">
        <v>1646</v>
      </c>
      <c r="H5" s="39">
        <v>2287</v>
      </c>
      <c r="I5" s="39">
        <v>2099</v>
      </c>
      <c r="J5" s="39">
        <f t="shared" si="2"/>
        <v>2010.6666666666667</v>
      </c>
      <c r="K5" s="40">
        <f t="shared" ref="K5:K67" si="25">STDEV(G5:I5)/J5*100</f>
        <v>16.387756697965347</v>
      </c>
      <c r="L5" s="86">
        <v>7256</v>
      </c>
      <c r="M5" s="86">
        <v>10768</v>
      </c>
      <c r="N5" s="86">
        <v>12810</v>
      </c>
      <c r="O5" s="86">
        <f t="shared" si="3"/>
        <v>10278</v>
      </c>
      <c r="P5" s="107">
        <f t="shared" si="4"/>
        <v>27.332511025370231</v>
      </c>
      <c r="Q5" s="108">
        <v>57</v>
      </c>
      <c r="R5" s="82">
        <v>3286193</v>
      </c>
      <c r="S5" s="82">
        <v>4328918</v>
      </c>
      <c r="T5" s="82">
        <v>4382271</v>
      </c>
      <c r="U5" s="82">
        <f t="shared" si="5"/>
        <v>3999127.3333333335</v>
      </c>
      <c r="V5" s="110">
        <f t="shared" si="6"/>
        <v>15.453253228677987</v>
      </c>
      <c r="W5" s="101">
        <f t="shared" si="7"/>
        <v>1.5210496416435551</v>
      </c>
      <c r="X5" s="101">
        <f t="shared" si="8"/>
        <v>1.8748052156078232</v>
      </c>
      <c r="Y5" s="101">
        <f t="shared" si="9"/>
        <v>2.6787002553234203</v>
      </c>
      <c r="Z5" s="101">
        <f t="shared" si="10"/>
        <v>2.0248517041915997</v>
      </c>
      <c r="AA5" s="101">
        <f t="shared" si="11"/>
        <v>29.297552589354474</v>
      </c>
      <c r="AB5" s="66">
        <v>64</v>
      </c>
      <c r="AC5" s="111">
        <f t="shared" ref="AC5:AC68" si="26">L5/R5</f>
        <v>2.208026126280471E-3</v>
      </c>
      <c r="AD5" s="111">
        <f t="shared" ref="AD5:AD68" si="27">M5/S5</f>
        <v>2.4874576048795564E-3</v>
      </c>
      <c r="AE5" s="111">
        <f t="shared" ref="AE5:AE68" si="28">N5/T5</f>
        <v>2.9231419051902541E-3</v>
      </c>
      <c r="AF5" s="111">
        <f t="shared" si="13"/>
        <v>2.5395418787834269E-3</v>
      </c>
      <c r="AG5" s="112">
        <f t="shared" si="14"/>
        <v>14.19121166060609</v>
      </c>
      <c r="AH5" s="113">
        <v>55</v>
      </c>
      <c r="AI5" s="116">
        <f t="shared" si="15"/>
        <v>5610</v>
      </c>
      <c r="AJ5" s="116">
        <f t="shared" si="16"/>
        <v>8481</v>
      </c>
      <c r="AK5" s="116">
        <f t="shared" si="17"/>
        <v>10711</v>
      </c>
      <c r="AL5" s="116">
        <f t="shared" si="18"/>
        <v>8267.3333333333339</v>
      </c>
      <c r="AM5" s="117">
        <f t="shared" si="19"/>
        <v>30.931420239475088</v>
      </c>
      <c r="AN5" s="118">
        <v>7</v>
      </c>
      <c r="AO5" s="119">
        <f t="shared" si="20"/>
        <v>0.77315325248070566</v>
      </c>
      <c r="AP5" s="119">
        <f t="shared" si="21"/>
        <v>0.78761144130757799</v>
      </c>
      <c r="AQ5" s="119">
        <f t="shared" si="22"/>
        <v>0.83614363778298206</v>
      </c>
      <c r="AR5" s="119">
        <f t="shared" si="23"/>
        <v>0.79896944385708846</v>
      </c>
      <c r="AS5" s="42">
        <f t="shared" si="24"/>
        <v>4.1297523246648389</v>
      </c>
      <c r="AU5" s="160" t="s">
        <v>73</v>
      </c>
      <c r="AV5" s="160">
        <v>2</v>
      </c>
      <c r="AW5" s="161" t="s">
        <v>70</v>
      </c>
      <c r="AX5" s="161">
        <v>2</v>
      </c>
      <c r="AY5" s="162" t="s">
        <v>130</v>
      </c>
      <c r="AZ5" s="162">
        <v>2</v>
      </c>
      <c r="BA5" s="163" t="s">
        <v>443</v>
      </c>
      <c r="BB5" s="163">
        <v>2</v>
      </c>
      <c r="BC5" s="164" t="s">
        <v>130</v>
      </c>
      <c r="BD5" s="164">
        <v>2</v>
      </c>
    </row>
    <row r="6" spans="1:56" ht="13.5" customHeight="1">
      <c r="A6" s="1" t="s">
        <v>75</v>
      </c>
      <c r="B6" s="102">
        <v>577088</v>
      </c>
      <c r="C6" s="102">
        <v>597626</v>
      </c>
      <c r="D6" s="102">
        <v>634466</v>
      </c>
      <c r="E6" s="102">
        <f t="shared" si="0"/>
        <v>603060</v>
      </c>
      <c r="F6" s="103">
        <f t="shared" si="1"/>
        <v>4.8208154071693894</v>
      </c>
      <c r="G6" s="39">
        <v>1949</v>
      </c>
      <c r="H6" s="39">
        <v>2568</v>
      </c>
      <c r="I6" s="39">
        <v>3025</v>
      </c>
      <c r="J6" s="39">
        <f t="shared" si="2"/>
        <v>2514</v>
      </c>
      <c r="K6" s="40">
        <f t="shared" si="25"/>
        <v>21.48085532779918</v>
      </c>
      <c r="L6" s="86">
        <v>9274</v>
      </c>
      <c r="M6" s="86">
        <v>11354</v>
      </c>
      <c r="N6" s="86">
        <v>16649</v>
      </c>
      <c r="O6" s="86">
        <f t="shared" si="3"/>
        <v>12425.666666666666</v>
      </c>
      <c r="P6" s="107">
        <f t="shared" si="4"/>
        <v>30.601981977701314</v>
      </c>
      <c r="Q6" s="108">
        <v>50</v>
      </c>
      <c r="R6" s="82">
        <v>2485878</v>
      </c>
      <c r="S6" s="82">
        <v>3544206</v>
      </c>
      <c r="T6" s="82">
        <v>4517817</v>
      </c>
      <c r="U6" s="82">
        <f t="shared" si="5"/>
        <v>3515967</v>
      </c>
      <c r="V6" s="110">
        <f t="shared" si="6"/>
        <v>28.904247318977827</v>
      </c>
      <c r="W6" s="101">
        <f t="shared" si="7"/>
        <v>1.6070339358988579</v>
      </c>
      <c r="X6" s="101">
        <f t="shared" si="8"/>
        <v>1.899850408114774</v>
      </c>
      <c r="Y6" s="101">
        <f t="shared" si="9"/>
        <v>2.6240964842875738</v>
      </c>
      <c r="Z6" s="101">
        <f t="shared" si="10"/>
        <v>2.0436602761004021</v>
      </c>
      <c r="AA6" s="101">
        <f t="shared" si="11"/>
        <v>25.618736664386482</v>
      </c>
      <c r="AB6" s="66">
        <v>63</v>
      </c>
      <c r="AC6" s="111">
        <f t="shared" si="26"/>
        <v>3.7306738303327838E-3</v>
      </c>
      <c r="AD6" s="111">
        <f t="shared" si="27"/>
        <v>3.2035383947772787E-3</v>
      </c>
      <c r="AE6" s="111">
        <f t="shared" si="28"/>
        <v>3.6851868944669515E-3</v>
      </c>
      <c r="AF6" s="111">
        <f t="shared" si="13"/>
        <v>3.5397997065256715E-3</v>
      </c>
      <c r="AG6" s="112">
        <f t="shared" si="14"/>
        <v>8.2518119919979007</v>
      </c>
      <c r="AH6" s="113">
        <v>49</v>
      </c>
      <c r="AI6" s="116">
        <f t="shared" si="15"/>
        <v>7325</v>
      </c>
      <c r="AJ6" s="116">
        <f t="shared" si="16"/>
        <v>8786</v>
      </c>
      <c r="AK6" s="116">
        <f t="shared" si="17"/>
        <v>13624</v>
      </c>
      <c r="AL6" s="116">
        <f t="shared" si="18"/>
        <v>9911.6666666666661</v>
      </c>
      <c r="AM6" s="117">
        <f t="shared" si="19"/>
        <v>33.263043029994066</v>
      </c>
      <c r="AN6" s="118">
        <v>5</v>
      </c>
      <c r="AO6" s="119">
        <f t="shared" si="20"/>
        <v>0.78984257062756091</v>
      </c>
      <c r="AP6" s="119">
        <f t="shared" si="21"/>
        <v>0.77382420292407961</v>
      </c>
      <c r="AQ6" s="119">
        <f t="shared" si="22"/>
        <v>0.81830740585020123</v>
      </c>
      <c r="AR6" s="119">
        <f t="shared" si="23"/>
        <v>0.79399139313394729</v>
      </c>
      <c r="AS6" s="42">
        <f t="shared" si="24"/>
        <v>2.8375552063803369</v>
      </c>
      <c r="AU6" s="160" t="s">
        <v>28</v>
      </c>
      <c r="AV6" s="160">
        <v>3</v>
      </c>
      <c r="AW6" s="161" t="s">
        <v>73</v>
      </c>
      <c r="AX6" s="161">
        <v>3</v>
      </c>
      <c r="AY6" s="162" t="s">
        <v>443</v>
      </c>
      <c r="AZ6" s="162">
        <v>3</v>
      </c>
      <c r="BA6" s="163" t="s">
        <v>762</v>
      </c>
      <c r="BB6" s="163">
        <v>3</v>
      </c>
      <c r="BC6" s="164" t="s">
        <v>73</v>
      </c>
      <c r="BD6" s="164">
        <v>3</v>
      </c>
    </row>
    <row r="7" spans="1:56" ht="13.5" customHeight="1">
      <c r="A7" s="1" t="s">
        <v>571</v>
      </c>
      <c r="B7" s="102">
        <v>683264</v>
      </c>
      <c r="C7" s="102">
        <v>724316</v>
      </c>
      <c r="D7" s="102">
        <v>839661</v>
      </c>
      <c r="E7" s="102">
        <f t="shared" si="0"/>
        <v>749080.33333333337</v>
      </c>
      <c r="F7" s="103">
        <f t="shared" si="1"/>
        <v>10.824756799259871</v>
      </c>
      <c r="G7" s="39">
        <v>2843</v>
      </c>
      <c r="H7" s="39">
        <v>3499</v>
      </c>
      <c r="I7" s="39">
        <v>4563</v>
      </c>
      <c r="J7" s="39">
        <f t="shared" si="2"/>
        <v>3635</v>
      </c>
      <c r="K7" s="40">
        <f t="shared" si="25"/>
        <v>23.879715249772033</v>
      </c>
      <c r="L7" s="86">
        <v>10083</v>
      </c>
      <c r="M7" s="86">
        <v>12112</v>
      </c>
      <c r="N7" s="86">
        <v>14508</v>
      </c>
      <c r="O7" s="86">
        <f t="shared" si="3"/>
        <v>12234.333333333334</v>
      </c>
      <c r="P7" s="107">
        <f t="shared" si="4"/>
        <v>18.105073675288132</v>
      </c>
      <c r="Q7" s="108">
        <v>51</v>
      </c>
      <c r="R7" s="82">
        <v>4938424</v>
      </c>
      <c r="S7" s="82">
        <v>5766383</v>
      </c>
      <c r="T7" s="82">
        <v>9473334</v>
      </c>
      <c r="U7" s="82">
        <f t="shared" si="5"/>
        <v>6726047</v>
      </c>
      <c r="V7" s="110">
        <f t="shared" si="6"/>
        <v>35.904708693149182</v>
      </c>
      <c r="W7" s="101">
        <f t="shared" si="7"/>
        <v>1.4757107062570252</v>
      </c>
      <c r="X7" s="101">
        <f t="shared" si="8"/>
        <v>1.6721983222792263</v>
      </c>
      <c r="Y7" s="101">
        <f t="shared" si="9"/>
        <v>1.7278401640662127</v>
      </c>
      <c r="Z7" s="101">
        <f t="shared" si="10"/>
        <v>1.6252497308674883</v>
      </c>
      <c r="AA7" s="101">
        <f t="shared" si="11"/>
        <v>8.1500837780322524</v>
      </c>
      <c r="AB7" s="66">
        <v>70</v>
      </c>
      <c r="AC7" s="111">
        <f t="shared" si="26"/>
        <v>2.0417444917649841E-3</v>
      </c>
      <c r="AD7" s="111">
        <f t="shared" si="27"/>
        <v>2.1004501435301819E-3</v>
      </c>
      <c r="AE7" s="111">
        <f t="shared" si="28"/>
        <v>1.5314566128461216E-3</v>
      </c>
      <c r="AF7" s="111">
        <f t="shared" si="13"/>
        <v>1.8912170827137624E-3</v>
      </c>
      <c r="AG7" s="112">
        <f t="shared" si="14"/>
        <v>16.547087451739031</v>
      </c>
      <c r="AH7" s="113">
        <v>65</v>
      </c>
      <c r="AI7" s="116">
        <f t="shared" si="15"/>
        <v>7240</v>
      </c>
      <c r="AJ7" s="116">
        <f t="shared" si="16"/>
        <v>8613</v>
      </c>
      <c r="AK7" s="116">
        <f t="shared" si="17"/>
        <v>9945</v>
      </c>
      <c r="AL7" s="116">
        <f t="shared" si="18"/>
        <v>8599.3333333333339</v>
      </c>
      <c r="AM7" s="117">
        <f t="shared" si="19"/>
        <v>15.728565615432899</v>
      </c>
      <c r="AN7" s="118">
        <v>6</v>
      </c>
      <c r="AO7" s="119">
        <f t="shared" si="20"/>
        <v>0.71804026579391056</v>
      </c>
      <c r="AP7" s="119">
        <f t="shared" si="21"/>
        <v>0.71111294583883755</v>
      </c>
      <c r="AQ7" s="119">
        <f t="shared" si="22"/>
        <v>0.68548387096774188</v>
      </c>
      <c r="AR7" s="119">
        <f t="shared" si="23"/>
        <v>0.70487902753349674</v>
      </c>
      <c r="AS7" s="42">
        <f t="shared" si="24"/>
        <v>2.4330561389420655</v>
      </c>
      <c r="AU7" s="160" t="s">
        <v>762</v>
      </c>
      <c r="AV7" s="160">
        <v>4</v>
      </c>
      <c r="AW7" s="161" t="s">
        <v>28</v>
      </c>
      <c r="AX7" s="161">
        <v>4</v>
      </c>
      <c r="AY7" s="162" t="s">
        <v>25</v>
      </c>
      <c r="AZ7" s="162">
        <v>4</v>
      </c>
      <c r="BA7" s="163" t="s">
        <v>28</v>
      </c>
      <c r="BB7" s="163">
        <v>4</v>
      </c>
      <c r="BC7" s="164" t="s">
        <v>61</v>
      </c>
      <c r="BD7" s="164">
        <v>4</v>
      </c>
    </row>
    <row r="8" spans="1:56" ht="13.5" customHeight="1">
      <c r="A8" s="1" t="s">
        <v>144</v>
      </c>
      <c r="B8" s="102">
        <v>545488</v>
      </c>
      <c r="C8" s="102">
        <v>634541</v>
      </c>
      <c r="D8" s="102">
        <v>467599</v>
      </c>
      <c r="E8" s="102">
        <f t="shared" si="0"/>
        <v>549209.33333333337</v>
      </c>
      <c r="F8" s="103">
        <f t="shared" si="1"/>
        <v>15.209718122223629</v>
      </c>
      <c r="G8" s="39">
        <v>1715</v>
      </c>
      <c r="H8" s="39">
        <v>2571</v>
      </c>
      <c r="I8" s="39">
        <v>2160</v>
      </c>
      <c r="J8" s="39">
        <f t="shared" si="2"/>
        <v>2148.6666666666665</v>
      </c>
      <c r="K8" s="40">
        <f t="shared" si="25"/>
        <v>19.924566746003222</v>
      </c>
      <c r="L8" s="86">
        <v>4544</v>
      </c>
      <c r="M8" s="86">
        <v>5698</v>
      </c>
      <c r="N8" s="86">
        <v>6729</v>
      </c>
      <c r="O8" s="86">
        <f t="shared" si="3"/>
        <v>5657</v>
      </c>
      <c r="P8" s="107">
        <f t="shared" si="4"/>
        <v>19.322553473524678</v>
      </c>
      <c r="Q8" s="108">
        <v>67</v>
      </c>
      <c r="R8" s="82">
        <v>1656277</v>
      </c>
      <c r="S8" s="82">
        <v>2248112</v>
      </c>
      <c r="T8" s="82">
        <v>1939071</v>
      </c>
      <c r="U8" s="82">
        <f t="shared" si="5"/>
        <v>1947820</v>
      </c>
      <c r="V8" s="110">
        <f t="shared" si="6"/>
        <v>15.197219731994707</v>
      </c>
      <c r="W8" s="101">
        <f t="shared" si="7"/>
        <v>0.83301557504473056</v>
      </c>
      <c r="X8" s="101">
        <f t="shared" si="8"/>
        <v>0.89797191986018243</v>
      </c>
      <c r="Y8" s="101">
        <f t="shared" si="9"/>
        <v>1.4390535480187086</v>
      </c>
      <c r="Z8" s="101">
        <f t="shared" si="10"/>
        <v>1.0566803476412072</v>
      </c>
      <c r="AA8" s="101">
        <f t="shared" si="11"/>
        <v>31.488595220087408</v>
      </c>
      <c r="AB8" s="66">
        <v>81</v>
      </c>
      <c r="AC8" s="111">
        <f t="shared" si="26"/>
        <v>2.7435024455450385E-3</v>
      </c>
      <c r="AD8" s="111">
        <f t="shared" si="27"/>
        <v>2.5345712313265532E-3</v>
      </c>
      <c r="AE8" s="111">
        <f t="shared" si="28"/>
        <v>3.4702184705975182E-3</v>
      </c>
      <c r="AF8" s="111">
        <f t="shared" si="13"/>
        <v>2.916097382489703E-3</v>
      </c>
      <c r="AG8" s="112">
        <f t="shared" si="14"/>
        <v>16.841751587857427</v>
      </c>
      <c r="AH8" s="113">
        <v>52</v>
      </c>
      <c r="AI8" s="116">
        <f t="shared" si="15"/>
        <v>2829</v>
      </c>
      <c r="AJ8" s="116">
        <f t="shared" si="16"/>
        <v>3127</v>
      </c>
      <c r="AK8" s="116">
        <f t="shared" si="17"/>
        <v>4569</v>
      </c>
      <c r="AL8" s="116">
        <f t="shared" si="18"/>
        <v>3508.3333333333335</v>
      </c>
      <c r="AM8" s="117">
        <f t="shared" si="19"/>
        <v>26.524572951313395</v>
      </c>
      <c r="AN8" s="118">
        <v>12</v>
      </c>
      <c r="AO8" s="119">
        <f t="shared" si="20"/>
        <v>0.62257922535211263</v>
      </c>
      <c r="AP8" s="119">
        <f t="shared" si="21"/>
        <v>0.54878904878904877</v>
      </c>
      <c r="AQ8" s="119">
        <f t="shared" si="22"/>
        <v>0.67900133749442715</v>
      </c>
      <c r="AR8" s="119">
        <f t="shared" si="23"/>
        <v>0.61678987054519618</v>
      </c>
      <c r="AS8" s="42">
        <f t="shared" si="24"/>
        <v>10.586897098041876</v>
      </c>
      <c r="AU8" s="160" t="s">
        <v>446</v>
      </c>
      <c r="AV8" s="160">
        <v>5</v>
      </c>
      <c r="AW8" s="161" t="s">
        <v>386</v>
      </c>
      <c r="AX8" s="161">
        <v>5</v>
      </c>
      <c r="AY8" s="162" t="s">
        <v>431</v>
      </c>
      <c r="AZ8" s="162">
        <v>5</v>
      </c>
      <c r="BA8" s="163" t="s">
        <v>73</v>
      </c>
      <c r="BB8" s="163">
        <v>5</v>
      </c>
      <c r="BC8" s="164" t="s">
        <v>76</v>
      </c>
      <c r="BD8" s="164">
        <v>5</v>
      </c>
    </row>
    <row r="9" spans="1:56" ht="13.5" customHeight="1">
      <c r="A9" s="1" t="s">
        <v>81</v>
      </c>
      <c r="B9" s="102">
        <v>278783</v>
      </c>
      <c r="C9" s="102">
        <v>299249</v>
      </c>
      <c r="D9" s="102">
        <v>315219</v>
      </c>
      <c r="E9" s="102">
        <f t="shared" si="0"/>
        <v>297750.33333333331</v>
      </c>
      <c r="F9" s="103">
        <f t="shared" si="1"/>
        <v>6.1340563646663657</v>
      </c>
      <c r="G9" s="39">
        <v>1382</v>
      </c>
      <c r="H9" s="39">
        <v>1908</v>
      </c>
      <c r="I9" s="39">
        <v>2264</v>
      </c>
      <c r="J9" s="39">
        <f t="shared" si="2"/>
        <v>1851.3333333333333</v>
      </c>
      <c r="K9" s="40">
        <f t="shared" si="25"/>
        <v>23.967706262623469</v>
      </c>
      <c r="L9" s="86">
        <v>3802</v>
      </c>
      <c r="M9" s="86">
        <v>4548</v>
      </c>
      <c r="N9" s="86">
        <v>6129</v>
      </c>
      <c r="O9" s="86">
        <f t="shared" si="3"/>
        <v>4826.333333333333</v>
      </c>
      <c r="P9" s="107">
        <f t="shared" si="4"/>
        <v>24.619235126599808</v>
      </c>
      <c r="Q9" s="108">
        <v>73</v>
      </c>
      <c r="R9" s="82">
        <v>1352495</v>
      </c>
      <c r="S9" s="82">
        <v>2079608</v>
      </c>
      <c r="T9" s="82">
        <v>3494599</v>
      </c>
      <c r="U9" s="82">
        <f t="shared" si="5"/>
        <v>2308900.6666666665</v>
      </c>
      <c r="V9" s="110">
        <f t="shared" si="6"/>
        <v>47.178480125464958</v>
      </c>
      <c r="W9" s="101">
        <f t="shared" si="7"/>
        <v>1.3637847357980939</v>
      </c>
      <c r="X9" s="101">
        <f t="shared" si="8"/>
        <v>1.5198045774589055</v>
      </c>
      <c r="Y9" s="101">
        <f t="shared" si="9"/>
        <v>1.9443624908397021</v>
      </c>
      <c r="Z9" s="101">
        <f t="shared" si="10"/>
        <v>1.6093172680322338</v>
      </c>
      <c r="AA9" s="101">
        <f t="shared" si="11"/>
        <v>18.670112939442706</v>
      </c>
      <c r="AB9" s="66">
        <v>71</v>
      </c>
      <c r="AC9" s="111">
        <f t="shared" si="26"/>
        <v>2.8111009652531061E-3</v>
      </c>
      <c r="AD9" s="111">
        <f t="shared" si="27"/>
        <v>2.1869506176163968E-3</v>
      </c>
      <c r="AE9" s="111">
        <f t="shared" si="28"/>
        <v>1.753849297158272E-3</v>
      </c>
      <c r="AF9" s="111">
        <f t="shared" si="13"/>
        <v>2.2506336266759248E-3</v>
      </c>
      <c r="AG9" s="112">
        <f t="shared" si="14"/>
        <v>23.615348869689846</v>
      </c>
      <c r="AH9" s="113">
        <v>60</v>
      </c>
      <c r="AI9" s="116">
        <f t="shared" si="15"/>
        <v>2420</v>
      </c>
      <c r="AJ9" s="116">
        <f t="shared" si="16"/>
        <v>2640</v>
      </c>
      <c r="AK9" s="116">
        <f t="shared" si="17"/>
        <v>3865</v>
      </c>
      <c r="AL9" s="116">
        <f t="shared" si="18"/>
        <v>2975</v>
      </c>
      <c r="AM9" s="117">
        <f t="shared" si="19"/>
        <v>26.170501227993281</v>
      </c>
      <c r="AN9" s="118">
        <v>14</v>
      </c>
      <c r="AO9" s="119">
        <f t="shared" si="20"/>
        <v>0.63650710152551293</v>
      </c>
      <c r="AP9" s="119">
        <f t="shared" si="21"/>
        <v>0.58047493403693928</v>
      </c>
      <c r="AQ9" s="119">
        <f t="shared" si="22"/>
        <v>0.63060858215043236</v>
      </c>
      <c r="AR9" s="119">
        <f t="shared" si="23"/>
        <v>0.61586353923762827</v>
      </c>
      <c r="AS9" s="42">
        <f t="shared" si="24"/>
        <v>4.9993234729507305</v>
      </c>
      <c r="AU9" s="160" t="s">
        <v>443</v>
      </c>
      <c r="AV9" s="160">
        <v>6</v>
      </c>
      <c r="AW9" s="161" t="s">
        <v>34</v>
      </c>
      <c r="AX9" s="161">
        <v>6</v>
      </c>
      <c r="AY9" s="162" t="s">
        <v>73</v>
      </c>
      <c r="AZ9" s="162">
        <v>6</v>
      </c>
      <c r="BA9" s="163" t="s">
        <v>569</v>
      </c>
      <c r="BB9" s="163">
        <v>6</v>
      </c>
      <c r="BC9" s="164" t="s">
        <v>319</v>
      </c>
      <c r="BD9" s="164">
        <v>6</v>
      </c>
    </row>
    <row r="10" spans="1:56" ht="13.5" customHeight="1">
      <c r="A10" s="1" t="s">
        <v>132</v>
      </c>
      <c r="B10" s="102">
        <v>1166840</v>
      </c>
      <c r="C10" s="102">
        <v>1307569</v>
      </c>
      <c r="D10" s="102">
        <v>1376892</v>
      </c>
      <c r="E10" s="102">
        <f t="shared" si="0"/>
        <v>1283767</v>
      </c>
      <c r="F10" s="103">
        <f t="shared" si="1"/>
        <v>8.3371612771012575</v>
      </c>
      <c r="G10" s="39">
        <v>1748</v>
      </c>
      <c r="H10" s="39">
        <v>1914</v>
      </c>
      <c r="I10" s="39">
        <v>2830</v>
      </c>
      <c r="J10" s="39">
        <f t="shared" si="2"/>
        <v>2164</v>
      </c>
      <c r="K10" s="40">
        <f t="shared" si="25"/>
        <v>26.927649641782242</v>
      </c>
      <c r="L10" s="86">
        <v>4181</v>
      </c>
      <c r="M10" s="86">
        <v>4178</v>
      </c>
      <c r="N10" s="86">
        <v>8545</v>
      </c>
      <c r="O10" s="86">
        <f t="shared" si="3"/>
        <v>5634.666666666667</v>
      </c>
      <c r="P10" s="107">
        <f t="shared" si="4"/>
        <v>44.730650375668318</v>
      </c>
      <c r="Q10" s="108">
        <v>68</v>
      </c>
      <c r="R10" s="82">
        <v>5155840</v>
      </c>
      <c r="S10" s="82">
        <v>5423111</v>
      </c>
      <c r="T10" s="82">
        <v>11743529</v>
      </c>
      <c r="U10" s="82">
        <f t="shared" si="5"/>
        <v>7440826.666666667</v>
      </c>
      <c r="V10" s="110">
        <f t="shared" si="6"/>
        <v>50.110629177934825</v>
      </c>
      <c r="W10" s="101">
        <f t="shared" si="7"/>
        <v>0.35831819272565218</v>
      </c>
      <c r="X10" s="101">
        <f t="shared" si="8"/>
        <v>0.31952424690398745</v>
      </c>
      <c r="Y10" s="101">
        <f t="shared" si="9"/>
        <v>0.62060059903027975</v>
      </c>
      <c r="Z10" s="101">
        <f t="shared" si="10"/>
        <v>0.43281434621997317</v>
      </c>
      <c r="AA10" s="101">
        <f t="shared" si="11"/>
        <v>37.840783811039245</v>
      </c>
      <c r="AB10" s="66">
        <v>93</v>
      </c>
      <c r="AC10" s="111">
        <f t="shared" si="26"/>
        <v>8.1092508689175767E-4</v>
      </c>
      <c r="AD10" s="111">
        <f t="shared" si="27"/>
        <v>7.7040650652365403E-4</v>
      </c>
      <c r="AE10" s="111">
        <f t="shared" si="28"/>
        <v>7.2763476804970631E-4</v>
      </c>
      <c r="AF10" s="111">
        <f t="shared" si="13"/>
        <v>7.6965545382170607E-4</v>
      </c>
      <c r="AG10" s="112">
        <f t="shared" si="14"/>
        <v>5.4115433403047932</v>
      </c>
      <c r="AH10" s="113">
        <v>79</v>
      </c>
      <c r="AI10" s="116">
        <f t="shared" si="15"/>
        <v>2433</v>
      </c>
      <c r="AJ10" s="116">
        <f t="shared" si="16"/>
        <v>2264</v>
      </c>
      <c r="AK10" s="116">
        <f t="shared" si="17"/>
        <v>5715</v>
      </c>
      <c r="AL10" s="116">
        <f t="shared" si="18"/>
        <v>3470.6666666666665</v>
      </c>
      <c r="AM10" s="117">
        <f t="shared" si="19"/>
        <v>56.055098804555413</v>
      </c>
      <c r="AN10" s="118">
        <v>13</v>
      </c>
      <c r="AO10" s="119">
        <f t="shared" si="20"/>
        <v>0.58191820138722794</v>
      </c>
      <c r="AP10" s="119">
        <f t="shared" si="21"/>
        <v>0.54188606988989951</v>
      </c>
      <c r="AQ10" s="119">
        <f t="shared" si="22"/>
        <v>0.6688121708601521</v>
      </c>
      <c r="AR10" s="119">
        <f t="shared" si="23"/>
        <v>0.59753881404575981</v>
      </c>
      <c r="AS10" s="42">
        <f t="shared" si="24"/>
        <v>10.859351311262161</v>
      </c>
      <c r="AU10" s="160" t="s">
        <v>100</v>
      </c>
      <c r="AV10" s="160">
        <v>7</v>
      </c>
      <c r="AW10" s="161" t="s">
        <v>76</v>
      </c>
      <c r="AX10" s="161">
        <v>7</v>
      </c>
      <c r="AY10" s="162" t="s">
        <v>70</v>
      </c>
      <c r="AZ10" s="162">
        <v>7</v>
      </c>
      <c r="BA10" s="163" t="s">
        <v>25</v>
      </c>
      <c r="BB10" s="163">
        <v>7</v>
      </c>
      <c r="BC10" s="164" t="s">
        <v>34</v>
      </c>
      <c r="BD10" s="164">
        <v>7</v>
      </c>
    </row>
    <row r="11" spans="1:56" ht="13.5" customHeight="1">
      <c r="A11" s="1" t="s">
        <v>36</v>
      </c>
      <c r="B11" s="102">
        <v>719039</v>
      </c>
      <c r="C11" s="102">
        <v>904065</v>
      </c>
      <c r="D11" s="102">
        <v>775384</v>
      </c>
      <c r="E11" s="102">
        <f t="shared" si="0"/>
        <v>799496</v>
      </c>
      <c r="F11" s="103">
        <f t="shared" si="1"/>
        <v>11.862520161781937</v>
      </c>
      <c r="G11" s="39">
        <v>4769</v>
      </c>
      <c r="H11" s="39">
        <v>6863</v>
      </c>
      <c r="I11" s="39">
        <v>7075</v>
      </c>
      <c r="J11" s="39">
        <f t="shared" si="2"/>
        <v>6235.666666666667</v>
      </c>
      <c r="K11" s="40">
        <f t="shared" si="25"/>
        <v>20.440251443419978</v>
      </c>
      <c r="L11" s="86">
        <v>12104</v>
      </c>
      <c r="M11" s="86">
        <v>13319</v>
      </c>
      <c r="N11" s="86">
        <v>15810</v>
      </c>
      <c r="O11" s="86">
        <f t="shared" si="3"/>
        <v>13744.333333333334</v>
      </c>
      <c r="P11" s="107">
        <f t="shared" si="4"/>
        <v>13.745712577697084</v>
      </c>
      <c r="Q11" s="108">
        <v>47</v>
      </c>
      <c r="R11" s="82">
        <v>4440692</v>
      </c>
      <c r="S11" s="82">
        <v>4917638</v>
      </c>
      <c r="T11" s="82">
        <v>5266098</v>
      </c>
      <c r="U11" s="82">
        <f t="shared" si="5"/>
        <v>4874809.333333333</v>
      </c>
      <c r="V11" s="110">
        <f t="shared" si="6"/>
        <v>8.5001553911774934</v>
      </c>
      <c r="W11" s="101">
        <f t="shared" si="7"/>
        <v>1.6833579263433553</v>
      </c>
      <c r="X11" s="101">
        <f t="shared" si="8"/>
        <v>1.4732347784727868</v>
      </c>
      <c r="Y11" s="101">
        <f t="shared" si="9"/>
        <v>2.0389897134838995</v>
      </c>
      <c r="Z11" s="101">
        <f t="shared" si="10"/>
        <v>1.7318608061000138</v>
      </c>
      <c r="AA11" s="101">
        <f t="shared" si="11"/>
        <v>16.512823762237051</v>
      </c>
      <c r="AB11" s="66">
        <v>68</v>
      </c>
      <c r="AC11" s="111">
        <f t="shared" si="26"/>
        <v>2.7257013096157086E-3</v>
      </c>
      <c r="AD11" s="111">
        <f t="shared" si="27"/>
        <v>2.7084140800929224E-3</v>
      </c>
      <c r="AE11" s="111">
        <f t="shared" si="28"/>
        <v>3.0022228982445826E-3</v>
      </c>
      <c r="AF11" s="111">
        <f t="shared" si="13"/>
        <v>2.8121127626510715E-3</v>
      </c>
      <c r="AG11" s="112">
        <f t="shared" si="14"/>
        <v>5.8627430589008505</v>
      </c>
      <c r="AH11" s="113">
        <v>53</v>
      </c>
      <c r="AI11" s="116">
        <f t="shared" si="15"/>
        <v>7335</v>
      </c>
      <c r="AJ11" s="116">
        <f t="shared" si="16"/>
        <v>6456</v>
      </c>
      <c r="AK11" s="116">
        <f t="shared" si="17"/>
        <v>8735</v>
      </c>
      <c r="AL11" s="116">
        <f t="shared" si="18"/>
        <v>7508.666666666667</v>
      </c>
      <c r="AM11" s="117">
        <f t="shared" si="19"/>
        <v>15.307412606122444</v>
      </c>
      <c r="AN11" s="118">
        <v>8</v>
      </c>
      <c r="AO11" s="119">
        <f t="shared" si="20"/>
        <v>0.60599801718440183</v>
      </c>
      <c r="AP11" s="119">
        <f t="shared" si="21"/>
        <v>0.48472107515579249</v>
      </c>
      <c r="AQ11" s="119">
        <f t="shared" si="22"/>
        <v>0.55249841872232763</v>
      </c>
      <c r="AR11" s="119">
        <f t="shared" si="23"/>
        <v>0.54773917035417397</v>
      </c>
      <c r="AS11" s="42">
        <f t="shared" si="24"/>
        <v>11.09622747669165</v>
      </c>
      <c r="AU11" s="160" t="s">
        <v>25</v>
      </c>
      <c r="AV11" s="160">
        <v>8</v>
      </c>
      <c r="AW11" s="161" t="s">
        <v>79</v>
      </c>
      <c r="AX11" s="161">
        <v>8</v>
      </c>
      <c r="AY11" s="162" t="s">
        <v>34</v>
      </c>
      <c r="AZ11" s="162">
        <v>8</v>
      </c>
      <c r="BA11" s="163" t="s">
        <v>34</v>
      </c>
      <c r="BB11" s="163">
        <v>8</v>
      </c>
      <c r="BC11" s="164" t="s">
        <v>277</v>
      </c>
      <c r="BD11" s="164">
        <v>8</v>
      </c>
    </row>
    <row r="12" spans="1:56" ht="13.5" customHeight="1">
      <c r="A12" s="1" t="s">
        <v>8</v>
      </c>
      <c r="B12" s="102">
        <v>365451</v>
      </c>
      <c r="C12" s="102">
        <v>499102</v>
      </c>
      <c r="D12" s="102">
        <v>285865</v>
      </c>
      <c r="E12" s="102">
        <f t="shared" si="0"/>
        <v>383472.66666666669</v>
      </c>
      <c r="F12" s="103">
        <f t="shared" si="1"/>
        <v>28.09972567857243</v>
      </c>
      <c r="G12" s="39">
        <v>1141</v>
      </c>
      <c r="H12" s="39">
        <v>1738</v>
      </c>
      <c r="I12" s="39">
        <v>2376</v>
      </c>
      <c r="J12" s="39">
        <f t="shared" si="2"/>
        <v>1751.6666666666667</v>
      </c>
      <c r="K12" s="40">
        <f t="shared" si="25"/>
        <v>35.258615645165229</v>
      </c>
      <c r="L12" s="86">
        <v>2588</v>
      </c>
      <c r="M12" s="86">
        <v>4483</v>
      </c>
      <c r="N12" s="86">
        <v>3991</v>
      </c>
      <c r="O12" s="86">
        <f t="shared" si="3"/>
        <v>3687.3333333333335</v>
      </c>
      <c r="P12" s="107">
        <f t="shared" si="4"/>
        <v>26.667484345800023</v>
      </c>
      <c r="Q12" s="108">
        <v>78</v>
      </c>
      <c r="R12" s="82">
        <v>1168291</v>
      </c>
      <c r="S12" s="82">
        <v>2369072</v>
      </c>
      <c r="T12" s="82">
        <v>2441888</v>
      </c>
      <c r="U12" s="82">
        <f t="shared" si="5"/>
        <v>1993083.6666666667</v>
      </c>
      <c r="V12" s="110">
        <f t="shared" si="6"/>
        <v>35.885030047140162</v>
      </c>
      <c r="W12" s="101">
        <f t="shared" si="7"/>
        <v>0.70816607424798395</v>
      </c>
      <c r="X12" s="101">
        <f t="shared" si="8"/>
        <v>0.89821319089083995</v>
      </c>
      <c r="Y12" s="101">
        <f t="shared" si="9"/>
        <v>1.3961135501023207</v>
      </c>
      <c r="Z12" s="101">
        <f t="shared" si="10"/>
        <v>1.0008309384137148</v>
      </c>
      <c r="AA12" s="101">
        <f t="shared" si="11"/>
        <v>35.497357663767012</v>
      </c>
      <c r="AB12" s="66">
        <v>82</v>
      </c>
      <c r="AC12" s="111">
        <f t="shared" si="26"/>
        <v>2.2152015208539654E-3</v>
      </c>
      <c r="AD12" s="111">
        <f t="shared" si="27"/>
        <v>1.8923021334936211E-3</v>
      </c>
      <c r="AE12" s="111">
        <f t="shared" si="28"/>
        <v>1.6343910941042342E-3</v>
      </c>
      <c r="AF12" s="111">
        <f t="shared" si="13"/>
        <v>1.9139649161506068E-3</v>
      </c>
      <c r="AG12" s="112">
        <f t="shared" si="14"/>
        <v>15.204592095273645</v>
      </c>
      <c r="AH12" s="113">
        <v>64</v>
      </c>
      <c r="AI12" s="116">
        <f t="shared" si="15"/>
        <v>1447</v>
      </c>
      <c r="AJ12" s="116">
        <f t="shared" si="16"/>
        <v>2745</v>
      </c>
      <c r="AK12" s="116">
        <f t="shared" si="17"/>
        <v>1615</v>
      </c>
      <c r="AL12" s="116">
        <f t="shared" si="18"/>
        <v>1935.6666666666667</v>
      </c>
      <c r="AM12" s="117">
        <f t="shared" si="19"/>
        <v>36.469026346208736</v>
      </c>
      <c r="AN12" s="118">
        <v>16</v>
      </c>
      <c r="AO12" s="119">
        <f t="shared" si="20"/>
        <v>0.55911901081916537</v>
      </c>
      <c r="AP12" s="119">
        <f t="shared" si="21"/>
        <v>0.61231318313629268</v>
      </c>
      <c r="AQ12" s="119">
        <f t="shared" si="22"/>
        <v>0.40466048609371086</v>
      </c>
      <c r="AR12" s="119">
        <f t="shared" si="23"/>
        <v>0.52536422668305638</v>
      </c>
      <c r="AS12" s="42">
        <f t="shared" si="24"/>
        <v>20.531109844725385</v>
      </c>
      <c r="AU12" s="160" t="s">
        <v>34</v>
      </c>
      <c r="AV12" s="160">
        <v>9</v>
      </c>
      <c r="AW12" s="161" t="s">
        <v>61</v>
      </c>
      <c r="AX12" s="161">
        <v>9</v>
      </c>
      <c r="AY12" s="162" t="s">
        <v>100</v>
      </c>
      <c r="AZ12" s="162">
        <v>9</v>
      </c>
      <c r="BA12" s="163" t="s">
        <v>386</v>
      </c>
      <c r="BB12" s="163">
        <v>9</v>
      </c>
      <c r="BC12" s="164" t="s">
        <v>100</v>
      </c>
      <c r="BD12" s="164">
        <v>9</v>
      </c>
    </row>
    <row r="13" spans="1:56" ht="13.5" customHeight="1">
      <c r="A13" s="1" t="s">
        <v>102</v>
      </c>
      <c r="B13" s="102">
        <v>684576</v>
      </c>
      <c r="C13" s="102">
        <v>619732</v>
      </c>
      <c r="D13" s="102">
        <v>486813</v>
      </c>
      <c r="E13" s="102">
        <f t="shared" si="0"/>
        <v>597040.33333333337</v>
      </c>
      <c r="F13" s="103">
        <f t="shared" si="1"/>
        <v>16.885852531724709</v>
      </c>
      <c r="G13" s="39">
        <v>1970</v>
      </c>
      <c r="H13" s="39">
        <v>1983</v>
      </c>
      <c r="I13" s="39">
        <v>2453</v>
      </c>
      <c r="J13" s="39">
        <f t="shared" si="2"/>
        <v>2135.3333333333335</v>
      </c>
      <c r="K13" s="40">
        <f t="shared" si="25"/>
        <v>12.887176744312335</v>
      </c>
      <c r="L13" s="86">
        <v>4037</v>
      </c>
      <c r="M13" s="86">
        <v>3913</v>
      </c>
      <c r="N13" s="86">
        <v>6038</v>
      </c>
      <c r="O13" s="86">
        <f t="shared" si="3"/>
        <v>4662.666666666667</v>
      </c>
      <c r="P13" s="107">
        <f t="shared" si="4"/>
        <v>25.579486358198107</v>
      </c>
      <c r="Q13" s="108">
        <v>74</v>
      </c>
      <c r="R13" s="82">
        <v>2035644</v>
      </c>
      <c r="S13" s="82">
        <v>2829835</v>
      </c>
      <c r="T13" s="82">
        <v>3646591</v>
      </c>
      <c r="U13" s="82">
        <f t="shared" si="5"/>
        <v>2837356.6666666665</v>
      </c>
      <c r="V13" s="110">
        <f t="shared" si="6"/>
        <v>28.389093573319514</v>
      </c>
      <c r="W13" s="101">
        <f t="shared" si="7"/>
        <v>0.58970808208292425</v>
      </c>
      <c r="X13" s="101">
        <f t="shared" si="8"/>
        <v>0.63140196084759226</v>
      </c>
      <c r="Y13" s="101">
        <f t="shared" si="9"/>
        <v>1.2403119883815756</v>
      </c>
      <c r="Z13" s="101">
        <f t="shared" si="10"/>
        <v>0.82047401043736412</v>
      </c>
      <c r="AA13" s="101">
        <f t="shared" si="11"/>
        <v>44.387452002583352</v>
      </c>
      <c r="AB13" s="66">
        <v>84</v>
      </c>
      <c r="AC13" s="111">
        <f t="shared" si="26"/>
        <v>1.9831561903751343E-3</v>
      </c>
      <c r="AD13" s="111">
        <f t="shared" si="27"/>
        <v>1.3827661330077549E-3</v>
      </c>
      <c r="AE13" s="111">
        <f t="shared" si="28"/>
        <v>1.6557930406782663E-3</v>
      </c>
      <c r="AF13" s="111">
        <f t="shared" si="13"/>
        <v>1.6739051213537186E-3</v>
      </c>
      <c r="AG13" s="112">
        <f t="shared" si="14"/>
        <v>17.95827842669204</v>
      </c>
      <c r="AH13" s="113">
        <v>67</v>
      </c>
      <c r="AI13" s="116">
        <f t="shared" si="15"/>
        <v>2067</v>
      </c>
      <c r="AJ13" s="116">
        <f t="shared" si="16"/>
        <v>1930</v>
      </c>
      <c r="AK13" s="116">
        <f t="shared" si="17"/>
        <v>3585</v>
      </c>
      <c r="AL13" s="116">
        <f t="shared" si="18"/>
        <v>2527.3333333333335</v>
      </c>
      <c r="AM13" s="117">
        <f t="shared" si="19"/>
        <v>36.343603157985214</v>
      </c>
      <c r="AN13" s="118">
        <v>15</v>
      </c>
      <c r="AO13" s="119">
        <f t="shared" si="20"/>
        <v>0.51201387168689616</v>
      </c>
      <c r="AP13" s="119">
        <f t="shared" si="21"/>
        <v>0.49322770253002812</v>
      </c>
      <c r="AQ13" s="119">
        <f t="shared" si="22"/>
        <v>0.59373964889036102</v>
      </c>
      <c r="AR13" s="119">
        <f t="shared" si="23"/>
        <v>0.5329937410357618</v>
      </c>
      <c r="AS13" s="42">
        <f t="shared" si="24"/>
        <v>10.026288359223857</v>
      </c>
      <c r="AU13" s="160" t="s">
        <v>70</v>
      </c>
      <c r="AV13" s="160">
        <v>10</v>
      </c>
      <c r="AW13" s="161" t="s">
        <v>130</v>
      </c>
      <c r="AX13" s="161">
        <v>10</v>
      </c>
      <c r="AY13" s="162" t="s">
        <v>28</v>
      </c>
      <c r="AZ13" s="162">
        <v>10</v>
      </c>
      <c r="BA13" s="163" t="s">
        <v>431</v>
      </c>
      <c r="BB13" s="163">
        <v>10</v>
      </c>
      <c r="BC13" s="164" t="s">
        <v>431</v>
      </c>
      <c r="BD13" s="164">
        <v>10</v>
      </c>
    </row>
    <row r="14" spans="1:56" ht="13.5" customHeight="1">
      <c r="A14" s="1" t="s">
        <v>433</v>
      </c>
      <c r="B14" s="102">
        <v>1353093</v>
      </c>
      <c r="C14" s="102">
        <v>1433268</v>
      </c>
      <c r="D14" s="102">
        <v>1453866</v>
      </c>
      <c r="E14" s="102">
        <f t="shared" si="0"/>
        <v>1413409</v>
      </c>
      <c r="F14" s="103">
        <f t="shared" si="1"/>
        <v>3.7668370701934242</v>
      </c>
      <c r="G14" s="39">
        <v>5238</v>
      </c>
      <c r="H14" s="39">
        <v>5048</v>
      </c>
      <c r="I14" s="39">
        <v>6852</v>
      </c>
      <c r="J14" s="39">
        <f t="shared" si="2"/>
        <v>5712.666666666667</v>
      </c>
      <c r="K14" s="40">
        <f t="shared" si="25"/>
        <v>17.351868784885866</v>
      </c>
      <c r="L14" s="86">
        <v>10501</v>
      </c>
      <c r="M14" s="86">
        <v>9022</v>
      </c>
      <c r="N14" s="86">
        <v>13188</v>
      </c>
      <c r="O14" s="86">
        <f t="shared" si="3"/>
        <v>10903.666666666666</v>
      </c>
      <c r="P14" s="107">
        <f t="shared" si="4"/>
        <v>19.369523173490883</v>
      </c>
      <c r="Q14" s="108">
        <v>54</v>
      </c>
      <c r="R14" s="82">
        <v>4091513</v>
      </c>
      <c r="S14" s="82">
        <v>3852234</v>
      </c>
      <c r="T14" s="82">
        <v>6932480</v>
      </c>
      <c r="U14" s="82">
        <f t="shared" si="5"/>
        <v>4958742.333333333</v>
      </c>
      <c r="V14" s="110">
        <f t="shared" si="6"/>
        <v>34.55490711289157</v>
      </c>
      <c r="W14" s="101">
        <f t="shared" si="7"/>
        <v>0.7760737805900999</v>
      </c>
      <c r="X14" s="101">
        <f t="shared" si="8"/>
        <v>0.6294705526112353</v>
      </c>
      <c r="Y14" s="101">
        <f t="shared" si="9"/>
        <v>0.90709872849354756</v>
      </c>
      <c r="Z14" s="101">
        <f t="shared" si="10"/>
        <v>0.77088102056496099</v>
      </c>
      <c r="AA14" s="101">
        <f t="shared" si="11"/>
        <v>18.01664708400773</v>
      </c>
      <c r="AB14" s="66">
        <v>86</v>
      </c>
      <c r="AC14" s="111">
        <f t="shared" si="26"/>
        <v>2.5665322339193351E-3</v>
      </c>
      <c r="AD14" s="111">
        <f t="shared" si="27"/>
        <v>2.3420176448263525E-3</v>
      </c>
      <c r="AE14" s="111">
        <f t="shared" si="28"/>
        <v>1.9023495199409159E-3</v>
      </c>
      <c r="AF14" s="111">
        <f t="shared" si="13"/>
        <v>2.2702997995622011E-3</v>
      </c>
      <c r="AG14" s="112">
        <f t="shared" si="14"/>
        <v>14.8812706688537</v>
      </c>
      <c r="AH14" s="113">
        <v>59</v>
      </c>
      <c r="AI14" s="116">
        <f t="shared" si="15"/>
        <v>5263</v>
      </c>
      <c r="AJ14" s="116">
        <f t="shared" si="16"/>
        <v>3974</v>
      </c>
      <c r="AK14" s="116">
        <f t="shared" si="17"/>
        <v>6336</v>
      </c>
      <c r="AL14" s="116">
        <f t="shared" si="18"/>
        <v>5191</v>
      </c>
      <c r="AM14" s="117">
        <f t="shared" si="19"/>
        <v>22.782602911275752</v>
      </c>
      <c r="AN14" s="118">
        <v>10</v>
      </c>
      <c r="AO14" s="119">
        <f t="shared" si="20"/>
        <v>0.50119036282258833</v>
      </c>
      <c r="AP14" s="119">
        <f t="shared" si="21"/>
        <v>0.44047882952782086</v>
      </c>
      <c r="AQ14" s="119">
        <f t="shared" si="22"/>
        <v>0.48043676069153773</v>
      </c>
      <c r="AR14" s="119">
        <f t="shared" si="23"/>
        <v>0.47403531768064894</v>
      </c>
      <c r="AS14" s="42">
        <f t="shared" si="24"/>
        <v>6.5096082541263227</v>
      </c>
      <c r="AU14" s="160" t="s">
        <v>76</v>
      </c>
      <c r="AV14" s="160">
        <v>11</v>
      </c>
      <c r="AW14" s="161" t="s">
        <v>256</v>
      </c>
      <c r="AX14" s="161">
        <v>11</v>
      </c>
      <c r="AY14" s="162" t="s">
        <v>319</v>
      </c>
      <c r="AZ14" s="162">
        <v>11</v>
      </c>
      <c r="BA14" s="163" t="s">
        <v>76</v>
      </c>
      <c r="BB14" s="163">
        <v>11</v>
      </c>
      <c r="BC14" s="164" t="s">
        <v>443</v>
      </c>
      <c r="BD14" s="164">
        <v>11</v>
      </c>
    </row>
    <row r="15" spans="1:56" ht="13.5" customHeight="1">
      <c r="A15" s="1" t="s">
        <v>753</v>
      </c>
      <c r="B15" s="102">
        <v>258213</v>
      </c>
      <c r="C15" s="102">
        <v>171846</v>
      </c>
      <c r="D15" s="102">
        <v>214825</v>
      </c>
      <c r="E15" s="102">
        <f t="shared" si="0"/>
        <v>214961.33333333334</v>
      </c>
      <c r="F15" s="103">
        <f t="shared" si="1"/>
        <v>20.089036821305793</v>
      </c>
      <c r="G15" s="39">
        <v>5818</v>
      </c>
      <c r="H15" s="39">
        <v>6844</v>
      </c>
      <c r="I15" s="39">
        <v>5889</v>
      </c>
      <c r="J15" s="39">
        <f t="shared" si="2"/>
        <v>6183.666666666667</v>
      </c>
      <c r="K15" s="40">
        <f t="shared" si="25"/>
        <v>9.2658011717921784</v>
      </c>
      <c r="L15" s="86">
        <v>10751</v>
      </c>
      <c r="M15" s="86">
        <v>11709</v>
      </c>
      <c r="N15" s="86">
        <v>12118</v>
      </c>
      <c r="O15" s="86">
        <f t="shared" si="3"/>
        <v>11526</v>
      </c>
      <c r="P15" s="107">
        <f t="shared" si="4"/>
        <v>6.0873945427773188</v>
      </c>
      <c r="Q15" s="108">
        <v>53</v>
      </c>
      <c r="R15" s="82">
        <v>3610691</v>
      </c>
      <c r="S15" s="82">
        <v>6351902</v>
      </c>
      <c r="T15" s="82">
        <v>5079069</v>
      </c>
      <c r="U15" s="82">
        <f t="shared" si="5"/>
        <v>5013887.333333333</v>
      </c>
      <c r="V15" s="110">
        <f t="shared" si="6"/>
        <v>27.359359197061206</v>
      </c>
      <c r="W15" s="101">
        <f t="shared" si="7"/>
        <v>4.1636168589497817</v>
      </c>
      <c r="X15" s="101">
        <f t="shared" si="8"/>
        <v>6.8136587409657485</v>
      </c>
      <c r="Y15" s="101">
        <f t="shared" si="9"/>
        <v>5.6408704759688115</v>
      </c>
      <c r="Z15" s="101">
        <f t="shared" si="10"/>
        <v>5.5393820252947803</v>
      </c>
      <c r="AA15" s="101">
        <f t="shared" si="11"/>
        <v>23.972579559238284</v>
      </c>
      <c r="AB15" s="66">
        <v>35</v>
      </c>
      <c r="AC15" s="111">
        <f t="shared" si="26"/>
        <v>2.9775464031677038E-3</v>
      </c>
      <c r="AD15" s="111">
        <f t="shared" si="27"/>
        <v>1.8433848633055106E-3</v>
      </c>
      <c r="AE15" s="111">
        <f t="shared" si="28"/>
        <v>2.3858703238723473E-3</v>
      </c>
      <c r="AF15" s="111">
        <f t="shared" si="13"/>
        <v>2.4022671967818539E-3</v>
      </c>
      <c r="AG15" s="112">
        <f t="shared" si="14"/>
        <v>23.613465366006469</v>
      </c>
      <c r="AH15" s="113">
        <v>58</v>
      </c>
      <c r="AI15" s="116">
        <f t="shared" si="15"/>
        <v>4933</v>
      </c>
      <c r="AJ15" s="116">
        <f t="shared" si="16"/>
        <v>4865</v>
      </c>
      <c r="AK15" s="116">
        <f t="shared" si="17"/>
        <v>6229</v>
      </c>
      <c r="AL15" s="116">
        <f t="shared" si="18"/>
        <v>5342.333333333333</v>
      </c>
      <c r="AM15" s="117">
        <f t="shared" si="19"/>
        <v>14.387500130137942</v>
      </c>
      <c r="AN15" s="118">
        <v>9</v>
      </c>
      <c r="AO15" s="119">
        <f t="shared" si="20"/>
        <v>0.45884103804297277</v>
      </c>
      <c r="AP15" s="119">
        <f t="shared" si="21"/>
        <v>0.41549235630711417</v>
      </c>
      <c r="AQ15" s="119">
        <f t="shared" si="22"/>
        <v>0.51402871761016666</v>
      </c>
      <c r="AR15" s="119">
        <f t="shared" si="23"/>
        <v>0.46278737065341785</v>
      </c>
      <c r="AS15" s="42">
        <f t="shared" si="24"/>
        <v>10.67154767683342</v>
      </c>
      <c r="AU15" s="160" t="s">
        <v>79</v>
      </c>
      <c r="AV15" s="160">
        <v>12</v>
      </c>
      <c r="AW15" s="161" t="s">
        <v>100</v>
      </c>
      <c r="AX15" s="161">
        <v>12</v>
      </c>
      <c r="AY15" s="162" t="s">
        <v>762</v>
      </c>
      <c r="AZ15" s="162">
        <v>12</v>
      </c>
      <c r="BA15" s="163" t="s">
        <v>142</v>
      </c>
      <c r="BB15" s="163">
        <v>12</v>
      </c>
      <c r="BC15" s="164" t="s">
        <v>25</v>
      </c>
      <c r="BD15" s="164">
        <v>12</v>
      </c>
    </row>
    <row r="16" spans="1:56" ht="13.5" customHeight="1">
      <c r="A16" s="1" t="s">
        <v>72</v>
      </c>
      <c r="B16" s="102">
        <v>147055</v>
      </c>
      <c r="C16" s="102">
        <v>268354</v>
      </c>
      <c r="D16" s="102">
        <v>262450</v>
      </c>
      <c r="E16" s="102">
        <f t="shared" si="0"/>
        <v>225953</v>
      </c>
      <c r="F16" s="103">
        <f t="shared" si="1"/>
        <v>30.267980979063708</v>
      </c>
      <c r="G16" s="39">
        <v>1641</v>
      </c>
      <c r="H16" s="39">
        <v>2116</v>
      </c>
      <c r="I16" s="39">
        <v>2166</v>
      </c>
      <c r="J16" s="39">
        <f t="shared" si="2"/>
        <v>1974.3333333333333</v>
      </c>
      <c r="K16" s="40">
        <f t="shared" si="25"/>
        <v>14.676125823665101</v>
      </c>
      <c r="L16" s="86">
        <v>2601</v>
      </c>
      <c r="M16" s="86">
        <v>3549</v>
      </c>
      <c r="N16" s="86">
        <v>4489</v>
      </c>
      <c r="O16" s="86">
        <f t="shared" si="3"/>
        <v>3546.3333333333335</v>
      </c>
      <c r="P16" s="107">
        <f t="shared" si="4"/>
        <v>26.619122798793015</v>
      </c>
      <c r="Q16" s="108">
        <v>79</v>
      </c>
      <c r="R16" s="82">
        <v>2479668</v>
      </c>
      <c r="S16" s="82">
        <v>3585789</v>
      </c>
      <c r="T16" s="82">
        <v>3432244</v>
      </c>
      <c r="U16" s="82">
        <f t="shared" si="5"/>
        <v>3165900.3333333335</v>
      </c>
      <c r="V16" s="110">
        <f t="shared" si="6"/>
        <v>18.927726295933905</v>
      </c>
      <c r="W16" s="101">
        <f t="shared" si="7"/>
        <v>1.7687259868756589</v>
      </c>
      <c r="X16" s="101">
        <f t="shared" si="8"/>
        <v>1.3225068379826648</v>
      </c>
      <c r="Y16" s="101">
        <f t="shared" si="9"/>
        <v>1.7104210325776339</v>
      </c>
      <c r="Z16" s="101">
        <f t="shared" si="10"/>
        <v>1.6005512858119859</v>
      </c>
      <c r="AA16" s="101">
        <f t="shared" si="11"/>
        <v>15.154269580201943</v>
      </c>
      <c r="AB16" s="66">
        <v>72</v>
      </c>
      <c r="AC16" s="111">
        <f t="shared" si="26"/>
        <v>1.0489307439544326E-3</v>
      </c>
      <c r="AD16" s="111">
        <f t="shared" si="27"/>
        <v>9.8974033329903119E-4</v>
      </c>
      <c r="AE16" s="111">
        <f t="shared" si="28"/>
        <v>1.307890697747596E-3</v>
      </c>
      <c r="AF16" s="111">
        <f t="shared" si="13"/>
        <v>1.1155205916670199E-3</v>
      </c>
      <c r="AG16" s="112">
        <f t="shared" si="14"/>
        <v>15.168317186803417</v>
      </c>
      <c r="AH16" s="113">
        <v>74</v>
      </c>
      <c r="AI16" s="116">
        <f t="shared" si="15"/>
        <v>960</v>
      </c>
      <c r="AJ16" s="116">
        <f t="shared" si="16"/>
        <v>1433</v>
      </c>
      <c r="AK16" s="116">
        <f t="shared" si="17"/>
        <v>2323</v>
      </c>
      <c r="AL16" s="116">
        <f t="shared" si="18"/>
        <v>1572</v>
      </c>
      <c r="AM16" s="117">
        <f t="shared" si="19"/>
        <v>44.023527588773966</v>
      </c>
      <c r="AN16" s="118">
        <v>18</v>
      </c>
      <c r="AO16" s="119">
        <f t="shared" si="20"/>
        <v>0.3690888119953864</v>
      </c>
      <c r="AP16" s="119">
        <f t="shared" si="21"/>
        <v>0.40377571146801916</v>
      </c>
      <c r="AQ16" s="119">
        <f t="shared" si="22"/>
        <v>0.51748719091111606</v>
      </c>
      <c r="AR16" s="119">
        <f t="shared" si="23"/>
        <v>0.43011723812484054</v>
      </c>
      <c r="AS16" s="42">
        <f t="shared" si="24"/>
        <v>18.047833475029421</v>
      </c>
      <c r="AU16" s="160" t="s">
        <v>256</v>
      </c>
      <c r="AV16" s="160">
        <v>13</v>
      </c>
      <c r="AW16" s="161" t="s">
        <v>443</v>
      </c>
      <c r="AX16" s="161">
        <v>13</v>
      </c>
      <c r="AY16" s="162" t="s">
        <v>61</v>
      </c>
      <c r="AZ16" s="162">
        <v>13</v>
      </c>
      <c r="BA16" s="163" t="s">
        <v>130</v>
      </c>
      <c r="BB16" s="163">
        <v>13</v>
      </c>
      <c r="BC16" s="164" t="s">
        <v>762</v>
      </c>
      <c r="BD16" s="164">
        <v>13</v>
      </c>
    </row>
    <row r="17" spans="1:56" ht="13.5" customHeight="1">
      <c r="A17" s="1" t="s">
        <v>78</v>
      </c>
      <c r="B17" s="102">
        <v>380829</v>
      </c>
      <c r="C17" s="102">
        <v>605289</v>
      </c>
      <c r="D17" s="102">
        <v>367864</v>
      </c>
      <c r="E17" s="102">
        <f t="shared" si="0"/>
        <v>451327.33333333331</v>
      </c>
      <c r="F17" s="103">
        <f t="shared" si="1"/>
        <v>29.577691303497371</v>
      </c>
      <c r="G17" s="39">
        <v>4759</v>
      </c>
      <c r="H17" s="39">
        <v>6566</v>
      </c>
      <c r="I17" s="39">
        <v>14970</v>
      </c>
      <c r="J17" s="39">
        <f t="shared" si="2"/>
        <v>8765</v>
      </c>
      <c r="K17" s="40">
        <f t="shared" si="25"/>
        <v>62.16900015489982</v>
      </c>
      <c r="L17" s="86">
        <v>7340</v>
      </c>
      <c r="M17" s="86">
        <v>10180</v>
      </c>
      <c r="N17" s="86">
        <v>22041</v>
      </c>
      <c r="O17" s="86">
        <f t="shared" si="3"/>
        <v>13187</v>
      </c>
      <c r="P17" s="107">
        <f t="shared" si="4"/>
        <v>59.135251517637478</v>
      </c>
      <c r="Q17" s="108">
        <v>48</v>
      </c>
      <c r="R17" s="82">
        <v>1123113</v>
      </c>
      <c r="S17" s="82">
        <v>1702042</v>
      </c>
      <c r="T17" s="82">
        <v>2339594</v>
      </c>
      <c r="U17" s="82">
        <f t="shared" si="5"/>
        <v>1721583</v>
      </c>
      <c r="V17" s="110">
        <f t="shared" si="6"/>
        <v>35.343975735641138</v>
      </c>
      <c r="W17" s="101">
        <f t="shared" si="7"/>
        <v>1.9273742283282003</v>
      </c>
      <c r="X17" s="101">
        <f t="shared" si="8"/>
        <v>1.6818412361698298</v>
      </c>
      <c r="Y17" s="101">
        <f t="shared" si="9"/>
        <v>5.991616466955179</v>
      </c>
      <c r="Z17" s="101">
        <f t="shared" si="10"/>
        <v>3.2002773104844029</v>
      </c>
      <c r="AA17" s="101">
        <f t="shared" si="11"/>
        <v>75.633632164699861</v>
      </c>
      <c r="AB17" s="66">
        <v>51</v>
      </c>
      <c r="AC17" s="111">
        <f t="shared" si="26"/>
        <v>6.5354064996131292E-3</v>
      </c>
      <c r="AD17" s="111">
        <f t="shared" si="27"/>
        <v>5.9810509963913938E-3</v>
      </c>
      <c r="AE17" s="111">
        <f t="shared" si="28"/>
        <v>9.4208653296255669E-3</v>
      </c>
      <c r="AF17" s="111">
        <f t="shared" si="13"/>
        <v>7.3124409418766972E-3</v>
      </c>
      <c r="AG17" s="112">
        <f t="shared" si="14"/>
        <v>25.256504239988065</v>
      </c>
      <c r="AH17" s="113">
        <v>37</v>
      </c>
      <c r="AI17" s="116">
        <f t="shared" si="15"/>
        <v>2581</v>
      </c>
      <c r="AJ17" s="116">
        <f t="shared" si="16"/>
        <v>3614</v>
      </c>
      <c r="AK17" s="116">
        <f t="shared" si="17"/>
        <v>7071</v>
      </c>
      <c r="AL17" s="116">
        <f t="shared" si="18"/>
        <v>4422</v>
      </c>
      <c r="AM17" s="117">
        <f t="shared" si="19"/>
        <v>53.177875960217847</v>
      </c>
      <c r="AN17" s="118">
        <v>11</v>
      </c>
      <c r="AO17" s="119">
        <f t="shared" si="20"/>
        <v>0.35163487738419619</v>
      </c>
      <c r="AP17" s="119">
        <f t="shared" si="21"/>
        <v>0.35500982318271118</v>
      </c>
      <c r="AQ17" s="119">
        <f t="shared" si="22"/>
        <v>0.32081121546209335</v>
      </c>
      <c r="AR17" s="119">
        <f t="shared" si="23"/>
        <v>0.34248530534300031</v>
      </c>
      <c r="AS17" s="42">
        <f t="shared" si="24"/>
        <v>5.5027215431822682</v>
      </c>
      <c r="AU17" s="160" t="s">
        <v>19</v>
      </c>
      <c r="AV17" s="160">
        <v>14</v>
      </c>
      <c r="AW17" s="161" t="s">
        <v>19</v>
      </c>
      <c r="AX17" s="161">
        <v>14</v>
      </c>
      <c r="AY17" s="162" t="s">
        <v>76</v>
      </c>
      <c r="AZ17" s="162">
        <v>14</v>
      </c>
      <c r="BA17" s="163" t="s">
        <v>79</v>
      </c>
      <c r="BB17" s="163">
        <v>14</v>
      </c>
      <c r="BC17" s="164" t="s">
        <v>446</v>
      </c>
      <c r="BD17" s="164">
        <v>14</v>
      </c>
    </row>
    <row r="18" spans="1:56" ht="13.5" customHeight="1">
      <c r="A18" s="1" t="s">
        <v>57</v>
      </c>
      <c r="B18" s="102">
        <v>207855</v>
      </c>
      <c r="C18" s="102">
        <v>159461</v>
      </c>
      <c r="D18" s="102">
        <v>159261</v>
      </c>
      <c r="E18" s="102">
        <f t="shared" si="0"/>
        <v>175525.66666666666</v>
      </c>
      <c r="F18" s="103">
        <f t="shared" si="1"/>
        <v>15.951058935850224</v>
      </c>
      <c r="G18" s="39">
        <v>1185</v>
      </c>
      <c r="H18" s="39">
        <v>1592</v>
      </c>
      <c r="I18" s="39">
        <v>1357</v>
      </c>
      <c r="J18" s="39">
        <f t="shared" si="2"/>
        <v>1378</v>
      </c>
      <c r="K18" s="40">
        <f t="shared" si="25"/>
        <v>14.826635514624256</v>
      </c>
      <c r="L18" s="86">
        <v>2110</v>
      </c>
      <c r="M18" s="86">
        <v>2092</v>
      </c>
      <c r="N18" s="86">
        <v>1721</v>
      </c>
      <c r="O18" s="86">
        <f t="shared" si="3"/>
        <v>1974.3333333333333</v>
      </c>
      <c r="P18" s="107">
        <f t="shared" si="4"/>
        <v>11.121608552088533</v>
      </c>
      <c r="Q18" s="108">
        <v>88</v>
      </c>
      <c r="R18" s="82">
        <v>1055792</v>
      </c>
      <c r="S18" s="82">
        <v>954626</v>
      </c>
      <c r="T18" s="82">
        <v>764095</v>
      </c>
      <c r="U18" s="82">
        <f t="shared" si="5"/>
        <v>924837.66666666663</v>
      </c>
      <c r="V18" s="110">
        <f t="shared" si="6"/>
        <v>16.014965745213704</v>
      </c>
      <c r="W18" s="101">
        <f t="shared" si="7"/>
        <v>1.015130740179452</v>
      </c>
      <c r="X18" s="101">
        <f t="shared" si="8"/>
        <v>1.3119195289130259</v>
      </c>
      <c r="Y18" s="101">
        <f t="shared" si="9"/>
        <v>1.0806160955915132</v>
      </c>
      <c r="Z18" s="101">
        <f t="shared" si="10"/>
        <v>1.1358887882279971</v>
      </c>
      <c r="AA18" s="101">
        <f t="shared" si="11"/>
        <v>13.727021370145604</v>
      </c>
      <c r="AB18" s="66">
        <v>80</v>
      </c>
      <c r="AC18" s="111">
        <f t="shared" si="26"/>
        <v>1.9984997044872476E-3</v>
      </c>
      <c r="AD18" s="111">
        <f t="shared" si="27"/>
        <v>2.1914341323198824E-3</v>
      </c>
      <c r="AE18" s="111">
        <f t="shared" si="28"/>
        <v>2.2523377328735302E-3</v>
      </c>
      <c r="AF18" s="111">
        <f t="shared" si="13"/>
        <v>2.1474238565602202E-3</v>
      </c>
      <c r="AG18" s="112">
        <f t="shared" si="14"/>
        <v>6.1710386011045353</v>
      </c>
      <c r="AH18" s="113">
        <v>61</v>
      </c>
      <c r="AI18" s="116">
        <f t="shared" si="15"/>
        <v>925</v>
      </c>
      <c r="AJ18" s="116">
        <f t="shared" si="16"/>
        <v>500</v>
      </c>
      <c r="AK18" s="116">
        <f t="shared" si="17"/>
        <v>364</v>
      </c>
      <c r="AL18" s="116">
        <f t="shared" si="18"/>
        <v>596.33333333333337</v>
      </c>
      <c r="AM18" s="117">
        <f t="shared" si="19"/>
        <v>49.073845203461396</v>
      </c>
      <c r="AN18" s="118">
        <v>22</v>
      </c>
      <c r="AO18" s="119">
        <f t="shared" si="20"/>
        <v>0.43838862559241704</v>
      </c>
      <c r="AP18" s="119">
        <f t="shared" si="21"/>
        <v>0.23900573613766729</v>
      </c>
      <c r="AQ18" s="119">
        <f t="shared" si="22"/>
        <v>0.21150493898895992</v>
      </c>
      <c r="AR18" s="119">
        <f t="shared" si="23"/>
        <v>0.29629976690634813</v>
      </c>
      <c r="AS18" s="42">
        <f t="shared" si="24"/>
        <v>41.788234292650813</v>
      </c>
      <c r="AU18" s="160" t="s">
        <v>130</v>
      </c>
      <c r="AV18" s="160">
        <v>15</v>
      </c>
      <c r="AW18" s="161" t="s">
        <v>328</v>
      </c>
      <c r="AX18" s="161">
        <v>15</v>
      </c>
      <c r="AY18" s="162" t="s">
        <v>79</v>
      </c>
      <c r="AZ18" s="162">
        <v>15</v>
      </c>
      <c r="BA18" s="163" t="s">
        <v>100</v>
      </c>
      <c r="BB18" s="163">
        <v>15</v>
      </c>
      <c r="BC18" s="164" t="s">
        <v>569</v>
      </c>
      <c r="BD18" s="164">
        <v>15</v>
      </c>
    </row>
    <row r="19" spans="1:56" ht="13.5" customHeight="1">
      <c r="A19" s="1" t="s">
        <v>258</v>
      </c>
      <c r="B19" s="102">
        <v>290627</v>
      </c>
      <c r="C19" s="102">
        <v>344818</v>
      </c>
      <c r="D19" s="102">
        <v>193995</v>
      </c>
      <c r="E19" s="102">
        <f t="shared" si="0"/>
        <v>276480</v>
      </c>
      <c r="F19" s="103">
        <f t="shared" si="1"/>
        <v>27.633190709522847</v>
      </c>
      <c r="G19" s="39">
        <v>3284</v>
      </c>
      <c r="H19" s="39">
        <v>3726</v>
      </c>
      <c r="I19" s="39">
        <v>3937</v>
      </c>
      <c r="J19" s="39">
        <f t="shared" si="2"/>
        <v>3649</v>
      </c>
      <c r="K19" s="40">
        <f t="shared" si="25"/>
        <v>9.1323692420658986</v>
      </c>
      <c r="L19" s="86">
        <v>4897</v>
      </c>
      <c r="M19" s="86">
        <v>5590</v>
      </c>
      <c r="N19" s="86">
        <v>4182</v>
      </c>
      <c r="O19" s="86">
        <f t="shared" si="3"/>
        <v>4889.666666666667</v>
      </c>
      <c r="P19" s="107">
        <f t="shared" si="4"/>
        <v>14.39829528769291</v>
      </c>
      <c r="Q19" s="108">
        <v>71</v>
      </c>
      <c r="R19" s="82">
        <v>3301194</v>
      </c>
      <c r="S19" s="82">
        <v>4176970</v>
      </c>
      <c r="T19" s="82">
        <v>6343989</v>
      </c>
      <c r="U19" s="82">
        <f t="shared" si="5"/>
        <v>4607384.333333333</v>
      </c>
      <c r="V19" s="110">
        <f t="shared" si="6"/>
        <v>33.997485448647545</v>
      </c>
      <c r="W19" s="101">
        <f t="shared" si="7"/>
        <v>1.6849776517666974</v>
      </c>
      <c r="X19" s="101">
        <f t="shared" si="8"/>
        <v>1.6211450678328858</v>
      </c>
      <c r="Y19" s="101">
        <f t="shared" si="9"/>
        <v>2.1557256630325523</v>
      </c>
      <c r="Z19" s="101">
        <f t="shared" si="10"/>
        <v>1.8206161275440451</v>
      </c>
      <c r="AA19" s="101">
        <f t="shared" si="11"/>
        <v>16.036499569349093</v>
      </c>
      <c r="AB19" s="66">
        <v>66</v>
      </c>
      <c r="AC19" s="111">
        <f t="shared" si="26"/>
        <v>1.4834026718817494E-3</v>
      </c>
      <c r="AD19" s="111">
        <f t="shared" si="27"/>
        <v>1.3382906748193068E-3</v>
      </c>
      <c r="AE19" s="111">
        <f t="shared" si="28"/>
        <v>6.5920669156267449E-4</v>
      </c>
      <c r="AF19" s="111">
        <f t="shared" si="13"/>
        <v>1.1603000127545769E-3</v>
      </c>
      <c r="AG19" s="112">
        <f t="shared" si="14"/>
        <v>37.919783264665426</v>
      </c>
      <c r="AH19" s="113">
        <v>72</v>
      </c>
      <c r="AI19" s="116">
        <f t="shared" si="15"/>
        <v>1613</v>
      </c>
      <c r="AJ19" s="116">
        <f t="shared" si="16"/>
        <v>1864</v>
      </c>
      <c r="AK19" s="116">
        <f t="shared" si="17"/>
        <v>245</v>
      </c>
      <c r="AL19" s="116">
        <f t="shared" si="18"/>
        <v>1240.6666666666667</v>
      </c>
      <c r="AM19" s="117">
        <f t="shared" si="19"/>
        <v>70.233026822838866</v>
      </c>
      <c r="AN19" s="118">
        <v>19</v>
      </c>
      <c r="AO19" s="119">
        <f t="shared" si="20"/>
        <v>0.32938533796201758</v>
      </c>
      <c r="AP19" s="119">
        <f t="shared" si="21"/>
        <v>0.3334525939177102</v>
      </c>
      <c r="AQ19" s="119">
        <f t="shared" si="22"/>
        <v>5.8584409373505501E-2</v>
      </c>
      <c r="AR19" s="119">
        <f t="shared" si="23"/>
        <v>0.24047411375107774</v>
      </c>
      <c r="AS19" s="42">
        <f t="shared" si="24"/>
        <v>65.509850078718458</v>
      </c>
      <c r="AU19" s="160" t="s">
        <v>142</v>
      </c>
      <c r="AV19" s="160">
        <v>16</v>
      </c>
      <c r="AW19" s="161" t="s">
        <v>55</v>
      </c>
      <c r="AX19" s="161">
        <v>16</v>
      </c>
      <c r="AY19" s="162" t="s">
        <v>55</v>
      </c>
      <c r="AZ19" s="162">
        <v>16</v>
      </c>
      <c r="BA19" s="163" t="s">
        <v>6</v>
      </c>
      <c r="BB19" s="163">
        <v>16</v>
      </c>
      <c r="BC19" s="164" t="s">
        <v>79</v>
      </c>
      <c r="BD19" s="164">
        <v>16</v>
      </c>
    </row>
    <row r="20" spans="1:56" ht="13.5" customHeight="1">
      <c r="A20" s="1" t="s">
        <v>448</v>
      </c>
      <c r="B20" s="102">
        <v>1769278</v>
      </c>
      <c r="C20" s="102">
        <v>1524286</v>
      </c>
      <c r="D20" s="102">
        <v>1588258</v>
      </c>
      <c r="E20" s="102">
        <f t="shared" si="0"/>
        <v>1627274</v>
      </c>
      <c r="F20" s="103">
        <f t="shared" si="1"/>
        <v>7.8088062654244279</v>
      </c>
      <c r="G20" s="39">
        <v>62403</v>
      </c>
      <c r="H20" s="39">
        <v>65635</v>
      </c>
      <c r="I20" s="39">
        <v>72691</v>
      </c>
      <c r="J20" s="39">
        <f t="shared" si="2"/>
        <v>66909.666666666672</v>
      </c>
      <c r="K20" s="40">
        <f t="shared" si="25"/>
        <v>7.8630098745887107</v>
      </c>
      <c r="L20" s="86">
        <v>90132</v>
      </c>
      <c r="M20" s="86">
        <v>86578</v>
      </c>
      <c r="N20" s="86">
        <v>93761</v>
      </c>
      <c r="O20" s="86">
        <f t="shared" si="3"/>
        <v>90157</v>
      </c>
      <c r="P20" s="107">
        <f t="shared" si="4"/>
        <v>3.9836787577845048</v>
      </c>
      <c r="Q20" s="108">
        <v>14</v>
      </c>
      <c r="R20" s="82">
        <v>4283382</v>
      </c>
      <c r="S20" s="82">
        <v>5659212</v>
      </c>
      <c r="T20" s="82">
        <v>8031659</v>
      </c>
      <c r="U20" s="82">
        <f t="shared" si="5"/>
        <v>5991417.666666667</v>
      </c>
      <c r="V20" s="110">
        <f t="shared" si="6"/>
        <v>31.646803639285043</v>
      </c>
      <c r="W20" s="101">
        <f t="shared" si="7"/>
        <v>5.0942813961401203</v>
      </c>
      <c r="X20" s="101">
        <f t="shared" si="8"/>
        <v>5.6799052146381976</v>
      </c>
      <c r="Y20" s="101">
        <f t="shared" si="9"/>
        <v>5.9033859738153369</v>
      </c>
      <c r="Z20" s="101">
        <f t="shared" si="10"/>
        <v>5.559190861531218</v>
      </c>
      <c r="AA20" s="101">
        <f t="shared" si="11"/>
        <v>7.5162287512981054</v>
      </c>
      <c r="AB20" s="66">
        <v>34</v>
      </c>
      <c r="AC20" s="111">
        <f t="shared" si="26"/>
        <v>2.1042251193099284E-2</v>
      </c>
      <c r="AD20" s="111">
        <f t="shared" si="27"/>
        <v>1.5298596341681492E-2</v>
      </c>
      <c r="AE20" s="111">
        <f t="shared" si="28"/>
        <v>1.1673926893559599E-2</v>
      </c>
      <c r="AF20" s="111">
        <f t="shared" si="13"/>
        <v>1.6004924809446791E-2</v>
      </c>
      <c r="AG20" s="112">
        <f t="shared" si="14"/>
        <v>29.515500982208565</v>
      </c>
      <c r="AH20" s="113">
        <v>19</v>
      </c>
      <c r="AI20" s="116">
        <f t="shared" si="15"/>
        <v>27729</v>
      </c>
      <c r="AJ20" s="116">
        <f t="shared" si="16"/>
        <v>20943</v>
      </c>
      <c r="AK20" s="116">
        <f t="shared" si="17"/>
        <v>21070</v>
      </c>
      <c r="AL20" s="116">
        <f t="shared" si="18"/>
        <v>23247.333333333332</v>
      </c>
      <c r="AM20" s="117">
        <f t="shared" si="19"/>
        <v>16.697642471173285</v>
      </c>
      <c r="AN20" s="118">
        <v>1</v>
      </c>
      <c r="AO20" s="119">
        <f t="shared" si="20"/>
        <v>0.30764878178671284</v>
      </c>
      <c r="AP20" s="119">
        <f t="shared" si="21"/>
        <v>0.24189747972926148</v>
      </c>
      <c r="AQ20" s="119">
        <f t="shared" si="22"/>
        <v>0.22472029948486044</v>
      </c>
      <c r="AR20" s="119">
        <f t="shared" si="23"/>
        <v>0.25808885366694495</v>
      </c>
      <c r="AS20" s="42">
        <f t="shared" si="24"/>
        <v>16.959677655706692</v>
      </c>
      <c r="AU20" s="160" t="s">
        <v>6</v>
      </c>
      <c r="AV20" s="160">
        <v>17</v>
      </c>
      <c r="AW20" s="161" t="s">
        <v>268</v>
      </c>
      <c r="AX20" s="161">
        <v>17</v>
      </c>
      <c r="AY20" s="162" t="s">
        <v>569</v>
      </c>
      <c r="AZ20" s="162">
        <v>17</v>
      </c>
      <c r="BA20" s="163" t="s">
        <v>193</v>
      </c>
      <c r="BB20" s="163">
        <v>17</v>
      </c>
      <c r="BC20" s="164" t="s">
        <v>106</v>
      </c>
      <c r="BD20" s="164">
        <v>17</v>
      </c>
    </row>
    <row r="21" spans="1:56" ht="13.5" customHeight="1">
      <c r="A21" s="1" t="s">
        <v>147</v>
      </c>
      <c r="B21" s="102">
        <v>382690</v>
      </c>
      <c r="C21" s="102">
        <v>446802</v>
      </c>
      <c r="D21" s="102">
        <v>371282</v>
      </c>
      <c r="E21" s="102">
        <f t="shared" si="0"/>
        <v>400258</v>
      </c>
      <c r="F21" s="103">
        <f t="shared" si="1"/>
        <v>10.170907426166975</v>
      </c>
      <c r="G21" s="39">
        <v>856</v>
      </c>
      <c r="H21" s="39">
        <v>1485</v>
      </c>
      <c r="I21" s="39">
        <v>1283</v>
      </c>
      <c r="J21" s="39">
        <f t="shared" si="2"/>
        <v>1208</v>
      </c>
      <c r="K21" s="40">
        <f t="shared" si="25"/>
        <v>26.584192251472682</v>
      </c>
      <c r="L21" s="86">
        <v>1139</v>
      </c>
      <c r="M21" s="86">
        <v>1868</v>
      </c>
      <c r="N21" s="86">
        <v>1815</v>
      </c>
      <c r="O21" s="86">
        <f t="shared" si="3"/>
        <v>1607.3333333333333</v>
      </c>
      <c r="P21" s="107">
        <f t="shared" si="4"/>
        <v>25.287434219696014</v>
      </c>
      <c r="Q21" s="108">
        <v>89</v>
      </c>
      <c r="R21" s="82">
        <v>1642536</v>
      </c>
      <c r="S21" s="82">
        <v>2524084</v>
      </c>
      <c r="T21" s="82">
        <v>2375649</v>
      </c>
      <c r="U21" s="82">
        <f t="shared" si="5"/>
        <v>2180756.3333333335</v>
      </c>
      <c r="V21" s="110">
        <f t="shared" si="6"/>
        <v>21.643142349918374</v>
      </c>
      <c r="W21" s="101">
        <f t="shared" si="7"/>
        <v>0.2976299354568972</v>
      </c>
      <c r="X21" s="101">
        <f t="shared" si="8"/>
        <v>0.41808228253230734</v>
      </c>
      <c r="Y21" s="101">
        <f t="shared" si="9"/>
        <v>0.48884675260314253</v>
      </c>
      <c r="Z21" s="101">
        <f t="shared" si="10"/>
        <v>0.40151965686411573</v>
      </c>
      <c r="AA21" s="101">
        <f t="shared" si="11"/>
        <v>24.078117589373335</v>
      </c>
      <c r="AB21" s="66">
        <v>95</v>
      </c>
      <c r="AC21" s="111">
        <f t="shared" si="26"/>
        <v>6.9343990025180573E-4</v>
      </c>
      <c r="AD21" s="111">
        <f t="shared" si="27"/>
        <v>7.4007045724310287E-4</v>
      </c>
      <c r="AE21" s="111">
        <f t="shared" si="28"/>
        <v>7.640017527841866E-4</v>
      </c>
      <c r="AF21" s="111">
        <f t="shared" si="13"/>
        <v>7.325040367596984E-4</v>
      </c>
      <c r="AG21" s="112">
        <f t="shared" si="14"/>
        <v>4.8988512869271998</v>
      </c>
      <c r="AH21" s="113">
        <v>80</v>
      </c>
      <c r="AI21" s="116">
        <f t="shared" si="15"/>
        <v>283</v>
      </c>
      <c r="AJ21" s="116">
        <f t="shared" si="16"/>
        <v>383</v>
      </c>
      <c r="AK21" s="116">
        <f t="shared" si="17"/>
        <v>532</v>
      </c>
      <c r="AL21" s="116">
        <f t="shared" si="18"/>
        <v>399.33333333333331</v>
      </c>
      <c r="AM21" s="117">
        <f t="shared" si="19"/>
        <v>31.377538647536902</v>
      </c>
      <c r="AN21" s="118">
        <v>25</v>
      </c>
      <c r="AO21" s="119">
        <f t="shared" si="20"/>
        <v>0.24846356453028973</v>
      </c>
      <c r="AP21" s="119">
        <f t="shared" si="21"/>
        <v>0.20503211991434689</v>
      </c>
      <c r="AQ21" s="119">
        <f t="shared" si="22"/>
        <v>0.29311294765840218</v>
      </c>
      <c r="AR21" s="119">
        <f t="shared" si="23"/>
        <v>0.24886954403434625</v>
      </c>
      <c r="AS21" s="42">
        <f t="shared" si="24"/>
        <v>17.696748488029478</v>
      </c>
      <c r="AU21" s="160" t="s">
        <v>268</v>
      </c>
      <c r="AV21" s="160">
        <v>18</v>
      </c>
      <c r="AW21" s="161" t="s">
        <v>31</v>
      </c>
      <c r="AX21" s="161">
        <v>18</v>
      </c>
      <c r="AY21" s="162" t="s">
        <v>6</v>
      </c>
      <c r="AZ21" s="162">
        <v>18</v>
      </c>
      <c r="BA21" s="163" t="s">
        <v>70</v>
      </c>
      <c r="BB21" s="163">
        <v>18</v>
      </c>
      <c r="BC21" s="164" t="s">
        <v>70</v>
      </c>
      <c r="BD21" s="164">
        <v>18</v>
      </c>
    </row>
    <row r="22" spans="1:56" ht="13.5" customHeight="1">
      <c r="A22" s="1" t="s">
        <v>445</v>
      </c>
      <c r="B22" s="102">
        <v>1329051</v>
      </c>
      <c r="C22" s="102">
        <v>1728092</v>
      </c>
      <c r="D22" s="102">
        <v>1437334</v>
      </c>
      <c r="E22" s="102">
        <f t="shared" si="0"/>
        <v>1498159</v>
      </c>
      <c r="F22" s="103">
        <f t="shared" si="1"/>
        <v>13.774035264075508</v>
      </c>
      <c r="G22" s="39">
        <v>56738</v>
      </c>
      <c r="H22" s="39">
        <v>70997</v>
      </c>
      <c r="I22" s="39">
        <v>65928</v>
      </c>
      <c r="J22" s="39">
        <f t="shared" si="2"/>
        <v>64554.333333333336</v>
      </c>
      <c r="K22" s="40">
        <f t="shared" si="25"/>
        <v>11.19687748285121</v>
      </c>
      <c r="L22" s="86">
        <v>84887</v>
      </c>
      <c r="M22" s="86">
        <v>85695</v>
      </c>
      <c r="N22" s="86">
        <v>82268</v>
      </c>
      <c r="O22" s="86">
        <f t="shared" si="3"/>
        <v>84283.333333333328</v>
      </c>
      <c r="P22" s="107">
        <f t="shared" si="4"/>
        <v>2.1255420551244719</v>
      </c>
      <c r="Q22" s="108">
        <v>18</v>
      </c>
      <c r="R22" s="82">
        <v>4055233</v>
      </c>
      <c r="S22" s="82">
        <v>6671392</v>
      </c>
      <c r="T22" s="82">
        <v>9267442</v>
      </c>
      <c r="U22" s="82">
        <f t="shared" si="5"/>
        <v>6664689</v>
      </c>
      <c r="V22" s="110">
        <f t="shared" si="6"/>
        <v>39.10326446036995</v>
      </c>
      <c r="W22" s="101">
        <f t="shared" si="7"/>
        <v>6.3870385711308293</v>
      </c>
      <c r="X22" s="101">
        <f t="shared" si="8"/>
        <v>4.9589373713899505</v>
      </c>
      <c r="Y22" s="101">
        <f t="shared" si="9"/>
        <v>5.7236522617568362</v>
      </c>
      <c r="Z22" s="101">
        <f t="shared" si="10"/>
        <v>5.6898760680925387</v>
      </c>
      <c r="AA22" s="101">
        <f t="shared" si="11"/>
        <v>12.560018422102647</v>
      </c>
      <c r="AB22" s="66">
        <v>33</v>
      </c>
      <c r="AC22" s="111">
        <f t="shared" si="26"/>
        <v>2.0932705962887953E-2</v>
      </c>
      <c r="AD22" s="111">
        <f t="shared" si="27"/>
        <v>1.2845145360968147E-2</v>
      </c>
      <c r="AE22" s="111">
        <f t="shared" si="28"/>
        <v>8.8770989880486983E-3</v>
      </c>
      <c r="AF22" s="111">
        <f t="shared" si="13"/>
        <v>1.4218316770634933E-2</v>
      </c>
      <c r="AG22" s="112">
        <f t="shared" si="14"/>
        <v>43.211796624762243</v>
      </c>
      <c r="AH22" s="113">
        <v>24</v>
      </c>
      <c r="AI22" s="116">
        <f t="shared" si="15"/>
        <v>28149</v>
      </c>
      <c r="AJ22" s="116">
        <f t="shared" si="16"/>
        <v>14698</v>
      </c>
      <c r="AK22" s="116">
        <f t="shared" si="17"/>
        <v>16340</v>
      </c>
      <c r="AL22" s="116">
        <f t="shared" si="18"/>
        <v>19729</v>
      </c>
      <c r="AM22" s="117">
        <f t="shared" si="19"/>
        <v>37.194011908497068</v>
      </c>
      <c r="AN22" s="118">
        <v>2</v>
      </c>
      <c r="AO22" s="119">
        <f t="shared" si="20"/>
        <v>0.33160554619670857</v>
      </c>
      <c r="AP22" s="119">
        <f t="shared" si="21"/>
        <v>0.17151525759962657</v>
      </c>
      <c r="AQ22" s="119">
        <f t="shared" si="22"/>
        <v>0.19861914717751739</v>
      </c>
      <c r="AR22" s="119">
        <f t="shared" si="23"/>
        <v>0.23391331699128418</v>
      </c>
      <c r="AS22" s="42">
        <f t="shared" si="24"/>
        <v>36.630005102343347</v>
      </c>
      <c r="AU22" s="160" t="s">
        <v>328</v>
      </c>
      <c r="AV22" s="160">
        <v>19</v>
      </c>
      <c r="AW22" s="161" t="s">
        <v>247</v>
      </c>
      <c r="AX22" s="161">
        <v>19</v>
      </c>
      <c r="AY22" s="162" t="s">
        <v>106</v>
      </c>
      <c r="AZ22" s="162">
        <v>19</v>
      </c>
      <c r="BA22" s="163" t="s">
        <v>256</v>
      </c>
      <c r="BB22" s="163">
        <v>19</v>
      </c>
      <c r="BC22" s="164" t="s">
        <v>142</v>
      </c>
      <c r="BD22" s="164">
        <v>19</v>
      </c>
    </row>
    <row r="23" spans="1:56" ht="13.5" customHeight="1">
      <c r="A23" s="1" t="s">
        <v>195</v>
      </c>
      <c r="B23" s="102">
        <v>233837</v>
      </c>
      <c r="C23" s="102">
        <v>440335</v>
      </c>
      <c r="D23" s="102">
        <v>348393</v>
      </c>
      <c r="E23" s="102">
        <f t="shared" si="0"/>
        <v>340855</v>
      </c>
      <c r="F23" s="103">
        <f t="shared" si="1"/>
        <v>30.351665500192439</v>
      </c>
      <c r="G23" s="39">
        <v>5238</v>
      </c>
      <c r="H23" s="39">
        <v>6252</v>
      </c>
      <c r="I23" s="39">
        <v>7632</v>
      </c>
      <c r="J23" s="39">
        <f t="shared" si="2"/>
        <v>6374</v>
      </c>
      <c r="K23" s="40">
        <f t="shared" si="25"/>
        <v>18.852429562454713</v>
      </c>
      <c r="L23" s="86">
        <v>6793</v>
      </c>
      <c r="M23" s="86">
        <v>8194</v>
      </c>
      <c r="N23" s="86">
        <v>9406</v>
      </c>
      <c r="O23" s="86">
        <f t="shared" si="3"/>
        <v>8131</v>
      </c>
      <c r="P23" s="107">
        <f t="shared" si="4"/>
        <v>16.082138870635315</v>
      </c>
      <c r="Q23" s="108">
        <v>60</v>
      </c>
      <c r="R23" s="82">
        <v>2940876</v>
      </c>
      <c r="S23" s="82">
        <v>2660538</v>
      </c>
      <c r="T23" s="82">
        <v>4506510</v>
      </c>
      <c r="U23" s="82">
        <f t="shared" si="5"/>
        <v>3369308</v>
      </c>
      <c r="V23" s="110">
        <f t="shared" si="6"/>
        <v>29.524479418791117</v>
      </c>
      <c r="W23" s="101">
        <f t="shared" si="7"/>
        <v>2.9050150318384178</v>
      </c>
      <c r="X23" s="101">
        <f t="shared" si="8"/>
        <v>1.8608559392280875</v>
      </c>
      <c r="Y23" s="101">
        <f t="shared" si="9"/>
        <v>2.6998246233420304</v>
      </c>
      <c r="Z23" s="101">
        <f t="shared" si="10"/>
        <v>2.4885651981361785</v>
      </c>
      <c r="AA23" s="101">
        <f t="shared" si="11"/>
        <v>22.230029846123607</v>
      </c>
      <c r="AB23" s="66">
        <v>60</v>
      </c>
      <c r="AC23" s="111">
        <f t="shared" si="26"/>
        <v>2.3098559748863942E-3</v>
      </c>
      <c r="AD23" s="111">
        <f t="shared" si="27"/>
        <v>3.0798282151955733E-3</v>
      </c>
      <c r="AE23" s="111">
        <f t="shared" si="28"/>
        <v>2.0872027355980571E-3</v>
      </c>
      <c r="AF23" s="111">
        <f t="shared" si="13"/>
        <v>2.4922956418933417E-3</v>
      </c>
      <c r="AG23" s="112">
        <f t="shared" si="14"/>
        <v>20.898587906142154</v>
      </c>
      <c r="AH23" s="113">
        <v>57</v>
      </c>
      <c r="AI23" s="116">
        <f t="shared" si="15"/>
        <v>1555</v>
      </c>
      <c r="AJ23" s="116">
        <f t="shared" si="16"/>
        <v>1942</v>
      </c>
      <c r="AK23" s="116">
        <f t="shared" si="17"/>
        <v>1774</v>
      </c>
      <c r="AL23" s="116">
        <f t="shared" si="18"/>
        <v>1757</v>
      </c>
      <c r="AM23" s="117">
        <f t="shared" si="19"/>
        <v>11.044921417005096</v>
      </c>
      <c r="AN23" s="118">
        <v>17</v>
      </c>
      <c r="AO23" s="119">
        <f t="shared" si="20"/>
        <v>0.22891211541292508</v>
      </c>
      <c r="AP23" s="119">
        <f t="shared" si="21"/>
        <v>0.23700268489138393</v>
      </c>
      <c r="AQ23" s="119">
        <f t="shared" si="22"/>
        <v>0.18860301934935148</v>
      </c>
      <c r="AR23" s="119">
        <f t="shared" si="23"/>
        <v>0.21817260655122017</v>
      </c>
      <c r="AS23" s="42">
        <f t="shared" si="24"/>
        <v>11.88305032511156</v>
      </c>
      <c r="AU23" s="160" t="s">
        <v>569</v>
      </c>
      <c r="AV23" s="160">
        <v>20</v>
      </c>
      <c r="AW23" s="161" t="s">
        <v>446</v>
      </c>
      <c r="AX23" s="161">
        <v>20</v>
      </c>
      <c r="AY23" s="162" t="s">
        <v>109</v>
      </c>
      <c r="AZ23" s="162">
        <v>20</v>
      </c>
      <c r="BA23" s="163" t="s">
        <v>268</v>
      </c>
      <c r="BB23" s="163">
        <v>20</v>
      </c>
      <c r="BC23" s="164" t="s">
        <v>6</v>
      </c>
      <c r="BD23" s="164">
        <v>20</v>
      </c>
    </row>
    <row r="24" spans="1:56" ht="13.5" customHeight="1">
      <c r="A24" s="1" t="s">
        <v>33</v>
      </c>
      <c r="B24" s="102">
        <v>64312</v>
      </c>
      <c r="C24" s="102">
        <v>90054</v>
      </c>
      <c r="D24" s="102">
        <v>68778</v>
      </c>
      <c r="E24" s="102">
        <f t="shared" si="0"/>
        <v>74381.333333333328</v>
      </c>
      <c r="F24" s="103">
        <f t="shared" si="1"/>
        <v>18.493062139519473</v>
      </c>
      <c r="G24" s="39">
        <v>814</v>
      </c>
      <c r="H24" s="39">
        <v>727</v>
      </c>
      <c r="I24" s="39">
        <v>969</v>
      </c>
      <c r="J24" s="39">
        <f t="shared" si="2"/>
        <v>836.66666666666663</v>
      </c>
      <c r="K24" s="40">
        <f t="shared" si="25"/>
        <v>14.651228531565735</v>
      </c>
      <c r="L24" s="86">
        <v>1011</v>
      </c>
      <c r="M24" s="86">
        <v>992</v>
      </c>
      <c r="N24" s="86">
        <v>1131</v>
      </c>
      <c r="O24" s="86">
        <f t="shared" si="3"/>
        <v>1044.6666666666667</v>
      </c>
      <c r="P24" s="107">
        <f t="shared" si="4"/>
        <v>7.2145487680544091</v>
      </c>
      <c r="Q24" s="108">
        <v>95</v>
      </c>
      <c r="R24" s="82">
        <v>2869905</v>
      </c>
      <c r="S24" s="82">
        <v>2530958</v>
      </c>
      <c r="T24" s="82">
        <v>3585733</v>
      </c>
      <c r="U24" s="82">
        <f t="shared" si="5"/>
        <v>2995532</v>
      </c>
      <c r="V24" s="110">
        <f t="shared" si="6"/>
        <v>17.976523343290495</v>
      </c>
      <c r="W24" s="101">
        <f t="shared" si="7"/>
        <v>1.5720238835676077</v>
      </c>
      <c r="X24" s="101">
        <f t="shared" si="8"/>
        <v>1.1015612854509516</v>
      </c>
      <c r="Y24" s="101">
        <f t="shared" si="9"/>
        <v>1.64442118119166</v>
      </c>
      <c r="Z24" s="101">
        <f t="shared" si="10"/>
        <v>1.4393354500700732</v>
      </c>
      <c r="AA24" s="101">
        <f t="shared" si="11"/>
        <v>20.478356044541616</v>
      </c>
      <c r="AB24" s="66">
        <v>75</v>
      </c>
      <c r="AC24" s="111">
        <f t="shared" si="26"/>
        <v>3.5227646908172919E-4</v>
      </c>
      <c r="AD24" s="111">
        <f t="shared" si="27"/>
        <v>3.9194644873601222E-4</v>
      </c>
      <c r="AE24" s="111">
        <f t="shared" si="28"/>
        <v>3.1541668049461574E-4</v>
      </c>
      <c r="AF24" s="111">
        <f t="shared" si="13"/>
        <v>3.532131994374524E-4</v>
      </c>
      <c r="AG24" s="112">
        <f t="shared" si="14"/>
        <v>10.835801848656274</v>
      </c>
      <c r="AH24" s="113">
        <v>94</v>
      </c>
      <c r="AI24" s="116">
        <f t="shared" si="15"/>
        <v>197</v>
      </c>
      <c r="AJ24" s="116">
        <f t="shared" si="16"/>
        <v>265</v>
      </c>
      <c r="AK24" s="116">
        <f t="shared" si="17"/>
        <v>162</v>
      </c>
      <c r="AL24" s="116">
        <f t="shared" si="18"/>
        <v>208</v>
      </c>
      <c r="AM24" s="117">
        <f t="shared" si="19"/>
        <v>25.179643029179804</v>
      </c>
      <c r="AN24" s="118">
        <v>28</v>
      </c>
      <c r="AO24" s="119">
        <f t="shared" si="20"/>
        <v>0.19485657764589515</v>
      </c>
      <c r="AP24" s="119">
        <f t="shared" si="21"/>
        <v>0.26713709677419356</v>
      </c>
      <c r="AQ24" s="119">
        <f t="shared" si="22"/>
        <v>0.14323607427055704</v>
      </c>
      <c r="AR24" s="119">
        <f t="shared" si="23"/>
        <v>0.20174324956354858</v>
      </c>
      <c r="AS24" s="42">
        <f t="shared" si="24"/>
        <v>30.849572784278834</v>
      </c>
      <c r="AU24" s="160" t="s">
        <v>55</v>
      </c>
      <c r="AV24" s="160">
        <v>21</v>
      </c>
      <c r="AW24" s="161" t="s">
        <v>205</v>
      </c>
      <c r="AX24" s="161">
        <v>21</v>
      </c>
      <c r="AY24" s="162" t="s">
        <v>142</v>
      </c>
      <c r="AZ24" s="162">
        <v>21</v>
      </c>
      <c r="BA24" s="163" t="s">
        <v>61</v>
      </c>
      <c r="BB24" s="163">
        <v>21</v>
      </c>
      <c r="BC24" s="164" t="s">
        <v>148</v>
      </c>
      <c r="BD24" s="164">
        <v>21</v>
      </c>
    </row>
    <row r="25" spans="1:56" ht="13.5" customHeight="1">
      <c r="A25" s="1" t="s">
        <v>63</v>
      </c>
      <c r="B25" s="102">
        <v>923254</v>
      </c>
      <c r="C25" s="102">
        <v>955359</v>
      </c>
      <c r="D25" s="102">
        <v>864777</v>
      </c>
      <c r="E25" s="102">
        <f t="shared" si="0"/>
        <v>914463.33333333337</v>
      </c>
      <c r="F25" s="103">
        <f t="shared" si="1"/>
        <v>5.0222211488253539</v>
      </c>
      <c r="G25" s="39">
        <v>4110</v>
      </c>
      <c r="H25" s="39">
        <v>5235</v>
      </c>
      <c r="I25" s="39">
        <v>6646</v>
      </c>
      <c r="J25" s="39">
        <f t="shared" si="2"/>
        <v>5330.333333333333</v>
      </c>
      <c r="K25" s="40">
        <f t="shared" si="25"/>
        <v>23.838752783635318</v>
      </c>
      <c r="L25" s="86">
        <v>5963</v>
      </c>
      <c r="M25" s="86">
        <v>6450</v>
      </c>
      <c r="N25" s="86">
        <v>7218</v>
      </c>
      <c r="O25" s="86">
        <f t="shared" si="3"/>
        <v>6543.666666666667</v>
      </c>
      <c r="P25" s="107">
        <f t="shared" si="4"/>
        <v>9.6692176304382134</v>
      </c>
      <c r="Q25" s="108">
        <v>64</v>
      </c>
      <c r="R25" s="82">
        <v>3019403</v>
      </c>
      <c r="S25" s="82">
        <v>3159018</v>
      </c>
      <c r="T25" s="82">
        <v>6421396</v>
      </c>
      <c r="U25" s="82">
        <f t="shared" si="5"/>
        <v>4199939</v>
      </c>
      <c r="V25" s="110">
        <f t="shared" si="6"/>
        <v>45.836481912779448</v>
      </c>
      <c r="W25" s="101">
        <f t="shared" si="7"/>
        <v>0.64586776769989618</v>
      </c>
      <c r="X25" s="101">
        <f t="shared" si="8"/>
        <v>0.67513887449639354</v>
      </c>
      <c r="Y25" s="101">
        <f t="shared" si="9"/>
        <v>0.83466604685369772</v>
      </c>
      <c r="Z25" s="101">
        <f t="shared" si="10"/>
        <v>0.7185575630166624</v>
      </c>
      <c r="AA25" s="101">
        <f t="shared" si="11"/>
        <v>14.141166676572936</v>
      </c>
      <c r="AB25" s="66">
        <v>88</v>
      </c>
      <c r="AC25" s="111">
        <f t="shared" si="26"/>
        <v>1.9748937124325571E-3</v>
      </c>
      <c r="AD25" s="111">
        <f t="shared" si="27"/>
        <v>2.0417737410802976E-3</v>
      </c>
      <c r="AE25" s="111">
        <f t="shared" si="28"/>
        <v>1.124054644815551E-3</v>
      </c>
      <c r="AF25" s="111">
        <f t="shared" si="13"/>
        <v>1.7135740327761351E-3</v>
      </c>
      <c r="AG25" s="112">
        <f t="shared" si="14"/>
        <v>29.857638805958448</v>
      </c>
      <c r="AH25" s="113">
        <v>66</v>
      </c>
      <c r="AI25" s="116">
        <f t="shared" si="15"/>
        <v>1853</v>
      </c>
      <c r="AJ25" s="116">
        <f t="shared" si="16"/>
        <v>1215</v>
      </c>
      <c r="AK25" s="116">
        <f t="shared" si="17"/>
        <v>572</v>
      </c>
      <c r="AL25" s="116">
        <f t="shared" si="18"/>
        <v>1213.3333333333333</v>
      </c>
      <c r="AM25" s="117">
        <f t="shared" si="19"/>
        <v>52.78859557677437</v>
      </c>
      <c r="AN25" s="118">
        <v>21</v>
      </c>
      <c r="AO25" s="119">
        <f t="shared" si="20"/>
        <v>0.31074962267315109</v>
      </c>
      <c r="AP25" s="119">
        <f t="shared" si="21"/>
        <v>0.1883720930232558</v>
      </c>
      <c r="AQ25" s="119">
        <f t="shared" si="22"/>
        <v>7.9246328622887233E-2</v>
      </c>
      <c r="AR25" s="119">
        <f t="shared" si="23"/>
        <v>0.19278934810643136</v>
      </c>
      <c r="AS25" s="42">
        <f t="shared" si="24"/>
        <v>60.073258349730693</v>
      </c>
      <c r="AU25" s="160" t="s">
        <v>247</v>
      </c>
      <c r="AV25" s="160">
        <v>22</v>
      </c>
      <c r="AW25" s="161" t="s">
        <v>142</v>
      </c>
      <c r="AX25" s="161">
        <v>22</v>
      </c>
      <c r="AY25" s="162" t="s">
        <v>31</v>
      </c>
      <c r="AZ25" s="162">
        <v>22</v>
      </c>
      <c r="BA25" s="163" t="s">
        <v>55</v>
      </c>
      <c r="BB25" s="163">
        <v>22</v>
      </c>
      <c r="BC25" s="164" t="s">
        <v>31</v>
      </c>
      <c r="BD25" s="164">
        <v>22</v>
      </c>
    </row>
    <row r="26" spans="1:56" ht="13.5" customHeight="1">
      <c r="A26" s="1" t="s">
        <v>451</v>
      </c>
      <c r="B26" s="102">
        <v>1432151</v>
      </c>
      <c r="C26" s="102">
        <v>1972726</v>
      </c>
      <c r="D26" s="102">
        <v>1531359</v>
      </c>
      <c r="E26" s="102">
        <f t="shared" si="0"/>
        <v>1645412</v>
      </c>
      <c r="F26" s="103">
        <f t="shared" si="1"/>
        <v>17.489218244398959</v>
      </c>
      <c r="G26" s="39">
        <v>64806</v>
      </c>
      <c r="H26" s="39">
        <v>62571</v>
      </c>
      <c r="I26" s="39">
        <v>77397</v>
      </c>
      <c r="J26" s="39">
        <f t="shared" si="2"/>
        <v>68258</v>
      </c>
      <c r="K26" s="40">
        <f t="shared" si="25"/>
        <v>11.710142906222778</v>
      </c>
      <c r="L26" s="86">
        <v>78674</v>
      </c>
      <c r="M26" s="86">
        <v>81373</v>
      </c>
      <c r="N26" s="86">
        <v>93140</v>
      </c>
      <c r="O26" s="86">
        <f t="shared" si="3"/>
        <v>84395.666666666672</v>
      </c>
      <c r="P26" s="107">
        <f t="shared" si="4"/>
        <v>9.1143514581794438</v>
      </c>
      <c r="Q26" s="108">
        <v>17</v>
      </c>
      <c r="R26" s="82">
        <v>5211840</v>
      </c>
      <c r="S26" s="82">
        <v>4779963</v>
      </c>
      <c r="T26" s="82">
        <v>8143858</v>
      </c>
      <c r="U26" s="82">
        <f t="shared" si="5"/>
        <v>6045220.333333333</v>
      </c>
      <c r="V26" s="110">
        <f t="shared" si="6"/>
        <v>30.276095311480304</v>
      </c>
      <c r="W26" s="101">
        <f t="shared" si="7"/>
        <v>5.4934151496594978</v>
      </c>
      <c r="X26" s="101">
        <f t="shared" si="8"/>
        <v>4.1249012787381529</v>
      </c>
      <c r="Y26" s="101">
        <f t="shared" si="9"/>
        <v>6.0821792930331817</v>
      </c>
      <c r="Z26" s="101">
        <f t="shared" si="10"/>
        <v>5.2334985738102775</v>
      </c>
      <c r="AA26" s="101">
        <f t="shared" si="11"/>
        <v>19.187778252673517</v>
      </c>
      <c r="AB26" s="66">
        <v>39</v>
      </c>
      <c r="AC26" s="111">
        <f t="shared" si="26"/>
        <v>1.5095244673666115E-2</v>
      </c>
      <c r="AD26" s="111">
        <f t="shared" si="27"/>
        <v>1.7023771941330926E-2</v>
      </c>
      <c r="AE26" s="111">
        <f t="shared" si="28"/>
        <v>1.1436839885960684E-2</v>
      </c>
      <c r="AF26" s="111">
        <f t="shared" si="13"/>
        <v>1.4518618833652575E-2</v>
      </c>
      <c r="AG26" s="112">
        <f t="shared" si="14"/>
        <v>19.545592482647034</v>
      </c>
      <c r="AH26" s="113">
        <v>22</v>
      </c>
      <c r="AI26" s="116">
        <f t="shared" si="15"/>
        <v>13868</v>
      </c>
      <c r="AJ26" s="116">
        <f t="shared" si="16"/>
        <v>18802</v>
      </c>
      <c r="AK26" s="116">
        <f t="shared" si="17"/>
        <v>15743</v>
      </c>
      <c r="AL26" s="116">
        <f t="shared" si="18"/>
        <v>16137.666666666666</v>
      </c>
      <c r="AM26" s="117">
        <f t="shared" si="19"/>
        <v>15.433236486246892</v>
      </c>
      <c r="AN26" s="118">
        <v>3</v>
      </c>
      <c r="AO26" s="119">
        <f t="shared" si="20"/>
        <v>0.17627170348526833</v>
      </c>
      <c r="AP26" s="119">
        <f t="shared" si="21"/>
        <v>0.23105944232116304</v>
      </c>
      <c r="AQ26" s="119">
        <f t="shared" si="22"/>
        <v>0.16902512347004509</v>
      </c>
      <c r="AR26" s="119">
        <f t="shared" si="23"/>
        <v>0.19211875642549214</v>
      </c>
      <c r="AS26" s="42">
        <f t="shared" si="24"/>
        <v>17.654553767301827</v>
      </c>
      <c r="AU26" s="160" t="s">
        <v>106</v>
      </c>
      <c r="AV26" s="160">
        <v>23</v>
      </c>
      <c r="AW26" s="161" t="s">
        <v>145</v>
      </c>
      <c r="AX26" s="161">
        <v>23</v>
      </c>
      <c r="AY26" s="162" t="s">
        <v>145</v>
      </c>
      <c r="AZ26" s="162">
        <v>23</v>
      </c>
      <c r="BA26" s="163" t="s">
        <v>106</v>
      </c>
      <c r="BB26" s="163">
        <v>23</v>
      </c>
      <c r="BC26" s="164" t="s">
        <v>193</v>
      </c>
      <c r="BD26" s="164">
        <v>23</v>
      </c>
    </row>
    <row r="27" spans="1:56" ht="13.5" customHeight="1">
      <c r="A27" s="1" t="s">
        <v>108</v>
      </c>
      <c r="B27" s="102">
        <v>319851</v>
      </c>
      <c r="C27" s="102">
        <v>430424</v>
      </c>
      <c r="D27" s="102">
        <v>472557</v>
      </c>
      <c r="E27" s="102">
        <f t="shared" si="0"/>
        <v>407610.66666666669</v>
      </c>
      <c r="F27" s="103">
        <f t="shared" si="1"/>
        <v>19.348786275830946</v>
      </c>
      <c r="G27" s="39">
        <v>1952</v>
      </c>
      <c r="H27" s="39">
        <v>2093</v>
      </c>
      <c r="I27" s="39">
        <v>2162</v>
      </c>
      <c r="J27" s="39">
        <f t="shared" si="2"/>
        <v>2069</v>
      </c>
      <c r="K27" s="40">
        <f t="shared" si="25"/>
        <v>5.1733869816079086</v>
      </c>
      <c r="L27" s="86">
        <v>2405</v>
      </c>
      <c r="M27" s="86">
        <v>2353</v>
      </c>
      <c r="N27" s="86">
        <v>2916</v>
      </c>
      <c r="O27" s="86">
        <f t="shared" si="3"/>
        <v>2558</v>
      </c>
      <c r="P27" s="107">
        <f t="shared" si="4"/>
        <v>12.162837242262082</v>
      </c>
      <c r="Q27" s="108">
        <v>83</v>
      </c>
      <c r="R27" s="82">
        <v>4127434</v>
      </c>
      <c r="S27" s="82">
        <v>4417269</v>
      </c>
      <c r="T27" s="82">
        <v>5628475</v>
      </c>
      <c r="U27" s="82">
        <f t="shared" si="5"/>
        <v>4724392.666666667</v>
      </c>
      <c r="V27" s="110">
        <f t="shared" si="6"/>
        <v>16.854160001053209</v>
      </c>
      <c r="W27" s="101">
        <f t="shared" si="7"/>
        <v>0.7519126093087094</v>
      </c>
      <c r="X27" s="101">
        <f t="shared" si="8"/>
        <v>0.54667026002267527</v>
      </c>
      <c r="Y27" s="101">
        <f t="shared" si="9"/>
        <v>0.61706841714332883</v>
      </c>
      <c r="Z27" s="101">
        <f t="shared" si="10"/>
        <v>0.63855042882490454</v>
      </c>
      <c r="AA27" s="101">
        <f t="shared" si="11"/>
        <v>16.332911834268547</v>
      </c>
      <c r="AB27" s="66">
        <v>90</v>
      </c>
      <c r="AC27" s="111">
        <f t="shared" si="26"/>
        <v>5.8268648269118293E-4</v>
      </c>
      <c r="AD27" s="111">
        <f t="shared" si="27"/>
        <v>5.326820712073455E-4</v>
      </c>
      <c r="AE27" s="111">
        <f t="shared" si="28"/>
        <v>5.1807994172488997E-4</v>
      </c>
      <c r="AF27" s="111">
        <f t="shared" si="13"/>
        <v>5.4448283187447284E-4</v>
      </c>
      <c r="AG27" s="112">
        <f t="shared" si="14"/>
        <v>6.2226632954316772</v>
      </c>
      <c r="AH27" s="113">
        <v>89</v>
      </c>
      <c r="AI27" s="116">
        <f t="shared" si="15"/>
        <v>453</v>
      </c>
      <c r="AJ27" s="116">
        <f t="shared" si="16"/>
        <v>260</v>
      </c>
      <c r="AK27" s="116">
        <f t="shared" si="17"/>
        <v>754</v>
      </c>
      <c r="AL27" s="116">
        <f t="shared" si="18"/>
        <v>489</v>
      </c>
      <c r="AM27" s="117">
        <f t="shared" si="19"/>
        <v>50.912031926011856</v>
      </c>
      <c r="AN27" s="118">
        <v>23</v>
      </c>
      <c r="AO27" s="119">
        <f t="shared" si="20"/>
        <v>0.18835758835758837</v>
      </c>
      <c r="AP27" s="119">
        <f t="shared" si="21"/>
        <v>0.11049723756906077</v>
      </c>
      <c r="AQ27" s="119">
        <f t="shared" si="22"/>
        <v>0.25857338820301784</v>
      </c>
      <c r="AR27" s="119">
        <f t="shared" si="23"/>
        <v>0.18580940470988896</v>
      </c>
      <c r="AS27" s="42">
        <f t="shared" si="24"/>
        <v>39.863943453995276</v>
      </c>
      <c r="AU27" s="160" t="s">
        <v>61</v>
      </c>
      <c r="AV27" s="160">
        <v>24</v>
      </c>
      <c r="AW27" s="161" t="s">
        <v>762</v>
      </c>
      <c r="AX27" s="161">
        <v>24</v>
      </c>
      <c r="AY27" s="162" t="s">
        <v>277</v>
      </c>
      <c r="AZ27" s="162">
        <v>24</v>
      </c>
      <c r="BA27" s="163" t="s">
        <v>319</v>
      </c>
      <c r="BB27" s="163">
        <v>24</v>
      </c>
      <c r="BC27" s="164" t="s">
        <v>145</v>
      </c>
      <c r="BD27" s="164">
        <v>24</v>
      </c>
    </row>
    <row r="28" spans="1:56" ht="13.5" customHeight="1">
      <c r="A28" s="1" t="s">
        <v>321</v>
      </c>
      <c r="B28" s="102">
        <v>1117626</v>
      </c>
      <c r="C28" s="102">
        <v>1234112</v>
      </c>
      <c r="D28" s="102">
        <v>1019547</v>
      </c>
      <c r="E28" s="102">
        <f t="shared" si="0"/>
        <v>1123761.6666666667</v>
      </c>
      <c r="F28" s="103">
        <f t="shared" si="1"/>
        <v>9.5584333843745277</v>
      </c>
      <c r="G28" s="39">
        <v>2062</v>
      </c>
      <c r="H28" s="39">
        <v>2419</v>
      </c>
      <c r="I28" s="39">
        <v>2281</v>
      </c>
      <c r="J28" s="39">
        <f t="shared" si="2"/>
        <v>2254</v>
      </c>
      <c r="K28" s="40">
        <f t="shared" si="25"/>
        <v>7.9869120791539476</v>
      </c>
      <c r="L28" s="86">
        <v>2644</v>
      </c>
      <c r="M28" s="86">
        <v>2611</v>
      </c>
      <c r="N28" s="86">
        <v>2845</v>
      </c>
      <c r="O28" s="86">
        <f t="shared" si="3"/>
        <v>2700</v>
      </c>
      <c r="P28" s="107">
        <f t="shared" si="4"/>
        <v>4.6908544239122847</v>
      </c>
      <c r="Q28" s="108">
        <v>82</v>
      </c>
      <c r="R28" s="82">
        <v>3226254</v>
      </c>
      <c r="S28" s="82">
        <v>4270805</v>
      </c>
      <c r="T28" s="82">
        <v>5249706</v>
      </c>
      <c r="U28" s="82">
        <f t="shared" si="5"/>
        <v>4248921.666666667</v>
      </c>
      <c r="V28" s="110">
        <f t="shared" si="6"/>
        <v>23.81553633065764</v>
      </c>
      <c r="W28" s="101">
        <f t="shared" si="7"/>
        <v>0.23657287858371226</v>
      </c>
      <c r="X28" s="101">
        <f t="shared" si="8"/>
        <v>0.21156912824767932</v>
      </c>
      <c r="Y28" s="101">
        <f t="shared" si="9"/>
        <v>0.27904549765729292</v>
      </c>
      <c r="Z28" s="101">
        <f t="shared" si="10"/>
        <v>0.24239583482956151</v>
      </c>
      <c r="AA28" s="101">
        <f t="shared" si="11"/>
        <v>14.073252267626223</v>
      </c>
      <c r="AB28" s="66">
        <v>96</v>
      </c>
      <c r="AC28" s="111">
        <f t="shared" si="26"/>
        <v>8.1952629892128768E-4</v>
      </c>
      <c r="AD28" s="111">
        <f t="shared" si="27"/>
        <v>6.1136015341370072E-4</v>
      </c>
      <c r="AE28" s="111">
        <f t="shared" si="28"/>
        <v>5.4193511027093703E-4</v>
      </c>
      <c r="AF28" s="111">
        <f t="shared" si="13"/>
        <v>6.5760718753530851E-4</v>
      </c>
      <c r="AG28" s="112">
        <f t="shared" si="14"/>
        <v>21.967319620503577</v>
      </c>
      <c r="AH28" s="113">
        <v>83</v>
      </c>
      <c r="AI28" s="116">
        <f t="shared" si="15"/>
        <v>582</v>
      </c>
      <c r="AJ28" s="116">
        <f t="shared" si="16"/>
        <v>192</v>
      </c>
      <c r="AK28" s="116">
        <f t="shared" si="17"/>
        <v>564</v>
      </c>
      <c r="AL28" s="116">
        <f t="shared" si="18"/>
        <v>446</v>
      </c>
      <c r="AM28" s="117">
        <f t="shared" si="19"/>
        <v>49.361993544876668</v>
      </c>
      <c r="AN28" s="118">
        <v>24</v>
      </c>
      <c r="AO28" s="119">
        <f t="shared" si="20"/>
        <v>0.22012102874432679</v>
      </c>
      <c r="AP28" s="119">
        <f t="shared" si="21"/>
        <v>7.3535044044427428E-2</v>
      </c>
      <c r="AQ28" s="119">
        <f t="shared" si="22"/>
        <v>0.19824253075571177</v>
      </c>
      <c r="AR28" s="119">
        <f t="shared" si="23"/>
        <v>0.16396620118148866</v>
      </c>
      <c r="AS28" s="42">
        <f t="shared" si="24"/>
        <v>48.227008546197233</v>
      </c>
      <c r="AU28" s="160" t="s">
        <v>145</v>
      </c>
      <c r="AV28" s="160">
        <v>25</v>
      </c>
      <c r="AW28" s="161" t="s">
        <v>106</v>
      </c>
      <c r="AX28" s="161">
        <v>25</v>
      </c>
      <c r="AY28" s="162" t="s">
        <v>313</v>
      </c>
      <c r="AZ28" s="162">
        <v>25</v>
      </c>
      <c r="BA28" s="163" t="s">
        <v>145</v>
      </c>
      <c r="BB28" s="163">
        <v>25</v>
      </c>
      <c r="BC28" s="164" t="s">
        <v>202</v>
      </c>
      <c r="BD28" s="164">
        <v>25</v>
      </c>
    </row>
    <row r="29" spans="1:56" ht="13.5" customHeight="1">
      <c r="A29" s="1" t="s">
        <v>270</v>
      </c>
      <c r="B29" s="102">
        <v>422946</v>
      </c>
      <c r="C29" s="102">
        <v>644141</v>
      </c>
      <c r="D29" s="102">
        <v>561391</v>
      </c>
      <c r="E29" s="102">
        <f t="shared" si="0"/>
        <v>542826</v>
      </c>
      <c r="F29" s="103">
        <f t="shared" si="1"/>
        <v>20.588552706127068</v>
      </c>
      <c r="G29" s="39">
        <v>5057</v>
      </c>
      <c r="H29" s="39">
        <v>5872</v>
      </c>
      <c r="I29" s="39">
        <v>9035</v>
      </c>
      <c r="J29" s="39">
        <f t="shared" si="2"/>
        <v>6654.666666666667</v>
      </c>
      <c r="K29" s="40">
        <f t="shared" si="25"/>
        <v>31.576640061260647</v>
      </c>
      <c r="L29" s="86">
        <v>5809</v>
      </c>
      <c r="M29" s="86">
        <v>6809</v>
      </c>
      <c r="N29" s="86">
        <v>11066</v>
      </c>
      <c r="O29" s="86">
        <f t="shared" si="3"/>
        <v>7894.666666666667</v>
      </c>
      <c r="P29" s="107">
        <f t="shared" si="4"/>
        <v>35.360548706446764</v>
      </c>
      <c r="Q29" s="108">
        <v>62</v>
      </c>
      <c r="R29" s="82">
        <v>746936</v>
      </c>
      <c r="S29" s="82">
        <v>750840</v>
      </c>
      <c r="T29" s="82">
        <v>1240354</v>
      </c>
      <c r="U29" s="82">
        <f t="shared" si="5"/>
        <v>912710</v>
      </c>
      <c r="V29" s="110">
        <f t="shared" si="6"/>
        <v>31.08925524611972</v>
      </c>
      <c r="W29" s="101">
        <f t="shared" si="7"/>
        <v>1.3734613875057335</v>
      </c>
      <c r="X29" s="101">
        <f t="shared" si="8"/>
        <v>1.0570666981297574</v>
      </c>
      <c r="Y29" s="101">
        <f t="shared" si="9"/>
        <v>1.9711751702467621</v>
      </c>
      <c r="Z29" s="101">
        <f t="shared" si="10"/>
        <v>1.4672344186274178</v>
      </c>
      <c r="AA29" s="101">
        <f t="shared" si="11"/>
        <v>31.638631690757137</v>
      </c>
      <c r="AB29" s="66">
        <v>74</v>
      </c>
      <c r="AC29" s="111">
        <f t="shared" si="26"/>
        <v>7.7771054012659721E-3</v>
      </c>
      <c r="AD29" s="111">
        <f t="shared" si="27"/>
        <v>9.0685099355388623E-3</v>
      </c>
      <c r="AE29" s="111">
        <f t="shared" si="28"/>
        <v>8.9216465621911167E-3</v>
      </c>
      <c r="AF29" s="111">
        <f t="shared" si="13"/>
        <v>8.5890872996653173E-3</v>
      </c>
      <c r="AG29" s="112">
        <f t="shared" si="14"/>
        <v>8.231615315916061</v>
      </c>
      <c r="AH29" s="113">
        <v>31</v>
      </c>
      <c r="AI29" s="116">
        <f t="shared" si="15"/>
        <v>752</v>
      </c>
      <c r="AJ29" s="116">
        <f t="shared" si="16"/>
        <v>937</v>
      </c>
      <c r="AK29" s="116">
        <f t="shared" si="17"/>
        <v>2031</v>
      </c>
      <c r="AL29" s="116">
        <f t="shared" si="18"/>
        <v>1240</v>
      </c>
      <c r="AM29" s="117">
        <f t="shared" si="19"/>
        <v>55.745409931293068</v>
      </c>
      <c r="AN29" s="118">
        <v>20</v>
      </c>
      <c r="AO29" s="119">
        <f t="shared" si="20"/>
        <v>0.1294542950593906</v>
      </c>
      <c r="AP29" s="119">
        <f t="shared" si="21"/>
        <v>0.13761198413864004</v>
      </c>
      <c r="AQ29" s="119">
        <f t="shared" si="22"/>
        <v>0.18353515272004337</v>
      </c>
      <c r="AR29" s="119">
        <f t="shared" si="23"/>
        <v>0.15020047730602468</v>
      </c>
      <c r="AS29" s="42">
        <f t="shared" si="24"/>
        <v>19.410990958200081</v>
      </c>
      <c r="AU29" s="160" t="s">
        <v>259</v>
      </c>
      <c r="AV29" s="160">
        <v>26</v>
      </c>
      <c r="AW29" s="161" t="s">
        <v>6</v>
      </c>
      <c r="AX29" s="161">
        <v>26</v>
      </c>
      <c r="AY29" s="162" t="s">
        <v>19</v>
      </c>
      <c r="AZ29" s="162">
        <v>26</v>
      </c>
      <c r="BA29" s="163" t="s">
        <v>259</v>
      </c>
      <c r="BB29" s="163">
        <v>26</v>
      </c>
      <c r="BC29" s="164" t="s">
        <v>55</v>
      </c>
      <c r="BD29" s="164">
        <v>26</v>
      </c>
    </row>
    <row r="30" spans="1:56" ht="13.5" customHeight="1">
      <c r="A30" s="1" t="s">
        <v>204</v>
      </c>
      <c r="B30" s="102">
        <v>219399</v>
      </c>
      <c r="C30" s="102">
        <v>404643</v>
      </c>
      <c r="D30" s="102">
        <v>211046</v>
      </c>
      <c r="E30" s="102">
        <f t="shared" si="0"/>
        <v>278362.66666666669</v>
      </c>
      <c r="F30" s="103">
        <f t="shared" si="1"/>
        <v>39.316226755333346</v>
      </c>
      <c r="G30" s="39">
        <v>1804</v>
      </c>
      <c r="H30" s="39">
        <v>2415</v>
      </c>
      <c r="I30" s="39">
        <v>2190</v>
      </c>
      <c r="J30" s="39">
        <f t="shared" si="2"/>
        <v>2136.3333333333335</v>
      </c>
      <c r="K30" s="40">
        <f t="shared" si="25"/>
        <v>14.46474186825105</v>
      </c>
      <c r="L30" s="86">
        <v>1928</v>
      </c>
      <c r="M30" s="86">
        <v>2847</v>
      </c>
      <c r="N30" s="86">
        <v>2574</v>
      </c>
      <c r="O30" s="86">
        <f t="shared" si="3"/>
        <v>2449.6666666666665</v>
      </c>
      <c r="P30" s="107">
        <f t="shared" si="4"/>
        <v>19.265779728112072</v>
      </c>
      <c r="Q30" s="108">
        <v>84</v>
      </c>
      <c r="R30" s="82">
        <v>1619750</v>
      </c>
      <c r="S30" s="82">
        <v>2774239</v>
      </c>
      <c r="T30" s="82">
        <v>2757985</v>
      </c>
      <c r="U30" s="82">
        <f t="shared" si="5"/>
        <v>2383991.3333333335</v>
      </c>
      <c r="V30" s="110">
        <f t="shared" si="6"/>
        <v>27.764459315405471</v>
      </c>
      <c r="W30" s="101">
        <f t="shared" si="7"/>
        <v>0.87876426054813384</v>
      </c>
      <c r="X30" s="101">
        <f t="shared" si="8"/>
        <v>0.70358315848785224</v>
      </c>
      <c r="Y30" s="101">
        <f t="shared" si="9"/>
        <v>1.2196393203377462</v>
      </c>
      <c r="Z30" s="101">
        <f t="shared" si="10"/>
        <v>0.93399557979124415</v>
      </c>
      <c r="AA30" s="101">
        <f t="shared" si="11"/>
        <v>28.096922761543453</v>
      </c>
      <c r="AB30" s="66">
        <v>83</v>
      </c>
      <c r="AC30" s="111">
        <f t="shared" si="26"/>
        <v>1.1903071461645315E-3</v>
      </c>
      <c r="AD30" s="111">
        <f t="shared" si="27"/>
        <v>1.0262273726236277E-3</v>
      </c>
      <c r="AE30" s="111">
        <f t="shared" si="28"/>
        <v>9.3329006502936018E-4</v>
      </c>
      <c r="AF30" s="111">
        <f t="shared" si="13"/>
        <v>1.049941527939173E-3</v>
      </c>
      <c r="AG30" s="112">
        <f t="shared" si="14"/>
        <v>12.394901411438527</v>
      </c>
      <c r="AH30" s="113">
        <v>76</v>
      </c>
      <c r="AI30" s="116">
        <f t="shared" si="15"/>
        <v>124</v>
      </c>
      <c r="AJ30" s="116">
        <f t="shared" si="16"/>
        <v>432</v>
      </c>
      <c r="AK30" s="116">
        <f t="shared" si="17"/>
        <v>384</v>
      </c>
      <c r="AL30" s="116">
        <f t="shared" si="18"/>
        <v>313.33333333333331</v>
      </c>
      <c r="AM30" s="117">
        <f t="shared" si="19"/>
        <v>52.887642804633607</v>
      </c>
      <c r="AN30" s="118">
        <v>27</v>
      </c>
      <c r="AO30" s="119">
        <f t="shared" si="20"/>
        <v>6.4315352697095429E-2</v>
      </c>
      <c r="AP30" s="119">
        <f t="shared" si="21"/>
        <v>0.1517386722866175</v>
      </c>
      <c r="AQ30" s="119">
        <f t="shared" si="22"/>
        <v>0.14918414918414918</v>
      </c>
      <c r="AR30" s="119">
        <f t="shared" si="23"/>
        <v>0.12174605805595402</v>
      </c>
      <c r="AS30" s="42">
        <f t="shared" si="24"/>
        <v>40.866084953185869</v>
      </c>
      <c r="AU30" s="160" t="s">
        <v>431</v>
      </c>
      <c r="AV30" s="160">
        <v>27</v>
      </c>
      <c r="AW30" s="161" t="s">
        <v>356</v>
      </c>
      <c r="AX30" s="161">
        <v>27</v>
      </c>
      <c r="AY30" s="162" t="s">
        <v>202</v>
      </c>
      <c r="AZ30" s="162">
        <v>27</v>
      </c>
      <c r="BA30" s="163" t="s">
        <v>202</v>
      </c>
      <c r="BB30" s="163">
        <v>27</v>
      </c>
      <c r="BC30" s="164" t="s">
        <v>259</v>
      </c>
      <c r="BD30" s="164">
        <v>27</v>
      </c>
    </row>
    <row r="31" spans="1:56" ht="13.5" customHeight="1">
      <c r="A31" s="1" t="s">
        <v>261</v>
      </c>
      <c r="B31" s="102">
        <v>259370</v>
      </c>
      <c r="C31" s="102">
        <v>313959</v>
      </c>
      <c r="D31" s="102">
        <v>298410</v>
      </c>
      <c r="E31" s="102">
        <f t="shared" si="0"/>
        <v>290579.66666666669</v>
      </c>
      <c r="F31" s="103">
        <f t="shared" si="1"/>
        <v>9.6786825403469532</v>
      </c>
      <c r="G31" s="39">
        <v>2896</v>
      </c>
      <c r="H31" s="39">
        <v>3983</v>
      </c>
      <c r="I31" s="39">
        <v>3813</v>
      </c>
      <c r="J31" s="39">
        <f t="shared" si="2"/>
        <v>3564</v>
      </c>
      <c r="K31" s="40">
        <f t="shared" si="25"/>
        <v>16.406177622396651</v>
      </c>
      <c r="L31" s="86">
        <v>3253</v>
      </c>
      <c r="M31" s="86">
        <v>4086</v>
      </c>
      <c r="N31" s="86">
        <v>4479</v>
      </c>
      <c r="O31" s="86">
        <f t="shared" si="3"/>
        <v>3939.3333333333335</v>
      </c>
      <c r="P31" s="107">
        <f t="shared" si="4"/>
        <v>15.891547622114841</v>
      </c>
      <c r="Q31" s="108">
        <v>76</v>
      </c>
      <c r="R31" s="82">
        <v>5214191</v>
      </c>
      <c r="S31" s="82">
        <v>6657601</v>
      </c>
      <c r="T31" s="82">
        <v>7070957</v>
      </c>
      <c r="U31" s="82">
        <f t="shared" si="5"/>
        <v>6314249.666666667</v>
      </c>
      <c r="V31" s="110">
        <f t="shared" si="6"/>
        <v>15.438727200862326</v>
      </c>
      <c r="W31" s="101">
        <f t="shared" si="7"/>
        <v>1.2541928519103984</v>
      </c>
      <c r="X31" s="101">
        <f t="shared" si="8"/>
        <v>1.301443819097398</v>
      </c>
      <c r="Y31" s="101">
        <f t="shared" si="9"/>
        <v>1.5009550618276868</v>
      </c>
      <c r="Z31" s="101">
        <f t="shared" si="10"/>
        <v>1.3521972442784946</v>
      </c>
      <c r="AA31" s="101">
        <f t="shared" si="11"/>
        <v>9.6861939056656592</v>
      </c>
      <c r="AB31" s="66">
        <v>78</v>
      </c>
      <c r="AC31" s="111">
        <f t="shared" si="26"/>
        <v>6.2387434599154505E-4</v>
      </c>
      <c r="AD31" s="111">
        <f t="shared" si="27"/>
        <v>6.1373458697810219E-4</v>
      </c>
      <c r="AE31" s="111">
        <f t="shared" si="28"/>
        <v>6.3343618126938126E-4</v>
      </c>
      <c r="AF31" s="111">
        <f t="shared" si="13"/>
        <v>6.2368170474634283E-4</v>
      </c>
      <c r="AG31" s="112">
        <f t="shared" si="14"/>
        <v>1.5796855506624419</v>
      </c>
      <c r="AH31" s="113">
        <v>84</v>
      </c>
      <c r="AI31" s="116">
        <f t="shared" si="15"/>
        <v>357</v>
      </c>
      <c r="AJ31" s="116">
        <f t="shared" si="16"/>
        <v>103</v>
      </c>
      <c r="AK31" s="116">
        <f t="shared" si="17"/>
        <v>666</v>
      </c>
      <c r="AL31" s="116">
        <f t="shared" si="18"/>
        <v>375.33333333333331</v>
      </c>
      <c r="AM31" s="117">
        <f t="shared" si="19"/>
        <v>75.119199277241705</v>
      </c>
      <c r="AN31" s="118">
        <v>26</v>
      </c>
      <c r="AO31" s="119">
        <f t="shared" si="20"/>
        <v>0.10974485090685521</v>
      </c>
      <c r="AP31" s="119">
        <f t="shared" si="21"/>
        <v>2.5208027410670582E-2</v>
      </c>
      <c r="AQ31" s="119">
        <f t="shared" si="22"/>
        <v>0.14869390488948425</v>
      </c>
      <c r="AR31" s="119">
        <f t="shared" si="23"/>
        <v>9.4548927735670016E-2</v>
      </c>
      <c r="AS31" s="42">
        <f t="shared" si="24"/>
        <v>66.76950042320307</v>
      </c>
      <c r="AU31" s="160" t="s">
        <v>202</v>
      </c>
      <c r="AV31" s="160">
        <v>28</v>
      </c>
      <c r="AW31" s="161" t="s">
        <v>202</v>
      </c>
      <c r="AX31" s="161">
        <v>28</v>
      </c>
      <c r="AY31" s="162" t="s">
        <v>148</v>
      </c>
      <c r="AZ31" s="162">
        <v>28</v>
      </c>
      <c r="BA31" s="163" t="s">
        <v>31</v>
      </c>
      <c r="BB31" s="163">
        <v>28</v>
      </c>
      <c r="BC31" s="164" t="s">
        <v>328</v>
      </c>
      <c r="BD31" s="164">
        <v>28</v>
      </c>
    </row>
    <row r="32" spans="1:56" ht="13.5" customHeight="1">
      <c r="A32" s="1" t="s">
        <v>21</v>
      </c>
      <c r="B32" s="102">
        <v>179543</v>
      </c>
      <c r="C32" s="102">
        <v>204534</v>
      </c>
      <c r="D32" s="102">
        <v>212966</v>
      </c>
      <c r="E32" s="102">
        <f t="shared" si="0"/>
        <v>199014.33333333334</v>
      </c>
      <c r="F32" s="103">
        <f t="shared" si="1"/>
        <v>8.7339047759534303</v>
      </c>
      <c r="G32" s="39">
        <v>2212</v>
      </c>
      <c r="H32" s="39">
        <v>2855</v>
      </c>
      <c r="I32" s="39">
        <v>2768</v>
      </c>
      <c r="J32" s="39">
        <f t="shared" si="2"/>
        <v>2611.6666666666665</v>
      </c>
      <c r="K32" s="40">
        <f t="shared" si="25"/>
        <v>13.357151845203621</v>
      </c>
      <c r="L32" s="86">
        <v>2340</v>
      </c>
      <c r="M32" s="86">
        <v>2822</v>
      </c>
      <c r="N32" s="86">
        <v>3063</v>
      </c>
      <c r="O32" s="86">
        <f t="shared" si="3"/>
        <v>2741.6666666666665</v>
      </c>
      <c r="P32" s="107">
        <f t="shared" si="4"/>
        <v>13.427364650265774</v>
      </c>
      <c r="Q32" s="108">
        <v>81</v>
      </c>
      <c r="R32" s="82">
        <v>4240960</v>
      </c>
      <c r="S32" s="82">
        <v>4398462</v>
      </c>
      <c r="T32" s="82">
        <v>4866203</v>
      </c>
      <c r="U32" s="82">
        <f t="shared" si="5"/>
        <v>4501875</v>
      </c>
      <c r="V32" s="110">
        <f t="shared" si="6"/>
        <v>7.2235833360419628</v>
      </c>
      <c r="W32" s="101">
        <f t="shared" si="7"/>
        <v>1.3033089566287741</v>
      </c>
      <c r="X32" s="101">
        <f t="shared" si="8"/>
        <v>1.3797217088601406</v>
      </c>
      <c r="Y32" s="101">
        <f t="shared" si="9"/>
        <v>1.4382577500633904</v>
      </c>
      <c r="Z32" s="101">
        <f t="shared" si="10"/>
        <v>1.3737628051841018</v>
      </c>
      <c r="AA32" s="101">
        <f t="shared" si="11"/>
        <v>4.9259925509213831</v>
      </c>
      <c r="AB32" s="66">
        <v>77</v>
      </c>
      <c r="AC32" s="111">
        <f t="shared" si="26"/>
        <v>5.5176186523805926E-4</v>
      </c>
      <c r="AD32" s="111">
        <f t="shared" si="27"/>
        <v>6.4158790049794682E-4</v>
      </c>
      <c r="AE32" s="111">
        <f t="shared" si="28"/>
        <v>6.2944353122958499E-4</v>
      </c>
      <c r="AF32" s="111">
        <f t="shared" si="13"/>
        <v>6.0759776565519699E-4</v>
      </c>
      <c r="AG32" s="112">
        <f t="shared" si="14"/>
        <v>8.0209432799066107</v>
      </c>
      <c r="AH32" s="113">
        <v>85</v>
      </c>
      <c r="AI32" s="116">
        <f>L32-G32</f>
        <v>128</v>
      </c>
      <c r="AJ32" s="116"/>
      <c r="AK32" s="116">
        <f>N32-I32</f>
        <v>295</v>
      </c>
      <c r="AL32" s="116">
        <f t="shared" si="18"/>
        <v>211.5</v>
      </c>
      <c r="AM32" s="117">
        <f t="shared" si="19"/>
        <v>55.833017710710841</v>
      </c>
      <c r="AN32" s="118">
        <v>29</v>
      </c>
      <c r="AO32" s="119">
        <f>AI32/L32</f>
        <v>5.4700854700854701E-2</v>
      </c>
      <c r="AP32" s="119"/>
      <c r="AQ32" s="119">
        <f>AK32/N32</f>
        <v>9.631080639895527E-2</v>
      </c>
      <c r="AR32" s="119">
        <f t="shared" si="23"/>
        <v>7.5505830549904979E-2</v>
      </c>
      <c r="AS32" s="42">
        <f t="shared" si="24"/>
        <v>38.967426483872643</v>
      </c>
      <c r="AU32" s="160" t="s">
        <v>31</v>
      </c>
      <c r="AV32" s="160">
        <v>29</v>
      </c>
      <c r="AW32" s="161" t="s">
        <v>277</v>
      </c>
      <c r="AX32" s="161">
        <v>29</v>
      </c>
      <c r="AY32" s="162" t="s">
        <v>256</v>
      </c>
      <c r="AZ32" s="162">
        <v>29</v>
      </c>
      <c r="BA32" s="163" t="s">
        <v>19</v>
      </c>
      <c r="BB32" s="163">
        <v>29</v>
      </c>
      <c r="BC32" s="164" t="s">
        <v>386</v>
      </c>
      <c r="BD32" s="164">
        <v>29</v>
      </c>
    </row>
    <row r="33" spans="1:56" ht="13.5" customHeight="1">
      <c r="A33" s="1" t="s">
        <v>249</v>
      </c>
      <c r="B33" s="102">
        <v>391270</v>
      </c>
      <c r="C33" s="102">
        <v>491118</v>
      </c>
      <c r="D33" s="102">
        <v>406028</v>
      </c>
      <c r="E33" s="102">
        <f t="shared" si="0"/>
        <v>429472</v>
      </c>
      <c r="F33" s="103">
        <f t="shared" si="1"/>
        <v>12.54902338856551</v>
      </c>
      <c r="G33" s="39">
        <v>2588</v>
      </c>
      <c r="H33" s="39">
        <v>3251</v>
      </c>
      <c r="I33" s="39">
        <v>3427</v>
      </c>
      <c r="J33" s="39">
        <f t="shared" si="2"/>
        <v>3088.6666666666665</v>
      </c>
      <c r="K33" s="40">
        <f t="shared" si="25"/>
        <v>14.324304947112337</v>
      </c>
      <c r="L33" s="86">
        <v>2519</v>
      </c>
      <c r="M33" s="86">
        <v>3345</v>
      </c>
      <c r="N33" s="86">
        <v>3231</v>
      </c>
      <c r="O33" s="86">
        <f t="shared" si="3"/>
        <v>3031.6666666666665</v>
      </c>
      <c r="P33" s="107">
        <f t="shared" si="4"/>
        <v>14.765024703492699</v>
      </c>
      <c r="Q33" s="108">
        <v>80</v>
      </c>
      <c r="R33" s="82">
        <v>4357288</v>
      </c>
      <c r="S33" s="82">
        <v>5658289</v>
      </c>
      <c r="T33" s="82">
        <v>6231830</v>
      </c>
      <c r="U33" s="82">
        <f t="shared" si="5"/>
        <v>5415802.333333333</v>
      </c>
      <c r="V33" s="110">
        <f t="shared" si="6"/>
        <v>17.735296415330893</v>
      </c>
      <c r="W33" s="101">
        <f t="shared" si="7"/>
        <v>0.64380095586168118</v>
      </c>
      <c r="X33" s="101">
        <f t="shared" si="8"/>
        <v>0.68109904340708349</v>
      </c>
      <c r="Y33" s="101">
        <f t="shared" si="9"/>
        <v>0.79575792802466827</v>
      </c>
      <c r="Z33" s="101">
        <f t="shared" si="10"/>
        <v>0.70688597576447754</v>
      </c>
      <c r="AA33" s="101">
        <f t="shared" si="11"/>
        <v>11.203011485630755</v>
      </c>
      <c r="AB33" s="66">
        <v>89</v>
      </c>
      <c r="AC33" s="111">
        <f t="shared" si="26"/>
        <v>5.7811188978098302E-4</v>
      </c>
      <c r="AD33" s="111">
        <f t="shared" si="27"/>
        <v>5.9116810753215331E-4</v>
      </c>
      <c r="AE33" s="111">
        <f t="shared" si="28"/>
        <v>5.1846728809996424E-4</v>
      </c>
      <c r="AF33" s="111">
        <f t="shared" si="13"/>
        <v>5.6258242847103356E-4</v>
      </c>
      <c r="AG33" s="112">
        <f t="shared" si="14"/>
        <v>6.8893998124134077</v>
      </c>
      <c r="AH33" s="113">
        <v>88</v>
      </c>
      <c r="AI33" s="116"/>
      <c r="AJ33" s="116">
        <f t="shared" ref="AJ33:AJ64" si="29">M33-H33</f>
        <v>94</v>
      </c>
      <c r="AK33" s="116"/>
      <c r="AL33" s="116">
        <f t="shared" si="18"/>
        <v>94</v>
      </c>
      <c r="AM33" s="117" t="e">
        <f t="shared" si="19"/>
        <v>#DIV/0!</v>
      </c>
      <c r="AN33" s="118">
        <v>30</v>
      </c>
      <c r="AO33" s="119"/>
      <c r="AP33" s="119">
        <f t="shared" ref="AP33:AP64" si="30">AJ33/M33</f>
        <v>2.8101644245142002E-2</v>
      </c>
      <c r="AQ33" s="119"/>
      <c r="AR33" s="119">
        <f t="shared" si="23"/>
        <v>2.8101644245142002E-2</v>
      </c>
      <c r="AS33" s="42" t="e">
        <f t="shared" si="24"/>
        <v>#DIV/0!</v>
      </c>
      <c r="AU33" s="160" t="s">
        <v>103</v>
      </c>
      <c r="AV33" s="160">
        <v>30</v>
      </c>
      <c r="AW33" s="161" t="s">
        <v>319</v>
      </c>
      <c r="AX33" s="161">
        <v>30</v>
      </c>
      <c r="AY33" s="162" t="s">
        <v>530</v>
      </c>
      <c r="AZ33" s="162">
        <v>30</v>
      </c>
      <c r="BA33" s="163" t="s">
        <v>247</v>
      </c>
      <c r="BB33" s="163">
        <v>30</v>
      </c>
      <c r="BC33" s="164" t="s">
        <v>247</v>
      </c>
      <c r="BD33" s="164">
        <v>30</v>
      </c>
    </row>
    <row r="34" spans="1:56" ht="13.5" customHeight="1">
      <c r="A34" s="1" t="s">
        <v>682</v>
      </c>
      <c r="B34" s="102">
        <v>804716</v>
      </c>
      <c r="C34" s="102">
        <v>707877</v>
      </c>
      <c r="D34" s="102">
        <v>753133</v>
      </c>
      <c r="E34" s="102">
        <f t="shared" si="0"/>
        <v>755242</v>
      </c>
      <c r="F34" s="103">
        <f t="shared" si="1"/>
        <v>6.4156834185300413</v>
      </c>
      <c r="G34" s="39">
        <v>25135</v>
      </c>
      <c r="H34" s="39">
        <v>46029</v>
      </c>
      <c r="I34" s="39">
        <v>40047</v>
      </c>
      <c r="J34" s="39">
        <f t="shared" si="2"/>
        <v>37070.333333333336</v>
      </c>
      <c r="K34" s="40">
        <f t="shared" si="25"/>
        <v>29.026860542972425</v>
      </c>
      <c r="L34" s="86">
        <v>29070</v>
      </c>
      <c r="M34" s="86">
        <v>39617</v>
      </c>
      <c r="N34" s="86">
        <v>35082</v>
      </c>
      <c r="O34" s="86">
        <f t="shared" si="3"/>
        <v>34589.666666666664</v>
      </c>
      <c r="P34" s="107">
        <f t="shared" si="4"/>
        <v>15.295633061930131</v>
      </c>
      <c r="Q34" s="108">
        <v>32</v>
      </c>
      <c r="R34" s="82">
        <v>4169037</v>
      </c>
      <c r="S34" s="82">
        <v>4397605</v>
      </c>
      <c r="T34" s="82">
        <v>4971391</v>
      </c>
      <c r="U34" s="82">
        <f t="shared" si="5"/>
        <v>4512677.666666667</v>
      </c>
      <c r="V34" s="110">
        <f t="shared" si="6"/>
        <v>9.1601804246188436</v>
      </c>
      <c r="W34" s="101">
        <f t="shared" si="7"/>
        <v>3.6124545802494294</v>
      </c>
      <c r="X34" s="101">
        <f t="shared" si="8"/>
        <v>5.5965937585201946</v>
      </c>
      <c r="Y34" s="101">
        <f t="shared" si="9"/>
        <v>4.65814139069726</v>
      </c>
      <c r="Z34" s="101">
        <f t="shared" si="10"/>
        <v>4.6223965764889607</v>
      </c>
      <c r="AA34" s="101">
        <f t="shared" si="11"/>
        <v>21.472680236739556</v>
      </c>
      <c r="AB34" s="66">
        <v>43</v>
      </c>
      <c r="AC34" s="111">
        <f t="shared" si="26"/>
        <v>6.972833294595371E-3</v>
      </c>
      <c r="AD34" s="111">
        <f t="shared" si="27"/>
        <v>9.0087672721856551E-3</v>
      </c>
      <c r="AE34" s="111">
        <f t="shared" si="28"/>
        <v>7.0567774693239783E-3</v>
      </c>
      <c r="AF34" s="111">
        <f t="shared" si="13"/>
        <v>7.6794593453683351E-3</v>
      </c>
      <c r="AG34" s="112">
        <f t="shared" si="14"/>
        <v>15.000786612918596</v>
      </c>
      <c r="AH34" s="113">
        <v>35</v>
      </c>
      <c r="AI34" s="116">
        <f t="shared" ref="AI34:AI65" si="31">L34-G34</f>
        <v>3935</v>
      </c>
      <c r="AJ34" s="116">
        <f t="shared" si="29"/>
        <v>-6412</v>
      </c>
      <c r="AK34" s="116">
        <f t="shared" ref="AK34:AK65" si="32">N34-I34</f>
        <v>-4965</v>
      </c>
      <c r="AL34" s="116">
        <f t="shared" si="18"/>
        <v>-2480.6666666666665</v>
      </c>
      <c r="AM34" s="117">
        <f t="shared" si="19"/>
        <v>-225.8682397555641</v>
      </c>
      <c r="AN34" s="118">
        <v>50</v>
      </c>
      <c r="AO34" s="119">
        <f t="shared" ref="AO34:AO65" si="33">AI34/L34</f>
        <v>0.13536291709666323</v>
      </c>
      <c r="AP34" s="119">
        <f t="shared" si="30"/>
        <v>-0.16184971098265896</v>
      </c>
      <c r="AQ34" s="119">
        <f t="shared" ref="AQ34:AQ65" si="34">AK34/N34</f>
        <v>-0.14152556866769284</v>
      </c>
      <c r="AR34" s="119">
        <f t="shared" si="23"/>
        <v>-5.6004120851229522E-2</v>
      </c>
      <c r="AS34" s="42">
        <f t="shared" si="24"/>
        <v>-296.47814821920065</v>
      </c>
      <c r="AU34" s="160" t="s">
        <v>193</v>
      </c>
      <c r="AV34" s="160">
        <v>31</v>
      </c>
      <c r="AW34" s="161" t="s">
        <v>37</v>
      </c>
      <c r="AX34" s="161">
        <v>31</v>
      </c>
      <c r="AY34" s="8"/>
      <c r="AZ34" s="8"/>
      <c r="BA34" s="8"/>
      <c r="BB34" s="8"/>
      <c r="BC34" s="164" t="s">
        <v>109</v>
      </c>
      <c r="BD34" s="164">
        <v>31</v>
      </c>
    </row>
    <row r="35" spans="1:56" ht="13.5" customHeight="1">
      <c r="A35" s="1" t="s">
        <v>743</v>
      </c>
      <c r="B35" s="102">
        <v>2042984</v>
      </c>
      <c r="C35" s="102">
        <v>2747703</v>
      </c>
      <c r="D35" s="102">
        <v>2654586</v>
      </c>
      <c r="E35" s="102">
        <f t="shared" si="0"/>
        <v>2481757.6666666665</v>
      </c>
      <c r="F35" s="103">
        <f t="shared" si="1"/>
        <v>15.425794057310267</v>
      </c>
      <c r="G35" s="39">
        <v>169728</v>
      </c>
      <c r="H35" s="39">
        <v>209183</v>
      </c>
      <c r="I35" s="39">
        <v>230802</v>
      </c>
      <c r="J35" s="39">
        <f t="shared" si="2"/>
        <v>203237.66666666666</v>
      </c>
      <c r="K35" s="40">
        <f t="shared" si="25"/>
        <v>15.237345576910592</v>
      </c>
      <c r="L35" s="86">
        <v>160030</v>
      </c>
      <c r="M35" s="86">
        <v>193992</v>
      </c>
      <c r="N35" s="86">
        <v>235530</v>
      </c>
      <c r="O35" s="86">
        <f t="shared" si="3"/>
        <v>196517.33333333334</v>
      </c>
      <c r="P35" s="107">
        <f t="shared" si="4"/>
        <v>19.241711169823155</v>
      </c>
      <c r="Q35" s="108">
        <v>1</v>
      </c>
      <c r="R35" s="82">
        <v>3172908</v>
      </c>
      <c r="S35" s="82">
        <v>3259931</v>
      </c>
      <c r="T35" s="82">
        <v>3601135</v>
      </c>
      <c r="U35" s="82">
        <f t="shared" si="5"/>
        <v>3344658</v>
      </c>
      <c r="V35" s="110">
        <f t="shared" si="6"/>
        <v>6.7671294087944975</v>
      </c>
      <c r="W35" s="101">
        <f t="shared" si="7"/>
        <v>7.8331499414581813</v>
      </c>
      <c r="X35" s="101">
        <f t="shared" si="8"/>
        <v>7.0601516976179735</v>
      </c>
      <c r="Y35" s="101">
        <f t="shared" si="9"/>
        <v>8.8725699600615702</v>
      </c>
      <c r="Z35" s="101">
        <f t="shared" si="10"/>
        <v>7.9219571997125753</v>
      </c>
      <c r="AA35" s="101">
        <f t="shared" si="11"/>
        <v>11.480330855846599</v>
      </c>
      <c r="AB35" s="66">
        <v>20</v>
      </c>
      <c r="AC35" s="111">
        <f t="shared" si="26"/>
        <v>5.0436382019270649E-2</v>
      </c>
      <c r="AD35" s="111">
        <f t="shared" si="27"/>
        <v>5.9508007991580188E-2</v>
      </c>
      <c r="AE35" s="111">
        <f t="shared" si="28"/>
        <v>6.5404379452589256E-2</v>
      </c>
      <c r="AF35" s="111">
        <f t="shared" si="13"/>
        <v>5.8449589821146695E-2</v>
      </c>
      <c r="AG35" s="112">
        <f t="shared" si="14"/>
        <v>12.899871512036073</v>
      </c>
      <c r="AH35" s="113">
        <v>1</v>
      </c>
      <c r="AI35" s="116">
        <f t="shared" si="31"/>
        <v>-9698</v>
      </c>
      <c r="AJ35" s="116">
        <f t="shared" si="29"/>
        <v>-15191</v>
      </c>
      <c r="AK35" s="116">
        <f t="shared" si="32"/>
        <v>4728</v>
      </c>
      <c r="AL35" s="116">
        <f t="shared" si="18"/>
        <v>-6720.333333333333</v>
      </c>
      <c r="AM35" s="117">
        <f t="shared" si="19"/>
        <v>-153.08661054789962</v>
      </c>
      <c r="AN35" s="118">
        <v>66</v>
      </c>
      <c r="AO35" s="119">
        <f t="shared" si="33"/>
        <v>-6.0601137286758734E-2</v>
      </c>
      <c r="AP35" s="119">
        <f t="shared" si="30"/>
        <v>-7.8307352880531159E-2</v>
      </c>
      <c r="AQ35" s="119">
        <f t="shared" si="34"/>
        <v>2.0073875939370781E-2</v>
      </c>
      <c r="AR35" s="119">
        <f t="shared" si="23"/>
        <v>-3.9611538075973042E-2</v>
      </c>
      <c r="AS35" s="42">
        <f t="shared" si="24"/>
        <v>-132.39013245613768</v>
      </c>
      <c r="AU35" s="160" t="s">
        <v>313</v>
      </c>
      <c r="AV35" s="160">
        <v>32</v>
      </c>
      <c r="AW35" s="161" t="s">
        <v>313</v>
      </c>
      <c r="AX35" s="161">
        <v>32</v>
      </c>
      <c r="AY35" s="8"/>
      <c r="AZ35" s="8"/>
      <c r="BA35" s="8"/>
      <c r="BB35" s="8"/>
      <c r="BC35" s="164" t="s">
        <v>313</v>
      </c>
      <c r="BD35" s="164">
        <v>32</v>
      </c>
    </row>
    <row r="36" spans="1:56" ht="13.5" customHeight="1">
      <c r="A36" s="1" t="s">
        <v>634</v>
      </c>
      <c r="B36" s="104">
        <v>943124</v>
      </c>
      <c r="C36" s="104">
        <v>920396</v>
      </c>
      <c r="D36" s="104">
        <v>1259465</v>
      </c>
      <c r="E36" s="102">
        <f t="shared" si="0"/>
        <v>1040995</v>
      </c>
      <c r="F36" s="103">
        <f t="shared" si="1"/>
        <v>18.207728382164781</v>
      </c>
      <c r="G36" s="105">
        <v>97842</v>
      </c>
      <c r="H36" s="105">
        <v>116961</v>
      </c>
      <c r="I36" s="105">
        <v>115651</v>
      </c>
      <c r="J36" s="39">
        <f t="shared" si="2"/>
        <v>110151.33333333333</v>
      </c>
      <c r="K36" s="40">
        <f t="shared" si="25"/>
        <v>9.6960235028645734</v>
      </c>
      <c r="L36" s="85">
        <v>92612</v>
      </c>
      <c r="M36" s="85">
        <v>117836</v>
      </c>
      <c r="N36" s="85">
        <v>106085</v>
      </c>
      <c r="O36" s="86">
        <f t="shared" si="3"/>
        <v>105511</v>
      </c>
      <c r="P36" s="107">
        <f t="shared" si="4"/>
        <v>11.96253727243066</v>
      </c>
      <c r="Q36" s="108">
        <v>7</v>
      </c>
      <c r="R36" s="81">
        <v>8402776</v>
      </c>
      <c r="S36" s="81">
        <v>8427182</v>
      </c>
      <c r="T36" s="81">
        <v>6842681</v>
      </c>
      <c r="U36" s="82">
        <f t="shared" si="5"/>
        <v>7890879.666666667</v>
      </c>
      <c r="V36" s="110">
        <f t="shared" si="6"/>
        <v>11.505037840315397</v>
      </c>
      <c r="W36" s="101">
        <f t="shared" ref="W36:W67" si="35">(L36/25*100)/(B36/25*100)*100</f>
        <v>9.8197055742405031</v>
      </c>
      <c r="X36" s="101">
        <f t="shared" ref="X36:X67" si="36">(M36/25*100)/(C36/25*100)*100</f>
        <v>12.802750120600265</v>
      </c>
      <c r="Y36" s="101">
        <f t="shared" ref="Y36:Y67" si="37">(N36/25*100)/(D36/25*100)*100</f>
        <v>8.4230208858523259</v>
      </c>
      <c r="Z36" s="101">
        <f t="shared" si="10"/>
        <v>10.348492193564363</v>
      </c>
      <c r="AA36" s="101">
        <f t="shared" si="11"/>
        <v>21.618942406565665</v>
      </c>
      <c r="AB36" s="66">
        <v>13</v>
      </c>
      <c r="AC36" s="111">
        <f t="shared" si="26"/>
        <v>1.102159572027149E-2</v>
      </c>
      <c r="AD36" s="111">
        <f t="shared" si="27"/>
        <v>1.3982847409727238E-2</v>
      </c>
      <c r="AE36" s="111">
        <f t="shared" si="28"/>
        <v>1.5503426215543294E-2</v>
      </c>
      <c r="AF36" s="111">
        <f t="shared" si="13"/>
        <v>1.3502623115180674E-2</v>
      </c>
      <c r="AG36" s="112">
        <f t="shared" si="14"/>
        <v>16.879536996596553</v>
      </c>
      <c r="AH36" s="113">
        <v>25</v>
      </c>
      <c r="AI36" s="116">
        <f t="shared" si="31"/>
        <v>-5230</v>
      </c>
      <c r="AJ36" s="116">
        <f t="shared" si="29"/>
        <v>875</v>
      </c>
      <c r="AK36" s="116">
        <f t="shared" si="32"/>
        <v>-9566</v>
      </c>
      <c r="AL36" s="116">
        <f t="shared" si="18"/>
        <v>-4640.333333333333</v>
      </c>
      <c r="AM36" s="117">
        <f t="shared" si="19"/>
        <v>-113.03966121105631</v>
      </c>
      <c r="AN36" s="118">
        <v>59</v>
      </c>
      <c r="AO36" s="119">
        <f t="shared" si="33"/>
        <v>-5.6472163434544122E-2</v>
      </c>
      <c r="AP36" s="119">
        <f t="shared" si="30"/>
        <v>7.4255745273091416E-3</v>
      </c>
      <c r="AQ36" s="119">
        <f t="shared" si="34"/>
        <v>-9.017297450157892E-2</v>
      </c>
      <c r="AR36" s="119">
        <f t="shared" si="23"/>
        <v>-4.6406521136271306E-2</v>
      </c>
      <c r="AS36" s="42">
        <f t="shared" si="24"/>
        <v>-106.82062624579775</v>
      </c>
      <c r="AU36" s="160" t="s">
        <v>319</v>
      </c>
      <c r="AV36" s="160">
        <v>33</v>
      </c>
      <c r="AW36" s="161" t="s">
        <v>193</v>
      </c>
      <c r="AX36" s="161">
        <v>33</v>
      </c>
      <c r="AY36" s="8"/>
      <c r="AZ36" s="8"/>
      <c r="BA36" s="8"/>
      <c r="BB36" s="8"/>
      <c r="BC36" s="164" t="s">
        <v>37</v>
      </c>
      <c r="BD36" s="164">
        <v>33</v>
      </c>
    </row>
    <row r="37" spans="1:56" ht="13.5" customHeight="1">
      <c r="A37" s="1" t="s">
        <v>765</v>
      </c>
      <c r="B37" s="102">
        <v>510435</v>
      </c>
      <c r="C37" s="102">
        <v>505897</v>
      </c>
      <c r="D37" s="102">
        <v>641861</v>
      </c>
      <c r="E37" s="102">
        <f t="shared" si="0"/>
        <v>552731</v>
      </c>
      <c r="F37" s="103">
        <f t="shared" si="1"/>
        <v>13.971024994860088</v>
      </c>
      <c r="G37" s="39">
        <v>42643</v>
      </c>
      <c r="H37" s="39">
        <v>65763</v>
      </c>
      <c r="I37" s="39">
        <v>66428</v>
      </c>
      <c r="J37" s="39">
        <f t="shared" si="2"/>
        <v>58278</v>
      </c>
      <c r="K37" s="40">
        <f t="shared" si="25"/>
        <v>23.240998420811909</v>
      </c>
      <c r="L37" s="86">
        <v>47418</v>
      </c>
      <c r="M37" s="86">
        <v>53407</v>
      </c>
      <c r="N37" s="86">
        <v>56706</v>
      </c>
      <c r="O37" s="86">
        <f t="shared" si="3"/>
        <v>52510.333333333336</v>
      </c>
      <c r="P37" s="107">
        <f t="shared" si="4"/>
        <v>8.9667604419219824</v>
      </c>
      <c r="Q37" s="108">
        <v>26</v>
      </c>
      <c r="R37" s="82">
        <v>5336885</v>
      </c>
      <c r="S37" s="82">
        <v>6016688</v>
      </c>
      <c r="T37" s="82">
        <v>9154564</v>
      </c>
      <c r="U37" s="82">
        <f t="shared" si="5"/>
        <v>6836045.666666667</v>
      </c>
      <c r="V37" s="110">
        <f t="shared" si="6"/>
        <v>29.790062040537464</v>
      </c>
      <c r="W37" s="101">
        <f t="shared" si="35"/>
        <v>9.2897234711569538</v>
      </c>
      <c r="X37" s="101">
        <f t="shared" si="36"/>
        <v>10.556892015568389</v>
      </c>
      <c r="Y37" s="101">
        <f t="shared" si="37"/>
        <v>8.8346230725967132</v>
      </c>
      <c r="Z37" s="101">
        <f t="shared" si="10"/>
        <v>9.5604128531073513</v>
      </c>
      <c r="AA37" s="101">
        <f t="shared" si="11"/>
        <v>9.3350830908850142</v>
      </c>
      <c r="AB37" s="66">
        <v>17</v>
      </c>
      <c r="AC37" s="111">
        <f t="shared" si="26"/>
        <v>8.8849581731665576E-3</v>
      </c>
      <c r="AD37" s="111">
        <f t="shared" si="27"/>
        <v>8.8764782219054733E-3</v>
      </c>
      <c r="AE37" s="111">
        <f t="shared" si="28"/>
        <v>6.1942873521884821E-3</v>
      </c>
      <c r="AF37" s="111">
        <f t="shared" si="13"/>
        <v>7.9852412490868368E-3</v>
      </c>
      <c r="AG37" s="112">
        <f t="shared" si="14"/>
        <v>19.423550506557071</v>
      </c>
      <c r="AH37" s="113">
        <v>33</v>
      </c>
      <c r="AI37" s="116">
        <f t="shared" si="31"/>
        <v>4775</v>
      </c>
      <c r="AJ37" s="116">
        <f t="shared" si="29"/>
        <v>-12356</v>
      </c>
      <c r="AK37" s="116">
        <f t="shared" si="32"/>
        <v>-9722</v>
      </c>
      <c r="AL37" s="116">
        <f t="shared" si="18"/>
        <v>-5767.666666666667</v>
      </c>
      <c r="AM37" s="117">
        <f t="shared" si="19"/>
        <v>-159.93840933803176</v>
      </c>
      <c r="AN37" s="118">
        <v>63</v>
      </c>
      <c r="AO37" s="119">
        <f t="shared" si="33"/>
        <v>0.10070015605888059</v>
      </c>
      <c r="AP37" s="119">
        <f t="shared" si="30"/>
        <v>-0.23135544029808827</v>
      </c>
      <c r="AQ37" s="119">
        <f t="shared" si="34"/>
        <v>-0.1714457023948083</v>
      </c>
      <c r="AR37" s="119">
        <f t="shared" si="23"/>
        <v>-0.10070032887800533</v>
      </c>
      <c r="AS37" s="42">
        <f t="shared" si="24"/>
        <v>-175.74073367438905</v>
      </c>
      <c r="AU37" s="160" t="s">
        <v>148</v>
      </c>
      <c r="AV37" s="160">
        <v>34</v>
      </c>
      <c r="AW37" s="161" t="s">
        <v>148</v>
      </c>
      <c r="AX37" s="161">
        <v>34</v>
      </c>
      <c r="AY37" s="8"/>
      <c r="AZ37" s="8"/>
      <c r="BA37" s="8"/>
      <c r="BB37" s="8"/>
      <c r="BC37" s="164" t="s">
        <v>19</v>
      </c>
      <c r="BD37" s="164">
        <v>34</v>
      </c>
    </row>
    <row r="38" spans="1:56" ht="13.5" customHeight="1">
      <c r="A38" s="1" t="s">
        <v>312</v>
      </c>
      <c r="B38" s="102">
        <v>299498</v>
      </c>
      <c r="C38" s="102">
        <v>266055</v>
      </c>
      <c r="D38" s="102">
        <v>283240</v>
      </c>
      <c r="E38" s="102">
        <f t="shared" si="0"/>
        <v>282931</v>
      </c>
      <c r="F38" s="103">
        <f t="shared" si="1"/>
        <v>5.910854993130088</v>
      </c>
      <c r="G38" s="39">
        <v>4798</v>
      </c>
      <c r="H38" s="39">
        <v>6118</v>
      </c>
      <c r="I38" s="39">
        <v>5143</v>
      </c>
      <c r="J38" s="39">
        <f t="shared" si="2"/>
        <v>5353</v>
      </c>
      <c r="K38" s="40">
        <f t="shared" si="25"/>
        <v>12.789060759100348</v>
      </c>
      <c r="L38" s="86">
        <v>4108</v>
      </c>
      <c r="M38" s="86">
        <v>4926</v>
      </c>
      <c r="N38" s="86">
        <v>5594</v>
      </c>
      <c r="O38" s="86">
        <f t="shared" si="3"/>
        <v>4876</v>
      </c>
      <c r="P38" s="107">
        <f t="shared" si="4"/>
        <v>15.263755270932219</v>
      </c>
      <c r="Q38" s="108">
        <v>72</v>
      </c>
      <c r="R38" s="82">
        <v>1445983</v>
      </c>
      <c r="S38" s="82">
        <v>2260967</v>
      </c>
      <c r="T38" s="82">
        <v>2143859</v>
      </c>
      <c r="U38" s="82">
        <f t="shared" si="5"/>
        <v>1950269.6666666667</v>
      </c>
      <c r="V38" s="110">
        <f t="shared" si="6"/>
        <v>22.593434514021624</v>
      </c>
      <c r="W38" s="101">
        <f t="shared" si="35"/>
        <v>1.371628525065276</v>
      </c>
      <c r="X38" s="101">
        <f t="shared" si="36"/>
        <v>1.8514968709477362</v>
      </c>
      <c r="Y38" s="101">
        <f t="shared" si="37"/>
        <v>1.9750035305747777</v>
      </c>
      <c r="Z38" s="101">
        <f t="shared" si="10"/>
        <v>1.73270964219593</v>
      </c>
      <c r="AA38" s="101">
        <f t="shared" si="11"/>
        <v>18.395733763206508</v>
      </c>
      <c r="AB38" s="66">
        <v>67</v>
      </c>
      <c r="AC38" s="111">
        <f t="shared" si="26"/>
        <v>2.840973925696222E-3</v>
      </c>
      <c r="AD38" s="111">
        <f t="shared" si="27"/>
        <v>2.1787137981226618E-3</v>
      </c>
      <c r="AE38" s="111">
        <f t="shared" si="28"/>
        <v>2.6093133923452989E-3</v>
      </c>
      <c r="AF38" s="111">
        <f t="shared" si="13"/>
        <v>2.5430003720547274E-3</v>
      </c>
      <c r="AG38" s="112">
        <f t="shared" si="14"/>
        <v>13.21561658764068</v>
      </c>
      <c r="AH38" s="113">
        <v>54</v>
      </c>
      <c r="AI38" s="116">
        <f t="shared" si="31"/>
        <v>-690</v>
      </c>
      <c r="AJ38" s="116">
        <f t="shared" si="29"/>
        <v>-1192</v>
      </c>
      <c r="AK38" s="116">
        <f t="shared" si="32"/>
        <v>451</v>
      </c>
      <c r="AL38" s="116">
        <f t="shared" si="18"/>
        <v>-477</v>
      </c>
      <c r="AM38" s="117">
        <f t="shared" si="19"/>
        <v>-176.51057903668104</v>
      </c>
      <c r="AN38" s="118">
        <v>35</v>
      </c>
      <c r="AO38" s="119">
        <f t="shared" si="33"/>
        <v>-0.16796494644595911</v>
      </c>
      <c r="AP38" s="119">
        <f t="shared" si="30"/>
        <v>-0.24198132358911897</v>
      </c>
      <c r="AQ38" s="119">
        <f t="shared" si="34"/>
        <v>8.0622095101894886E-2</v>
      </c>
      <c r="AR38" s="119">
        <f t="shared" si="23"/>
        <v>-0.10977472497772774</v>
      </c>
      <c r="AS38" s="42">
        <f t="shared" si="24"/>
        <v>-153.94307306016802</v>
      </c>
      <c r="AU38" s="160" t="s">
        <v>109</v>
      </c>
      <c r="AV38" s="160">
        <v>35</v>
      </c>
      <c r="AW38" s="161" t="s">
        <v>259</v>
      </c>
      <c r="AX38" s="161">
        <v>35</v>
      </c>
      <c r="AY38" s="8"/>
      <c r="AZ38" s="8"/>
      <c r="BA38" s="8"/>
      <c r="BB38" s="8"/>
      <c r="BC38" s="164" t="s">
        <v>256</v>
      </c>
      <c r="BD38" s="164">
        <v>35</v>
      </c>
    </row>
    <row r="39" spans="1:56" ht="13.5" customHeight="1">
      <c r="A39" s="1" t="s">
        <v>150</v>
      </c>
      <c r="B39" s="102">
        <v>159804</v>
      </c>
      <c r="C39" s="102">
        <v>181406</v>
      </c>
      <c r="D39" s="102">
        <v>165984</v>
      </c>
      <c r="E39" s="102">
        <f t="shared" si="0"/>
        <v>169064.66666666666</v>
      </c>
      <c r="F39" s="103">
        <f t="shared" si="1"/>
        <v>6.580690666170093</v>
      </c>
      <c r="G39" s="39">
        <v>1152</v>
      </c>
      <c r="H39" s="39">
        <v>1699</v>
      </c>
      <c r="I39" s="39">
        <v>1643</v>
      </c>
      <c r="J39" s="39">
        <f t="shared" si="2"/>
        <v>1498</v>
      </c>
      <c r="K39" s="40">
        <f t="shared" si="25"/>
        <v>20.09013097376485</v>
      </c>
      <c r="L39" s="86">
        <v>1109</v>
      </c>
      <c r="M39" s="86">
        <v>1628</v>
      </c>
      <c r="N39" s="86">
        <v>1339</v>
      </c>
      <c r="O39" s="86">
        <f t="shared" si="3"/>
        <v>1358.6666666666667</v>
      </c>
      <c r="P39" s="107">
        <f t="shared" si="4"/>
        <v>19.140701186776102</v>
      </c>
      <c r="Q39" s="108">
        <v>92</v>
      </c>
      <c r="R39" s="82">
        <v>2463751</v>
      </c>
      <c r="S39" s="82">
        <v>3909889</v>
      </c>
      <c r="T39" s="82">
        <v>3903139</v>
      </c>
      <c r="U39" s="82">
        <f t="shared" si="5"/>
        <v>3425593</v>
      </c>
      <c r="V39" s="110">
        <f t="shared" si="6"/>
        <v>24.316561940545945</v>
      </c>
      <c r="W39" s="101">
        <f t="shared" si="35"/>
        <v>0.69397511952141377</v>
      </c>
      <c r="X39" s="101">
        <f t="shared" si="36"/>
        <v>0.89743448397517167</v>
      </c>
      <c r="Y39" s="101">
        <f t="shared" si="37"/>
        <v>0.80670426065162903</v>
      </c>
      <c r="Z39" s="101">
        <f t="shared" si="10"/>
        <v>0.79937128804940494</v>
      </c>
      <c r="AA39" s="101">
        <f t="shared" si="11"/>
        <v>12.750984341622704</v>
      </c>
      <c r="AB39" s="66">
        <v>85</v>
      </c>
      <c r="AC39" s="111">
        <f t="shared" si="26"/>
        <v>4.5012665646812521E-4</v>
      </c>
      <c r="AD39" s="111">
        <f t="shared" si="27"/>
        <v>4.1638010695444296E-4</v>
      </c>
      <c r="AE39" s="111">
        <f t="shared" si="28"/>
        <v>3.4305721625594167E-4</v>
      </c>
      <c r="AF39" s="111">
        <f t="shared" si="13"/>
        <v>4.0318799322616993E-4</v>
      </c>
      <c r="AG39" s="112">
        <f t="shared" si="14"/>
        <v>13.576844286390136</v>
      </c>
      <c r="AH39" s="113">
        <v>91</v>
      </c>
      <c r="AI39" s="116">
        <f t="shared" si="31"/>
        <v>-43</v>
      </c>
      <c r="AJ39" s="116">
        <f t="shared" si="29"/>
        <v>-71</v>
      </c>
      <c r="AK39" s="116">
        <f t="shared" si="32"/>
        <v>-304</v>
      </c>
      <c r="AL39" s="116">
        <f t="shared" si="18"/>
        <v>-139.33333333333334</v>
      </c>
      <c r="AM39" s="117">
        <f t="shared" si="19"/>
        <v>-102.84048735150064</v>
      </c>
      <c r="AN39" s="118">
        <v>31</v>
      </c>
      <c r="AO39" s="119">
        <f t="shared" si="33"/>
        <v>-3.87736699729486E-2</v>
      </c>
      <c r="AP39" s="119">
        <f t="shared" si="30"/>
        <v>-4.3611793611793612E-2</v>
      </c>
      <c r="AQ39" s="119">
        <f t="shared" si="34"/>
        <v>-0.2270351008215086</v>
      </c>
      <c r="AR39" s="119">
        <f t="shared" si="23"/>
        <v>-0.10314018813541694</v>
      </c>
      <c r="AS39" s="42">
        <f t="shared" si="24"/>
        <v>-104.05585827254384</v>
      </c>
      <c r="AU39" s="160" t="s">
        <v>277</v>
      </c>
      <c r="AV39" s="160">
        <v>36</v>
      </c>
      <c r="AW39" s="161" t="s">
        <v>109</v>
      </c>
      <c r="AX39" s="161">
        <v>36</v>
      </c>
      <c r="AY39" s="8"/>
      <c r="AZ39" s="8"/>
      <c r="BA39" s="8"/>
      <c r="BB39" s="8"/>
      <c r="BC39" s="8"/>
      <c r="BD39" s="8"/>
    </row>
    <row r="40" spans="1:56" ht="13.5" customHeight="1">
      <c r="A40" s="1" t="s">
        <v>111</v>
      </c>
      <c r="B40" s="102">
        <v>197681</v>
      </c>
      <c r="C40" s="102">
        <v>215983</v>
      </c>
      <c r="D40" s="102">
        <v>201230</v>
      </c>
      <c r="E40" s="102">
        <f t="shared" si="0"/>
        <v>204964.66666666666</v>
      </c>
      <c r="F40" s="103">
        <f t="shared" si="1"/>
        <v>4.735328849892853</v>
      </c>
      <c r="G40" s="39">
        <v>1454</v>
      </c>
      <c r="H40" s="39">
        <v>1818</v>
      </c>
      <c r="I40" s="39">
        <v>1804</v>
      </c>
      <c r="J40" s="39">
        <f t="shared" si="2"/>
        <v>1692</v>
      </c>
      <c r="K40" s="40">
        <f t="shared" si="25"/>
        <v>12.188704378084356</v>
      </c>
      <c r="L40" s="86">
        <v>1418</v>
      </c>
      <c r="M40" s="86">
        <v>1537</v>
      </c>
      <c r="N40" s="86">
        <v>1566</v>
      </c>
      <c r="O40" s="86">
        <f t="shared" si="3"/>
        <v>1507</v>
      </c>
      <c r="P40" s="107">
        <f t="shared" si="4"/>
        <v>5.2042674993208218</v>
      </c>
      <c r="Q40" s="108">
        <v>90</v>
      </c>
      <c r="R40" s="82">
        <v>2730584</v>
      </c>
      <c r="S40" s="82">
        <v>3222452</v>
      </c>
      <c r="T40" s="82">
        <v>3308874</v>
      </c>
      <c r="U40" s="82">
        <f t="shared" si="5"/>
        <v>3087303.3333333335</v>
      </c>
      <c r="V40" s="110">
        <f t="shared" si="6"/>
        <v>10.103814898351741</v>
      </c>
      <c r="W40" s="101">
        <f t="shared" si="35"/>
        <v>0.71731729402421074</v>
      </c>
      <c r="X40" s="101">
        <f t="shared" si="36"/>
        <v>0.71163008199719424</v>
      </c>
      <c r="Y40" s="101">
        <f t="shared" si="37"/>
        <v>0.7782139839984098</v>
      </c>
      <c r="Z40" s="101">
        <f t="shared" si="10"/>
        <v>0.7357204533399383</v>
      </c>
      <c r="AA40" s="101">
        <f t="shared" si="11"/>
        <v>5.0168752781493327</v>
      </c>
      <c r="AB40" s="66">
        <v>87</v>
      </c>
      <c r="AC40" s="111">
        <f t="shared" si="26"/>
        <v>5.1930283045678138E-4</v>
      </c>
      <c r="AD40" s="111">
        <f t="shared" si="27"/>
        <v>4.7696598739096813E-4</v>
      </c>
      <c r="AE40" s="111">
        <f t="shared" si="28"/>
        <v>4.7327278101251362E-4</v>
      </c>
      <c r="AF40" s="111">
        <f t="shared" si="13"/>
        <v>4.8984719962008767E-4</v>
      </c>
      <c r="AG40" s="112">
        <f t="shared" si="14"/>
        <v>5.2212352078269433</v>
      </c>
      <c r="AH40" s="113">
        <v>90</v>
      </c>
      <c r="AI40" s="116">
        <f t="shared" si="31"/>
        <v>-36</v>
      </c>
      <c r="AJ40" s="116">
        <f t="shared" si="29"/>
        <v>-281</v>
      </c>
      <c r="AK40" s="116">
        <f t="shared" si="32"/>
        <v>-238</v>
      </c>
      <c r="AL40" s="116">
        <f t="shared" si="18"/>
        <v>-185</v>
      </c>
      <c r="AM40" s="117">
        <f t="shared" si="19"/>
        <v>-70.711711137816366</v>
      </c>
      <c r="AN40" s="118">
        <v>32</v>
      </c>
      <c r="AO40" s="119">
        <f t="shared" si="33"/>
        <v>-2.5387870239774329E-2</v>
      </c>
      <c r="AP40" s="119">
        <f t="shared" si="30"/>
        <v>-0.18282368249837344</v>
      </c>
      <c r="AQ40" s="119">
        <f t="shared" si="34"/>
        <v>-0.15197956577266922</v>
      </c>
      <c r="AR40" s="119">
        <f t="shared" si="23"/>
        <v>-0.12006370617027233</v>
      </c>
      <c r="AS40" s="42">
        <f t="shared" si="24"/>
        <v>-69.487662656975942</v>
      </c>
      <c r="AU40" s="8"/>
      <c r="AV40" s="8"/>
      <c r="AW40" s="161" t="s">
        <v>569</v>
      </c>
      <c r="AX40" s="161">
        <v>37</v>
      </c>
      <c r="AY40" s="8"/>
      <c r="AZ40" s="8"/>
      <c r="BA40" s="8"/>
      <c r="BB40" s="8"/>
      <c r="BC40" s="8"/>
      <c r="BD40" s="8"/>
    </row>
    <row r="41" spans="1:56" ht="13.5" customHeight="1">
      <c r="A41" s="1" t="s">
        <v>231</v>
      </c>
      <c r="B41" s="102">
        <v>538464</v>
      </c>
      <c r="C41" s="102">
        <v>436962</v>
      </c>
      <c r="D41" s="102">
        <v>683665</v>
      </c>
      <c r="E41" s="102">
        <f t="shared" si="0"/>
        <v>553030.33333333337</v>
      </c>
      <c r="F41" s="103">
        <f t="shared" si="1"/>
        <v>22.420987735355531</v>
      </c>
      <c r="G41" s="39">
        <v>59946</v>
      </c>
      <c r="H41" s="39">
        <v>73524</v>
      </c>
      <c r="I41" s="39">
        <v>83646</v>
      </c>
      <c r="J41" s="39">
        <f t="shared" si="2"/>
        <v>72372</v>
      </c>
      <c r="K41" s="40">
        <f t="shared" si="25"/>
        <v>16.431662528321279</v>
      </c>
      <c r="L41" s="86">
        <v>63236</v>
      </c>
      <c r="M41" s="86">
        <v>52362</v>
      </c>
      <c r="N41" s="86">
        <v>77035</v>
      </c>
      <c r="O41" s="86">
        <f t="shared" si="3"/>
        <v>64211</v>
      </c>
      <c r="P41" s="107">
        <f t="shared" si="4"/>
        <v>19.257390407625916</v>
      </c>
      <c r="Q41" s="108">
        <v>20</v>
      </c>
      <c r="R41" s="82">
        <v>3088495</v>
      </c>
      <c r="S41" s="82">
        <v>4491553</v>
      </c>
      <c r="T41" s="82">
        <v>5609031</v>
      </c>
      <c r="U41" s="82">
        <f t="shared" si="5"/>
        <v>4396359.666666667</v>
      </c>
      <c r="V41" s="110">
        <f t="shared" si="6"/>
        <v>28.72743814131859</v>
      </c>
      <c r="W41" s="101">
        <f t="shared" si="35"/>
        <v>11.743774885600523</v>
      </c>
      <c r="X41" s="101">
        <f t="shared" si="36"/>
        <v>11.983193046534939</v>
      </c>
      <c r="Y41" s="101">
        <f t="shared" si="37"/>
        <v>11.26794555813154</v>
      </c>
      <c r="Z41" s="101">
        <f t="shared" si="10"/>
        <v>11.664971163422335</v>
      </c>
      <c r="AA41" s="101">
        <f t="shared" si="11"/>
        <v>3.1211159478903445</v>
      </c>
      <c r="AB41" s="66">
        <v>8</v>
      </c>
      <c r="AC41" s="111">
        <f t="shared" si="26"/>
        <v>2.0474697223081144E-2</v>
      </c>
      <c r="AD41" s="111">
        <f t="shared" si="27"/>
        <v>1.1657883141977842E-2</v>
      </c>
      <c r="AE41" s="111">
        <f t="shared" si="28"/>
        <v>1.3734101309120951E-2</v>
      </c>
      <c r="AF41" s="111">
        <f t="shared" si="13"/>
        <v>1.5288893891393311E-2</v>
      </c>
      <c r="AG41" s="112">
        <f t="shared" si="14"/>
        <v>30.149050403029094</v>
      </c>
      <c r="AH41" s="113">
        <v>21</v>
      </c>
      <c r="AI41" s="116">
        <f t="shared" si="31"/>
        <v>3290</v>
      </c>
      <c r="AJ41" s="116">
        <f t="shared" si="29"/>
        <v>-21162</v>
      </c>
      <c r="AK41" s="116">
        <f t="shared" si="32"/>
        <v>-6611</v>
      </c>
      <c r="AL41" s="116">
        <f t="shared" si="18"/>
        <v>-8161</v>
      </c>
      <c r="AM41" s="117">
        <f t="shared" si="19"/>
        <v>-150.71032399714571</v>
      </c>
      <c r="AN41" s="118">
        <v>73</v>
      </c>
      <c r="AO41" s="119">
        <f t="shared" si="33"/>
        <v>5.202732620659118E-2</v>
      </c>
      <c r="AP41" s="119">
        <f t="shared" si="30"/>
        <v>-0.40414804629311335</v>
      </c>
      <c r="AQ41" s="119">
        <f t="shared" si="34"/>
        <v>-8.5818134614136427E-2</v>
      </c>
      <c r="AR41" s="119">
        <f t="shared" si="23"/>
        <v>-0.14597961823355288</v>
      </c>
      <c r="AS41" s="42">
        <f t="shared" si="24"/>
        <v>-160.27079968460413</v>
      </c>
      <c r="AU41" s="8"/>
      <c r="AV41" s="8"/>
      <c r="AW41" s="8"/>
      <c r="AX41" s="8"/>
      <c r="AY41" s="8"/>
      <c r="AZ41" s="8"/>
      <c r="BA41" s="8"/>
      <c r="BB41" s="8"/>
      <c r="BC41" s="8"/>
      <c r="BD41" s="8"/>
    </row>
    <row r="42" spans="1:56" ht="13.5" customHeight="1" thickBot="1">
      <c r="A42" s="1" t="s">
        <v>562</v>
      </c>
      <c r="B42" s="102">
        <v>226502</v>
      </c>
      <c r="C42" s="102">
        <v>219129</v>
      </c>
      <c r="D42" s="102">
        <v>223082</v>
      </c>
      <c r="E42" s="102">
        <f t="shared" si="0"/>
        <v>222904.33333333334</v>
      </c>
      <c r="F42" s="103">
        <f t="shared" si="1"/>
        <v>1.6552883758032779</v>
      </c>
      <c r="G42" s="39">
        <v>48184</v>
      </c>
      <c r="H42" s="39">
        <v>57334</v>
      </c>
      <c r="I42" s="39">
        <v>60460</v>
      </c>
      <c r="J42" s="39">
        <f t="shared" si="2"/>
        <v>55326</v>
      </c>
      <c r="K42" s="40">
        <f t="shared" si="25"/>
        <v>11.530896864000173</v>
      </c>
      <c r="L42" s="86">
        <v>47599</v>
      </c>
      <c r="M42" s="86">
        <v>45043</v>
      </c>
      <c r="N42" s="86">
        <v>50239</v>
      </c>
      <c r="O42" s="86">
        <f t="shared" si="3"/>
        <v>47627</v>
      </c>
      <c r="P42" s="107">
        <f t="shared" si="4"/>
        <v>5.4551266330186436</v>
      </c>
      <c r="Q42" s="108">
        <v>27</v>
      </c>
      <c r="R42" s="82">
        <v>2445114</v>
      </c>
      <c r="S42" s="82">
        <v>3155115</v>
      </c>
      <c r="T42" s="82">
        <v>3109756</v>
      </c>
      <c r="U42" s="82">
        <f t="shared" si="5"/>
        <v>2903328.3333333335</v>
      </c>
      <c r="V42" s="110">
        <f t="shared" si="6"/>
        <v>13.690246934679163</v>
      </c>
      <c r="W42" s="101">
        <f t="shared" si="35"/>
        <v>21.014825476154737</v>
      </c>
      <c r="X42" s="101">
        <f t="shared" si="36"/>
        <v>20.555471890986588</v>
      </c>
      <c r="Y42" s="101">
        <f t="shared" si="37"/>
        <v>22.520418500820323</v>
      </c>
      <c r="Z42" s="101">
        <f t="shared" si="10"/>
        <v>21.363571955987215</v>
      </c>
      <c r="AA42" s="101">
        <f t="shared" si="11"/>
        <v>4.8112187384568612</v>
      </c>
      <c r="AB42" s="66">
        <v>1</v>
      </c>
      <c r="AC42" s="111">
        <f t="shared" si="26"/>
        <v>1.9466985997380899E-2</v>
      </c>
      <c r="AD42" s="111">
        <f t="shared" si="27"/>
        <v>1.4276183276996243E-2</v>
      </c>
      <c r="AE42" s="111">
        <f t="shared" si="28"/>
        <v>1.6155286781342329E-2</v>
      </c>
      <c r="AF42" s="111">
        <f t="shared" si="13"/>
        <v>1.6632818685239824E-2</v>
      </c>
      <c r="AG42" s="112">
        <f t="shared" si="14"/>
        <v>15.800947961658752</v>
      </c>
      <c r="AH42" s="113">
        <v>17</v>
      </c>
      <c r="AI42" s="116">
        <f t="shared" si="31"/>
        <v>-585</v>
      </c>
      <c r="AJ42" s="116">
        <f t="shared" si="29"/>
        <v>-12291</v>
      </c>
      <c r="AK42" s="116">
        <f t="shared" si="32"/>
        <v>-10221</v>
      </c>
      <c r="AL42" s="116">
        <f t="shared" si="18"/>
        <v>-7699</v>
      </c>
      <c r="AM42" s="117">
        <f t="shared" si="19"/>
        <v>-81.143488106669636</v>
      </c>
      <c r="AN42" s="118">
        <v>71</v>
      </c>
      <c r="AO42" s="119">
        <f t="shared" si="33"/>
        <v>-1.2290174163322759E-2</v>
      </c>
      <c r="AP42" s="119">
        <f t="shared" si="30"/>
        <v>-0.27287258841551404</v>
      </c>
      <c r="AQ42" s="119">
        <f t="shared" si="34"/>
        <v>-0.20344752085033541</v>
      </c>
      <c r="AR42" s="119">
        <f t="shared" si="23"/>
        <v>-0.16287009447639073</v>
      </c>
      <c r="AS42" s="42">
        <f t="shared" si="24"/>
        <v>-82.85560708264245</v>
      </c>
    </row>
    <row r="43" spans="1:56" ht="13.5" customHeight="1">
      <c r="A43" s="1" t="s">
        <v>421</v>
      </c>
      <c r="B43" s="102">
        <v>79180</v>
      </c>
      <c r="C43" s="102">
        <v>86663</v>
      </c>
      <c r="D43" s="102">
        <v>80155</v>
      </c>
      <c r="E43" s="102">
        <f t="shared" si="0"/>
        <v>81999.333333333328</v>
      </c>
      <c r="F43" s="103">
        <f t="shared" si="1"/>
        <v>4.9612216408772412</v>
      </c>
      <c r="G43" s="39">
        <v>11537</v>
      </c>
      <c r="H43" s="39">
        <v>11260</v>
      </c>
      <c r="I43" s="39">
        <v>13305</v>
      </c>
      <c r="J43" s="39">
        <f t="shared" si="2"/>
        <v>12034</v>
      </c>
      <c r="K43" s="40">
        <f t="shared" si="25"/>
        <v>9.2188597663051439</v>
      </c>
      <c r="L43" s="86">
        <v>10604</v>
      </c>
      <c r="M43" s="86">
        <v>9444</v>
      </c>
      <c r="N43" s="86">
        <v>11198</v>
      </c>
      <c r="O43" s="86">
        <f t="shared" si="3"/>
        <v>10415.333333333334</v>
      </c>
      <c r="P43" s="107">
        <f t="shared" si="4"/>
        <v>8.5651644584817941</v>
      </c>
      <c r="Q43" s="108">
        <v>56</v>
      </c>
      <c r="R43" s="82">
        <v>2922996</v>
      </c>
      <c r="S43" s="82">
        <v>2853124</v>
      </c>
      <c r="T43" s="82">
        <v>5755053</v>
      </c>
      <c r="U43" s="82">
        <f t="shared" si="5"/>
        <v>3843724.3333333335</v>
      </c>
      <c r="V43" s="110">
        <f t="shared" si="6"/>
        <v>43.073531719431038</v>
      </c>
      <c r="W43" s="101">
        <f t="shared" si="35"/>
        <v>13.392270775448345</v>
      </c>
      <c r="X43" s="101">
        <f t="shared" si="36"/>
        <v>10.897384120097389</v>
      </c>
      <c r="Y43" s="101">
        <f t="shared" si="37"/>
        <v>13.97043228744308</v>
      </c>
      <c r="Z43" s="101">
        <f t="shared" si="10"/>
        <v>12.753362394329605</v>
      </c>
      <c r="AA43" s="101">
        <f t="shared" si="11"/>
        <v>12.805355129269657</v>
      </c>
      <c r="AB43" s="66">
        <v>7</v>
      </c>
      <c r="AC43" s="111">
        <f t="shared" si="26"/>
        <v>3.6277846428801135E-3</v>
      </c>
      <c r="AD43" s="111">
        <f t="shared" si="27"/>
        <v>3.3100559246636318E-3</v>
      </c>
      <c r="AE43" s="111">
        <f t="shared" si="28"/>
        <v>1.9457683534799767E-3</v>
      </c>
      <c r="AF43" s="111">
        <f t="shared" si="13"/>
        <v>2.9612029736745741E-3</v>
      </c>
      <c r="AG43" s="112">
        <f t="shared" si="14"/>
        <v>30.177822989876891</v>
      </c>
      <c r="AH43" s="113">
        <v>51</v>
      </c>
      <c r="AI43" s="116">
        <f t="shared" si="31"/>
        <v>-933</v>
      </c>
      <c r="AJ43" s="116">
        <f t="shared" si="29"/>
        <v>-1816</v>
      </c>
      <c r="AK43" s="116">
        <f t="shared" si="32"/>
        <v>-2107</v>
      </c>
      <c r="AL43" s="116">
        <f t="shared" si="18"/>
        <v>-1618.6666666666667</v>
      </c>
      <c r="AM43" s="117">
        <f t="shared" si="19"/>
        <v>-37.770028664821957</v>
      </c>
      <c r="AN43" s="118">
        <v>46</v>
      </c>
      <c r="AO43" s="119">
        <f t="shared" si="33"/>
        <v>-8.7985665786495665E-2</v>
      </c>
      <c r="AP43" s="119">
        <f t="shared" si="30"/>
        <v>-0.19229140194832697</v>
      </c>
      <c r="AQ43" s="119">
        <f t="shared" si="34"/>
        <v>-0.18815859974995536</v>
      </c>
      <c r="AR43" s="119">
        <f t="shared" si="23"/>
        <v>-0.15614522249492599</v>
      </c>
      <c r="AS43" s="42">
        <f t="shared" si="24"/>
        <v>-37.826367690517493</v>
      </c>
      <c r="AU43" s="460" t="s">
        <v>998</v>
      </c>
      <c r="AV43" s="461"/>
      <c r="AW43" s="461"/>
      <c r="AX43" s="461"/>
      <c r="AY43" s="461"/>
      <c r="AZ43" s="461"/>
      <c r="BA43" s="462"/>
    </row>
    <row r="44" spans="1:56" ht="13.5" customHeight="1">
      <c r="A44" s="1" t="s">
        <v>442</v>
      </c>
      <c r="B44" s="102">
        <v>175400</v>
      </c>
      <c r="C44" s="102">
        <v>205468</v>
      </c>
      <c r="D44" s="102">
        <v>196817</v>
      </c>
      <c r="E44" s="102">
        <f t="shared" si="0"/>
        <v>192561.66666666666</v>
      </c>
      <c r="F44" s="103">
        <f t="shared" si="1"/>
        <v>8.0385076731840517</v>
      </c>
      <c r="G44" s="39">
        <v>39312</v>
      </c>
      <c r="H44" s="39">
        <v>44657</v>
      </c>
      <c r="I44" s="39">
        <v>35074</v>
      </c>
      <c r="J44" s="39">
        <f t="shared" si="2"/>
        <v>39681</v>
      </c>
      <c r="K44" s="40">
        <f t="shared" si="25"/>
        <v>12.101874007864632</v>
      </c>
      <c r="L44" s="86">
        <v>35111</v>
      </c>
      <c r="M44" s="86">
        <v>36633</v>
      </c>
      <c r="N44" s="86">
        <v>31017</v>
      </c>
      <c r="O44" s="86">
        <f t="shared" si="3"/>
        <v>34253.666666666664</v>
      </c>
      <c r="P44" s="107">
        <f t="shared" si="4"/>
        <v>8.4793887671348731</v>
      </c>
      <c r="Q44" s="108">
        <v>33</v>
      </c>
      <c r="R44" s="82">
        <v>4467717</v>
      </c>
      <c r="S44" s="82">
        <v>4243720</v>
      </c>
      <c r="T44" s="82">
        <v>4944302</v>
      </c>
      <c r="U44" s="82">
        <f t="shared" si="5"/>
        <v>4551913</v>
      </c>
      <c r="V44" s="110">
        <f t="shared" si="6"/>
        <v>7.8604212808927656</v>
      </c>
      <c r="W44" s="101">
        <f t="shared" si="35"/>
        <v>20.017673888255416</v>
      </c>
      <c r="X44" s="101">
        <f t="shared" si="36"/>
        <v>17.829053672591357</v>
      </c>
      <c r="Y44" s="101">
        <f t="shared" si="37"/>
        <v>15.759309409248184</v>
      </c>
      <c r="Z44" s="101">
        <f t="shared" si="10"/>
        <v>17.86867899003165</v>
      </c>
      <c r="AA44" s="101">
        <f t="shared" si="11"/>
        <v>11.917270250053834</v>
      </c>
      <c r="AB44" s="66">
        <v>2</v>
      </c>
      <c r="AC44" s="111">
        <f t="shared" si="26"/>
        <v>7.8588236452756515E-3</v>
      </c>
      <c r="AD44" s="111">
        <f t="shared" si="27"/>
        <v>8.6322848821317154E-3</v>
      </c>
      <c r="AE44" s="111">
        <f t="shared" si="28"/>
        <v>6.2732818505018507E-3</v>
      </c>
      <c r="AF44" s="111">
        <f t="shared" si="13"/>
        <v>7.5881301259697392E-3</v>
      </c>
      <c r="AG44" s="112">
        <f t="shared" si="14"/>
        <v>15.848071249521677</v>
      </c>
      <c r="AH44" s="113">
        <v>36</v>
      </c>
      <c r="AI44" s="116">
        <f t="shared" si="31"/>
        <v>-4201</v>
      </c>
      <c r="AJ44" s="116">
        <f t="shared" si="29"/>
        <v>-8024</v>
      </c>
      <c r="AK44" s="116">
        <f t="shared" si="32"/>
        <v>-4057</v>
      </c>
      <c r="AL44" s="116">
        <f t="shared" si="18"/>
        <v>-5427.333333333333</v>
      </c>
      <c r="AM44" s="117">
        <f t="shared" si="19"/>
        <v>-41.455563725417377</v>
      </c>
      <c r="AN44" s="118">
        <v>61</v>
      </c>
      <c r="AO44" s="119">
        <f t="shared" si="33"/>
        <v>-0.11964911281364815</v>
      </c>
      <c r="AP44" s="119">
        <f t="shared" si="30"/>
        <v>-0.21903747986787869</v>
      </c>
      <c r="AQ44" s="119">
        <f t="shared" si="34"/>
        <v>-0.13079923912693039</v>
      </c>
      <c r="AR44" s="119">
        <f t="shared" si="23"/>
        <v>-0.15649527726948576</v>
      </c>
      <c r="AS44" s="42">
        <f t="shared" si="24"/>
        <v>-34.792937214420654</v>
      </c>
      <c r="AU44" s="463" t="s">
        <v>999</v>
      </c>
      <c r="AV44" s="314" t="s">
        <v>992</v>
      </c>
      <c r="AW44" s="314" t="s">
        <v>993</v>
      </c>
      <c r="AX44" s="314" t="s">
        <v>994</v>
      </c>
      <c r="AY44" s="314" t="s">
        <v>995</v>
      </c>
      <c r="AZ44" s="314" t="s">
        <v>996</v>
      </c>
      <c r="BA44" s="315" t="s">
        <v>997</v>
      </c>
    </row>
    <row r="45" spans="1:56" ht="13.5" customHeight="1">
      <c r="A45" s="1" t="s">
        <v>358</v>
      </c>
      <c r="B45" s="102">
        <v>426974</v>
      </c>
      <c r="C45" s="102">
        <v>795616</v>
      </c>
      <c r="D45" s="102">
        <v>520161</v>
      </c>
      <c r="E45" s="102">
        <f t="shared" si="0"/>
        <v>580917</v>
      </c>
      <c r="F45" s="103">
        <f t="shared" si="1"/>
        <v>32.996771225668844</v>
      </c>
      <c r="G45" s="39">
        <v>68529</v>
      </c>
      <c r="H45" s="39">
        <v>79901</v>
      </c>
      <c r="I45" s="39">
        <v>70166</v>
      </c>
      <c r="J45" s="39">
        <f t="shared" si="2"/>
        <v>72865.333333333328</v>
      </c>
      <c r="K45" s="40">
        <f t="shared" si="25"/>
        <v>8.4372029519607814</v>
      </c>
      <c r="L45" s="86">
        <v>62130</v>
      </c>
      <c r="M45" s="86">
        <v>64126</v>
      </c>
      <c r="N45" s="86">
        <v>61146</v>
      </c>
      <c r="O45" s="86">
        <f t="shared" si="3"/>
        <v>62467.333333333336</v>
      </c>
      <c r="P45" s="107">
        <f t="shared" si="4"/>
        <v>2.4306613067762468</v>
      </c>
      <c r="Q45" s="108">
        <v>22</v>
      </c>
      <c r="R45" s="82">
        <v>2826335</v>
      </c>
      <c r="S45" s="82">
        <v>3047183</v>
      </c>
      <c r="T45" s="82">
        <v>4662839</v>
      </c>
      <c r="U45" s="82">
        <f t="shared" si="5"/>
        <v>3512119</v>
      </c>
      <c r="V45" s="110">
        <f t="shared" si="6"/>
        <v>28.548346681306434</v>
      </c>
      <c r="W45" s="101">
        <f t="shared" si="35"/>
        <v>14.551237311873788</v>
      </c>
      <c r="X45" s="101">
        <f t="shared" si="36"/>
        <v>8.0599183525720957</v>
      </c>
      <c r="Y45" s="101">
        <f t="shared" si="37"/>
        <v>11.755206561045524</v>
      </c>
      <c r="Z45" s="101">
        <f t="shared" si="10"/>
        <v>11.455454075163802</v>
      </c>
      <c r="AA45" s="101">
        <f t="shared" si="11"/>
        <v>28.423354152939801</v>
      </c>
      <c r="AB45" s="66">
        <v>9</v>
      </c>
      <c r="AC45" s="111">
        <f t="shared" si="26"/>
        <v>2.1982532148524504E-2</v>
      </c>
      <c r="AD45" s="111">
        <f t="shared" si="27"/>
        <v>2.104435473681758E-2</v>
      </c>
      <c r="AE45" s="111">
        <f t="shared" si="28"/>
        <v>1.3113470141259435E-2</v>
      </c>
      <c r="AF45" s="111">
        <f t="shared" si="13"/>
        <v>1.8713452342200506E-2</v>
      </c>
      <c r="AG45" s="112">
        <f t="shared" si="14"/>
        <v>26.036672396470827</v>
      </c>
      <c r="AH45" s="113">
        <v>15</v>
      </c>
      <c r="AI45" s="116">
        <f t="shared" si="31"/>
        <v>-6399</v>
      </c>
      <c r="AJ45" s="116">
        <f t="shared" si="29"/>
        <v>-15775</v>
      </c>
      <c r="AK45" s="116">
        <f t="shared" si="32"/>
        <v>-9020</v>
      </c>
      <c r="AL45" s="116">
        <f t="shared" si="18"/>
        <v>-10398</v>
      </c>
      <c r="AM45" s="117">
        <f t="shared" si="19"/>
        <v>-46.523470027173339</v>
      </c>
      <c r="AN45" s="118">
        <v>75</v>
      </c>
      <c r="AO45" s="119">
        <f t="shared" si="33"/>
        <v>-0.10299372283920812</v>
      </c>
      <c r="AP45" s="119">
        <f t="shared" si="30"/>
        <v>-0.24600006237719491</v>
      </c>
      <c r="AQ45" s="119">
        <f t="shared" si="34"/>
        <v>-0.14751578189906125</v>
      </c>
      <c r="AR45" s="119">
        <f t="shared" si="23"/>
        <v>-0.16550318903848807</v>
      </c>
      <c r="AS45" s="42">
        <f t="shared" si="24"/>
        <v>-44.216881179988569</v>
      </c>
      <c r="AU45" s="464" t="s">
        <v>73</v>
      </c>
      <c r="AV45" s="314">
        <v>3</v>
      </c>
      <c r="AW45" s="314">
        <v>1</v>
      </c>
      <c r="AX45" s="314">
        <v>3</v>
      </c>
      <c r="AY45" s="314">
        <v>5</v>
      </c>
      <c r="AZ45" s="314">
        <v>5</v>
      </c>
      <c r="BA45" s="315">
        <v>3</v>
      </c>
    </row>
    <row r="46" spans="1:56" ht="13.5" customHeight="1">
      <c r="A46" s="1" t="s">
        <v>490</v>
      </c>
      <c r="B46" s="102">
        <v>823226</v>
      </c>
      <c r="C46" s="102">
        <v>1262605</v>
      </c>
      <c r="D46" s="102">
        <v>746219</v>
      </c>
      <c r="E46" s="102">
        <f t="shared" si="0"/>
        <v>944016.66666666663</v>
      </c>
      <c r="F46" s="103">
        <f t="shared" si="1"/>
        <v>29.509995724307537</v>
      </c>
      <c r="G46" s="39">
        <v>94488</v>
      </c>
      <c r="H46" s="39">
        <v>119567</v>
      </c>
      <c r="I46" s="39">
        <v>115264</v>
      </c>
      <c r="J46" s="39">
        <f t="shared" si="2"/>
        <v>109773</v>
      </c>
      <c r="K46" s="40">
        <f t="shared" si="25"/>
        <v>12.216943081133627</v>
      </c>
      <c r="L46" s="86">
        <v>82756</v>
      </c>
      <c r="M46" s="86">
        <v>104269</v>
      </c>
      <c r="N46" s="86">
        <v>95292</v>
      </c>
      <c r="O46" s="86">
        <f t="shared" si="3"/>
        <v>94105.666666666672</v>
      </c>
      <c r="P46" s="107">
        <f t="shared" si="4"/>
        <v>11.482256283083956</v>
      </c>
      <c r="Q46" s="108">
        <v>12</v>
      </c>
      <c r="R46" s="82">
        <v>3260100</v>
      </c>
      <c r="S46" s="82">
        <v>5301544</v>
      </c>
      <c r="T46" s="82">
        <v>4690965</v>
      </c>
      <c r="U46" s="82">
        <f t="shared" si="5"/>
        <v>4417536.333333333</v>
      </c>
      <c r="V46" s="110">
        <f t="shared" si="6"/>
        <v>23.719761954629778</v>
      </c>
      <c r="W46" s="101">
        <f t="shared" si="35"/>
        <v>10.052646539346425</v>
      </c>
      <c r="X46" s="101">
        <f t="shared" si="36"/>
        <v>8.2582438688267512</v>
      </c>
      <c r="Y46" s="101">
        <f t="shared" si="37"/>
        <v>12.769977714317109</v>
      </c>
      <c r="Z46" s="101">
        <f t="shared" si="10"/>
        <v>10.360289374163429</v>
      </c>
      <c r="AA46" s="101">
        <f t="shared" si="11"/>
        <v>21.925501807065505</v>
      </c>
      <c r="AB46" s="66">
        <v>12</v>
      </c>
      <c r="AC46" s="111">
        <f t="shared" si="26"/>
        <v>2.5384497408054967E-2</v>
      </c>
      <c r="AD46" s="111">
        <f t="shared" si="27"/>
        <v>1.9667666626929814E-2</v>
      </c>
      <c r="AE46" s="111">
        <f t="shared" si="28"/>
        <v>2.031394393264499E-2</v>
      </c>
      <c r="AF46" s="111">
        <f t="shared" si="13"/>
        <v>2.1788702655876593E-2</v>
      </c>
      <c r="AG46" s="112">
        <f t="shared" si="14"/>
        <v>14.368778554604573</v>
      </c>
      <c r="AH46" s="113">
        <v>11</v>
      </c>
      <c r="AI46" s="116">
        <f t="shared" si="31"/>
        <v>-11732</v>
      </c>
      <c r="AJ46" s="116">
        <f t="shared" si="29"/>
        <v>-15298</v>
      </c>
      <c r="AK46" s="116">
        <f t="shared" si="32"/>
        <v>-19972</v>
      </c>
      <c r="AL46" s="116">
        <f t="shared" si="18"/>
        <v>-15667.333333333334</v>
      </c>
      <c r="AM46" s="117">
        <f t="shared" si="19"/>
        <v>-26.375880033782767</v>
      </c>
      <c r="AN46" s="118">
        <v>80</v>
      </c>
      <c r="AO46" s="119">
        <f t="shared" si="33"/>
        <v>-0.14176615592827105</v>
      </c>
      <c r="AP46" s="119">
        <f t="shared" si="30"/>
        <v>-0.14671666554776588</v>
      </c>
      <c r="AQ46" s="119">
        <f t="shared" si="34"/>
        <v>-0.20958737354657264</v>
      </c>
      <c r="AR46" s="119">
        <f t="shared" si="23"/>
        <v>-0.16602339834086985</v>
      </c>
      <c r="AS46" s="42">
        <f t="shared" si="24"/>
        <v>-22.773067888413145</v>
      </c>
      <c r="AU46" s="464" t="s">
        <v>28</v>
      </c>
      <c r="AV46" s="314">
        <v>4</v>
      </c>
      <c r="AW46" s="314">
        <v>2</v>
      </c>
      <c r="AX46" s="314">
        <v>4</v>
      </c>
      <c r="AY46" s="314">
        <v>9</v>
      </c>
      <c r="AZ46" s="314">
        <v>4</v>
      </c>
      <c r="BA46" s="315">
        <v>1</v>
      </c>
    </row>
    <row r="47" spans="1:56" ht="13.5" customHeight="1">
      <c r="A47" s="1" t="s">
        <v>361</v>
      </c>
      <c r="B47" s="102">
        <v>674591</v>
      </c>
      <c r="C47" s="102">
        <v>718342</v>
      </c>
      <c r="D47" s="102">
        <v>679838</v>
      </c>
      <c r="E47" s="102">
        <f t="shared" si="0"/>
        <v>690923.66666666663</v>
      </c>
      <c r="F47" s="103">
        <f t="shared" si="1"/>
        <v>3.4576126782438763</v>
      </c>
      <c r="G47" s="39">
        <v>16442</v>
      </c>
      <c r="H47" s="39">
        <v>19008</v>
      </c>
      <c r="I47" s="39">
        <v>26301</v>
      </c>
      <c r="J47" s="39">
        <f t="shared" si="2"/>
        <v>20583.666666666668</v>
      </c>
      <c r="K47" s="40">
        <f t="shared" si="25"/>
        <v>24.84922505170708</v>
      </c>
      <c r="L47" s="86">
        <v>13440</v>
      </c>
      <c r="M47" s="86">
        <v>18832</v>
      </c>
      <c r="N47" s="86">
        <v>20060</v>
      </c>
      <c r="O47" s="86">
        <f t="shared" si="3"/>
        <v>17444</v>
      </c>
      <c r="P47" s="107">
        <f t="shared" si="4"/>
        <v>20.187494243324082</v>
      </c>
      <c r="Q47" s="108">
        <v>44</v>
      </c>
      <c r="R47" s="82">
        <v>3210255</v>
      </c>
      <c r="S47" s="82">
        <v>5054098</v>
      </c>
      <c r="T47" s="82">
        <v>3400059</v>
      </c>
      <c r="U47" s="82">
        <f t="shared" si="5"/>
        <v>3888137.3333333335</v>
      </c>
      <c r="V47" s="110">
        <f t="shared" si="6"/>
        <v>26.08450707199006</v>
      </c>
      <c r="W47" s="101">
        <f t="shared" si="35"/>
        <v>1.9923183084268838</v>
      </c>
      <c r="X47" s="101">
        <f t="shared" si="36"/>
        <v>2.6215925005081147</v>
      </c>
      <c r="Y47" s="101">
        <f t="shared" si="37"/>
        <v>2.9507029615879077</v>
      </c>
      <c r="Z47" s="101">
        <f t="shared" si="10"/>
        <v>2.5215379235076356</v>
      </c>
      <c r="AA47" s="101">
        <f t="shared" si="11"/>
        <v>19.312163438681576</v>
      </c>
      <c r="AB47" s="66">
        <v>59</v>
      </c>
      <c r="AC47" s="111">
        <f t="shared" si="26"/>
        <v>4.1865833088025719E-3</v>
      </c>
      <c r="AD47" s="111">
        <f t="shared" si="27"/>
        <v>3.7260852480501959E-3</v>
      </c>
      <c r="AE47" s="111">
        <f t="shared" si="28"/>
        <v>5.8998976194236628E-3</v>
      </c>
      <c r="AF47" s="111">
        <f t="shared" si="13"/>
        <v>4.604188725425477E-3</v>
      </c>
      <c r="AG47" s="112">
        <f t="shared" si="14"/>
        <v>24.879428931925066</v>
      </c>
      <c r="AH47" s="113">
        <v>45</v>
      </c>
      <c r="AI47" s="116">
        <f t="shared" si="31"/>
        <v>-3002</v>
      </c>
      <c r="AJ47" s="116">
        <f t="shared" si="29"/>
        <v>-176</v>
      </c>
      <c r="AK47" s="116">
        <f t="shared" si="32"/>
        <v>-6241</v>
      </c>
      <c r="AL47" s="116">
        <f t="shared" si="18"/>
        <v>-3139.6666666666665</v>
      </c>
      <c r="AM47" s="117">
        <f t="shared" si="19"/>
        <v>-96.6613033136057</v>
      </c>
      <c r="AN47" s="118">
        <v>54</v>
      </c>
      <c r="AO47" s="119">
        <f t="shared" si="33"/>
        <v>-0.22336309523809525</v>
      </c>
      <c r="AP47" s="119">
        <f t="shared" si="30"/>
        <v>-9.3457943925233638E-3</v>
      </c>
      <c r="AQ47" s="119">
        <f t="shared" si="34"/>
        <v>-0.31111665004985045</v>
      </c>
      <c r="AR47" s="119">
        <f t="shared" si="23"/>
        <v>-0.18127517989348971</v>
      </c>
      <c r="AS47" s="42">
        <f t="shared" si="24"/>
        <v>-85.629760860259225</v>
      </c>
      <c r="AU47" s="464" t="s">
        <v>25</v>
      </c>
      <c r="AV47" s="314">
        <v>6</v>
      </c>
      <c r="AW47" s="314">
        <v>7</v>
      </c>
      <c r="AX47" s="314">
        <v>1</v>
      </c>
      <c r="AY47" s="314">
        <v>4</v>
      </c>
      <c r="AZ47" s="314">
        <v>7</v>
      </c>
      <c r="BA47" s="315">
        <v>10</v>
      </c>
    </row>
    <row r="48" spans="1:56" ht="13.5" customHeight="1">
      <c r="A48" s="1" t="s">
        <v>327</v>
      </c>
      <c r="B48" s="102">
        <v>268523</v>
      </c>
      <c r="C48" s="102">
        <v>378246</v>
      </c>
      <c r="D48" s="102">
        <v>240686</v>
      </c>
      <c r="E48" s="102">
        <f t="shared" si="0"/>
        <v>295818.33333333331</v>
      </c>
      <c r="F48" s="103">
        <f t="shared" si="1"/>
        <v>24.585598242768118</v>
      </c>
      <c r="G48" s="39">
        <v>21333</v>
      </c>
      <c r="H48" s="39">
        <v>23721</v>
      </c>
      <c r="I48" s="39">
        <v>23130</v>
      </c>
      <c r="J48" s="39">
        <f t="shared" si="2"/>
        <v>22728</v>
      </c>
      <c r="K48" s="40">
        <f t="shared" si="25"/>
        <v>5.4721921143722732</v>
      </c>
      <c r="L48" s="86">
        <v>19286</v>
      </c>
      <c r="M48" s="86">
        <v>18650</v>
      </c>
      <c r="N48" s="86">
        <v>19829</v>
      </c>
      <c r="O48" s="86">
        <f t="shared" si="3"/>
        <v>19255</v>
      </c>
      <c r="P48" s="107">
        <f t="shared" si="4"/>
        <v>3.0647156920612986</v>
      </c>
      <c r="Q48" s="108">
        <v>42</v>
      </c>
      <c r="R48" s="82">
        <v>4405765</v>
      </c>
      <c r="S48" s="82">
        <v>4216431</v>
      </c>
      <c r="T48" s="82">
        <v>6142338</v>
      </c>
      <c r="U48" s="82">
        <f t="shared" si="5"/>
        <v>4921511.333333333</v>
      </c>
      <c r="V48" s="110">
        <f t="shared" si="6"/>
        <v>21.568509861862804</v>
      </c>
      <c r="W48" s="101">
        <f t="shared" si="35"/>
        <v>7.1822525444747747</v>
      </c>
      <c r="X48" s="101">
        <f t="shared" si="36"/>
        <v>4.9306535958080193</v>
      </c>
      <c r="Y48" s="101">
        <f t="shared" si="37"/>
        <v>8.2385348545407719</v>
      </c>
      <c r="Z48" s="101">
        <f t="shared" si="10"/>
        <v>6.7838136649411886</v>
      </c>
      <c r="AA48" s="101">
        <f t="shared" si="11"/>
        <v>24.905631675866271</v>
      </c>
      <c r="AB48" s="66">
        <v>30</v>
      </c>
      <c r="AC48" s="111">
        <f t="shared" si="26"/>
        <v>4.3774463685648237E-3</v>
      </c>
      <c r="AD48" s="111">
        <f t="shared" si="27"/>
        <v>4.4231721093028675E-3</v>
      </c>
      <c r="AE48" s="111">
        <f t="shared" si="28"/>
        <v>3.2282495688123968E-3</v>
      </c>
      <c r="AF48" s="111">
        <f t="shared" si="13"/>
        <v>4.0096226822266962E-3</v>
      </c>
      <c r="AG48" s="112">
        <f t="shared" si="14"/>
        <v>16.886254302773434</v>
      </c>
      <c r="AH48" s="113">
        <v>46</v>
      </c>
      <c r="AI48" s="116">
        <f t="shared" si="31"/>
        <v>-2047</v>
      </c>
      <c r="AJ48" s="116">
        <f t="shared" si="29"/>
        <v>-5071</v>
      </c>
      <c r="AK48" s="116">
        <f t="shared" si="32"/>
        <v>-3301</v>
      </c>
      <c r="AL48" s="116">
        <f t="shared" si="18"/>
        <v>-3473</v>
      </c>
      <c r="AM48" s="117">
        <f t="shared" si="19"/>
        <v>-43.746604795592468</v>
      </c>
      <c r="AN48" s="118">
        <v>55</v>
      </c>
      <c r="AO48" s="119">
        <f t="shared" si="33"/>
        <v>-0.10613916830861765</v>
      </c>
      <c r="AP48" s="119">
        <f t="shared" si="30"/>
        <v>-0.27190348525469171</v>
      </c>
      <c r="AQ48" s="119">
        <f t="shared" si="34"/>
        <v>-0.16647334711785769</v>
      </c>
      <c r="AR48" s="119">
        <f t="shared" si="23"/>
        <v>-0.181505333560389</v>
      </c>
      <c r="AS48" s="42">
        <f t="shared" si="24"/>
        <v>-46.223593496673146</v>
      </c>
      <c r="AU48" s="464" t="s">
        <v>443</v>
      </c>
      <c r="AV48" s="314">
        <v>6</v>
      </c>
      <c r="AW48" s="314">
        <v>5</v>
      </c>
      <c r="AX48" s="314">
        <v>13</v>
      </c>
      <c r="AY48" s="314">
        <v>3</v>
      </c>
      <c r="AZ48" s="314">
        <v>2</v>
      </c>
      <c r="BA48" s="315">
        <v>9</v>
      </c>
    </row>
    <row r="49" spans="1:53" ht="13.5" customHeight="1">
      <c r="A49" s="1" t="s">
        <v>427</v>
      </c>
      <c r="B49" s="102">
        <v>2661915</v>
      </c>
      <c r="C49" s="102">
        <v>2707862</v>
      </c>
      <c r="D49" s="102">
        <v>3051256</v>
      </c>
      <c r="E49" s="102">
        <f t="shared" si="0"/>
        <v>2807011</v>
      </c>
      <c r="F49" s="103">
        <f t="shared" si="1"/>
        <v>7.5798169660712009</v>
      </c>
      <c r="G49" s="39">
        <v>112599</v>
      </c>
      <c r="H49" s="39">
        <v>111130</v>
      </c>
      <c r="I49" s="39">
        <v>141464</v>
      </c>
      <c r="J49" s="39">
        <f t="shared" si="2"/>
        <v>121731</v>
      </c>
      <c r="K49" s="40">
        <f t="shared" si="25"/>
        <v>14.051520544989993</v>
      </c>
      <c r="L49" s="86">
        <v>113573</v>
      </c>
      <c r="M49" s="86">
        <v>84399</v>
      </c>
      <c r="N49" s="86">
        <v>109671</v>
      </c>
      <c r="O49" s="86">
        <f t="shared" si="3"/>
        <v>102547.66666666667</v>
      </c>
      <c r="P49" s="107">
        <f t="shared" si="4"/>
        <v>15.444362848180603</v>
      </c>
      <c r="Q49" s="108">
        <v>9</v>
      </c>
      <c r="R49" s="82">
        <v>4566562</v>
      </c>
      <c r="S49" s="82">
        <v>3516380</v>
      </c>
      <c r="T49" s="82">
        <v>9002419</v>
      </c>
      <c r="U49" s="82">
        <f t="shared" si="5"/>
        <v>5695120.333333333</v>
      </c>
      <c r="V49" s="110">
        <f t="shared" si="6"/>
        <v>51.130421466208873</v>
      </c>
      <c r="W49" s="101">
        <f t="shared" si="35"/>
        <v>4.266590030109902</v>
      </c>
      <c r="X49" s="101">
        <f t="shared" si="36"/>
        <v>3.1168131906278829</v>
      </c>
      <c r="Y49" s="101">
        <f t="shared" si="37"/>
        <v>3.5942903512520745</v>
      </c>
      <c r="Z49" s="101">
        <f t="shared" si="10"/>
        <v>3.6592311906632866</v>
      </c>
      <c r="AA49" s="101">
        <f t="shared" si="11"/>
        <v>15.785633487627178</v>
      </c>
      <c r="AB49" s="66">
        <v>48</v>
      </c>
      <c r="AC49" s="111">
        <f t="shared" si="26"/>
        <v>2.487057002620352E-2</v>
      </c>
      <c r="AD49" s="111">
        <f t="shared" si="27"/>
        <v>2.4001672174224629E-2</v>
      </c>
      <c r="AE49" s="111">
        <f t="shared" si="28"/>
        <v>1.2182392310333478E-2</v>
      </c>
      <c r="AF49" s="111">
        <f t="shared" si="13"/>
        <v>2.0351544836920542E-2</v>
      </c>
      <c r="AG49" s="112">
        <f t="shared" si="14"/>
        <v>34.827924013855586</v>
      </c>
      <c r="AH49" s="113">
        <v>14</v>
      </c>
      <c r="AI49" s="116">
        <f t="shared" si="31"/>
        <v>974</v>
      </c>
      <c r="AJ49" s="116">
        <f t="shared" si="29"/>
        <v>-26731</v>
      </c>
      <c r="AK49" s="116">
        <f t="shared" si="32"/>
        <v>-31793</v>
      </c>
      <c r="AL49" s="116">
        <f t="shared" si="18"/>
        <v>-19183.333333333332</v>
      </c>
      <c r="AM49" s="117">
        <f t="shared" si="19"/>
        <v>-91.951117015699396</v>
      </c>
      <c r="AN49" s="118">
        <v>84</v>
      </c>
      <c r="AO49" s="119">
        <f t="shared" si="33"/>
        <v>8.5759819675451029E-3</v>
      </c>
      <c r="AP49" s="119">
        <f t="shared" si="30"/>
        <v>-0.31672176210618608</v>
      </c>
      <c r="AQ49" s="119">
        <f t="shared" si="34"/>
        <v>-0.28989432028521667</v>
      </c>
      <c r="AR49" s="119">
        <f t="shared" si="23"/>
        <v>-0.19934670014128586</v>
      </c>
      <c r="AS49" s="42">
        <f t="shared" si="24"/>
        <v>-90.578499191859535</v>
      </c>
      <c r="AU49" s="464" t="s">
        <v>446</v>
      </c>
      <c r="AV49" s="314">
        <v>7</v>
      </c>
      <c r="AW49" s="314">
        <v>4</v>
      </c>
      <c r="AX49" s="314">
        <v>17</v>
      </c>
      <c r="AY49" s="314">
        <v>1</v>
      </c>
      <c r="AZ49" s="314">
        <v>1</v>
      </c>
      <c r="BA49" s="315">
        <v>12</v>
      </c>
    </row>
    <row r="50" spans="1:53" ht="13.5" customHeight="1">
      <c r="A50" s="1" t="s">
        <v>105</v>
      </c>
      <c r="B50" s="102">
        <v>532460</v>
      </c>
      <c r="C50" s="102">
        <v>541087</v>
      </c>
      <c r="D50" s="102">
        <v>499817</v>
      </c>
      <c r="E50" s="102">
        <f t="shared" si="0"/>
        <v>524454.66666666663</v>
      </c>
      <c r="F50" s="103">
        <f t="shared" si="1"/>
        <v>4.1506908867845045</v>
      </c>
      <c r="G50" s="39">
        <v>9210</v>
      </c>
      <c r="H50" s="39">
        <v>6965</v>
      </c>
      <c r="I50" s="39">
        <v>15175</v>
      </c>
      <c r="J50" s="39">
        <f t="shared" si="2"/>
        <v>10450</v>
      </c>
      <c r="K50" s="40">
        <f t="shared" si="25"/>
        <v>40.604196927555193</v>
      </c>
      <c r="L50" s="86">
        <v>7594</v>
      </c>
      <c r="M50" s="86">
        <v>5624</v>
      </c>
      <c r="N50" s="86">
        <v>13451</v>
      </c>
      <c r="O50" s="86">
        <f t="shared" si="3"/>
        <v>8889.6666666666661</v>
      </c>
      <c r="P50" s="107">
        <f t="shared" si="4"/>
        <v>45.796822686571161</v>
      </c>
      <c r="Q50" s="108">
        <v>59</v>
      </c>
      <c r="R50" s="82">
        <v>5379343</v>
      </c>
      <c r="S50" s="82">
        <v>3869593</v>
      </c>
      <c r="T50" s="82">
        <v>7132634</v>
      </c>
      <c r="U50" s="82">
        <f t="shared" si="5"/>
        <v>5460523.333333333</v>
      </c>
      <c r="V50" s="110">
        <f t="shared" si="6"/>
        <v>29.906191143540017</v>
      </c>
      <c r="W50" s="101">
        <f t="shared" si="35"/>
        <v>1.4262104195620329</v>
      </c>
      <c r="X50" s="101">
        <f t="shared" si="36"/>
        <v>1.0393892294584788</v>
      </c>
      <c r="Y50" s="101">
        <f t="shared" si="37"/>
        <v>2.6911849737003743</v>
      </c>
      <c r="Z50" s="101">
        <f t="shared" si="10"/>
        <v>1.7189282075736287</v>
      </c>
      <c r="AA50" s="101">
        <f t="shared" si="11"/>
        <v>50.259639614199934</v>
      </c>
      <c r="AB50" s="66">
        <v>69</v>
      </c>
      <c r="AC50" s="111">
        <f t="shared" si="26"/>
        <v>1.4116965584830712E-3</v>
      </c>
      <c r="AD50" s="111">
        <f t="shared" si="27"/>
        <v>1.4533828234648968E-3</v>
      </c>
      <c r="AE50" s="111">
        <f t="shared" si="28"/>
        <v>1.8858390883367911E-3</v>
      </c>
      <c r="AF50" s="111">
        <f t="shared" si="13"/>
        <v>1.5836394900949197E-3</v>
      </c>
      <c r="AG50" s="112">
        <f t="shared" si="14"/>
        <v>16.578344132762261</v>
      </c>
      <c r="AH50" s="113">
        <v>69</v>
      </c>
      <c r="AI50" s="116">
        <f t="shared" si="31"/>
        <v>-1616</v>
      </c>
      <c r="AJ50" s="116">
        <f t="shared" si="29"/>
        <v>-1341</v>
      </c>
      <c r="AK50" s="116">
        <f t="shared" si="32"/>
        <v>-1724</v>
      </c>
      <c r="AL50" s="116">
        <f t="shared" si="18"/>
        <v>-1560.3333333333333</v>
      </c>
      <c r="AM50" s="117">
        <f t="shared" si="19"/>
        <v>-12.655942720716059</v>
      </c>
      <c r="AN50" s="118">
        <v>44</v>
      </c>
      <c r="AO50" s="119">
        <f t="shared" si="33"/>
        <v>-0.21279957861469581</v>
      </c>
      <c r="AP50" s="119">
        <f t="shared" si="30"/>
        <v>-0.23844238975817922</v>
      </c>
      <c r="AQ50" s="119">
        <f t="shared" si="34"/>
        <v>-0.12816890937476769</v>
      </c>
      <c r="AR50" s="119">
        <f t="shared" si="23"/>
        <v>-0.19313695924921423</v>
      </c>
      <c r="AS50" s="42">
        <f t="shared" si="24"/>
        <v>-29.878466016375686</v>
      </c>
      <c r="AU50" s="464" t="s">
        <v>34</v>
      </c>
      <c r="AV50" s="314">
        <v>7</v>
      </c>
      <c r="AW50" s="314">
        <v>8</v>
      </c>
      <c r="AX50" s="314">
        <v>5</v>
      </c>
      <c r="AY50" s="314">
        <v>7</v>
      </c>
      <c r="AZ50" s="314">
        <v>8</v>
      </c>
      <c r="BA50" s="315">
        <v>7</v>
      </c>
    </row>
    <row r="51" spans="1:53" ht="13.5" customHeight="1">
      <c r="A51" s="1" t="s">
        <v>574</v>
      </c>
      <c r="B51" s="102">
        <v>1190923</v>
      </c>
      <c r="C51" s="102">
        <v>1375437</v>
      </c>
      <c r="D51" s="102">
        <v>1389748</v>
      </c>
      <c r="E51" s="102">
        <f t="shared" si="0"/>
        <v>1318702.6666666667</v>
      </c>
      <c r="F51" s="103">
        <f t="shared" si="1"/>
        <v>8.4091389638467984</v>
      </c>
      <c r="G51" s="39">
        <v>129525</v>
      </c>
      <c r="H51" s="39">
        <v>124983</v>
      </c>
      <c r="I51" s="39">
        <v>151653</v>
      </c>
      <c r="J51" s="39">
        <f t="shared" si="2"/>
        <v>135387</v>
      </c>
      <c r="K51" s="40">
        <f t="shared" si="25"/>
        <v>10.539161615864083</v>
      </c>
      <c r="L51" s="86">
        <v>114251</v>
      </c>
      <c r="M51" s="86">
        <v>106342</v>
      </c>
      <c r="N51" s="86">
        <v>116331</v>
      </c>
      <c r="O51" s="86">
        <f t="shared" si="3"/>
        <v>112308</v>
      </c>
      <c r="P51" s="107">
        <f t="shared" si="4"/>
        <v>4.6927542242598648</v>
      </c>
      <c r="Q51" s="108">
        <v>6</v>
      </c>
      <c r="R51" s="82">
        <v>1780477</v>
      </c>
      <c r="S51" s="82">
        <v>2737723</v>
      </c>
      <c r="T51" s="82">
        <v>4194427</v>
      </c>
      <c r="U51" s="82">
        <f t="shared" si="5"/>
        <v>2904209</v>
      </c>
      <c r="V51" s="110">
        <f t="shared" si="6"/>
        <v>41.854983101586143</v>
      </c>
      <c r="W51" s="101">
        <f t="shared" si="35"/>
        <v>9.5934833738201366</v>
      </c>
      <c r="X51" s="101">
        <f t="shared" si="36"/>
        <v>7.7315064230495469</v>
      </c>
      <c r="Y51" s="101">
        <f t="shared" si="37"/>
        <v>8.3706542481082913</v>
      </c>
      <c r="Z51" s="101">
        <f t="shared" si="10"/>
        <v>8.5652146816593255</v>
      </c>
      <c r="AA51" s="101">
        <f t="shared" si="11"/>
        <v>11.045993169331236</v>
      </c>
      <c r="AB51" s="66">
        <v>19</v>
      </c>
      <c r="AC51" s="111">
        <f t="shared" si="26"/>
        <v>6.4168759270689824E-2</v>
      </c>
      <c r="AD51" s="111">
        <f t="shared" si="27"/>
        <v>3.8843228478556813E-2</v>
      </c>
      <c r="AE51" s="111">
        <f t="shared" si="28"/>
        <v>2.7734658393148814E-2</v>
      </c>
      <c r="AF51" s="111">
        <f t="shared" si="13"/>
        <v>4.3582215380798484E-2</v>
      </c>
      <c r="AG51" s="112">
        <f t="shared" si="14"/>
        <v>42.84690200366483</v>
      </c>
      <c r="AH51" s="113">
        <v>3</v>
      </c>
      <c r="AI51" s="116">
        <f t="shared" si="31"/>
        <v>-15274</v>
      </c>
      <c r="AJ51" s="116">
        <f t="shared" si="29"/>
        <v>-18641</v>
      </c>
      <c r="AK51" s="116">
        <f t="shared" si="32"/>
        <v>-35322</v>
      </c>
      <c r="AL51" s="116">
        <f t="shared" si="18"/>
        <v>-23079</v>
      </c>
      <c r="AM51" s="117">
        <f t="shared" si="19"/>
        <v>-46.516615985219858</v>
      </c>
      <c r="AN51" s="118">
        <v>86</v>
      </c>
      <c r="AO51" s="119">
        <f t="shared" si="33"/>
        <v>-0.13368810776273293</v>
      </c>
      <c r="AP51" s="119">
        <f t="shared" si="30"/>
        <v>-0.1752929228338756</v>
      </c>
      <c r="AQ51" s="119">
        <f t="shared" si="34"/>
        <v>-0.30363359723547462</v>
      </c>
      <c r="AR51" s="119">
        <f t="shared" si="23"/>
        <v>-0.20420487594402773</v>
      </c>
      <c r="AS51" s="42">
        <f t="shared" si="24"/>
        <v>-43.380427726487454</v>
      </c>
      <c r="AU51" s="464" t="s">
        <v>130</v>
      </c>
      <c r="AV51" s="314">
        <v>8</v>
      </c>
      <c r="AW51" s="314">
        <v>14</v>
      </c>
      <c r="AX51" s="314">
        <v>9</v>
      </c>
      <c r="AY51" s="314">
        <v>2</v>
      </c>
      <c r="AZ51" s="314">
        <v>11</v>
      </c>
      <c r="BA51" s="315">
        <v>2</v>
      </c>
    </row>
    <row r="52" spans="1:53" ht="13.5" customHeight="1">
      <c r="A52" s="1" t="s">
        <v>661</v>
      </c>
      <c r="B52" s="102">
        <v>1354316</v>
      </c>
      <c r="C52" s="102">
        <v>1977496</v>
      </c>
      <c r="D52" s="102">
        <v>2041820</v>
      </c>
      <c r="E52" s="102">
        <f t="shared" si="0"/>
        <v>1791210.6666666667</v>
      </c>
      <c r="F52" s="103">
        <f t="shared" si="1"/>
        <v>21.199424754825078</v>
      </c>
      <c r="G52" s="39">
        <v>75934</v>
      </c>
      <c r="H52" s="39">
        <v>72556</v>
      </c>
      <c r="I52" s="39">
        <v>78909</v>
      </c>
      <c r="J52" s="39">
        <f t="shared" si="2"/>
        <v>75799.666666666672</v>
      </c>
      <c r="K52" s="40">
        <f t="shared" si="25"/>
        <v>4.193461226332353</v>
      </c>
      <c r="L52" s="86">
        <v>63029</v>
      </c>
      <c r="M52" s="86">
        <v>57189</v>
      </c>
      <c r="N52" s="86">
        <v>69501</v>
      </c>
      <c r="O52" s="86">
        <f t="shared" si="3"/>
        <v>63239.666666666664</v>
      </c>
      <c r="P52" s="107">
        <f t="shared" si="4"/>
        <v>9.7386707083703552</v>
      </c>
      <c r="Q52" s="108">
        <v>21</v>
      </c>
      <c r="R52" s="82">
        <v>5486969</v>
      </c>
      <c r="S52" s="82">
        <v>4218688</v>
      </c>
      <c r="T52" s="82">
        <v>9361261</v>
      </c>
      <c r="U52" s="82">
        <f t="shared" si="5"/>
        <v>6355639.333333333</v>
      </c>
      <c r="V52" s="110">
        <f t="shared" si="6"/>
        <v>42.152759088494243</v>
      </c>
      <c r="W52" s="101">
        <f t="shared" si="35"/>
        <v>4.6539360090259585</v>
      </c>
      <c r="X52" s="101">
        <f t="shared" si="36"/>
        <v>2.8919906791214749</v>
      </c>
      <c r="Y52" s="101">
        <f t="shared" si="37"/>
        <v>3.4038749742876453</v>
      </c>
      <c r="Z52" s="101">
        <f t="shared" si="10"/>
        <v>3.6499338874783596</v>
      </c>
      <c r="AA52" s="101">
        <f t="shared" si="11"/>
        <v>24.83273131123677</v>
      </c>
      <c r="AB52" s="66">
        <v>49</v>
      </c>
      <c r="AC52" s="111">
        <f t="shared" si="26"/>
        <v>1.1487034098424831E-2</v>
      </c>
      <c r="AD52" s="111">
        <f t="shared" si="27"/>
        <v>1.355611033572523E-2</v>
      </c>
      <c r="AE52" s="111">
        <f t="shared" si="28"/>
        <v>7.4243202918922993E-3</v>
      </c>
      <c r="AF52" s="111">
        <f t="shared" si="13"/>
        <v>1.082248824201412E-2</v>
      </c>
      <c r="AG52" s="112">
        <f t="shared" si="14"/>
        <v>28.823718718963725</v>
      </c>
      <c r="AH52" s="113">
        <v>27</v>
      </c>
      <c r="AI52" s="116">
        <f t="shared" si="31"/>
        <v>-12905</v>
      </c>
      <c r="AJ52" s="116">
        <f t="shared" si="29"/>
        <v>-15367</v>
      </c>
      <c r="AK52" s="116">
        <f t="shared" si="32"/>
        <v>-9408</v>
      </c>
      <c r="AL52" s="116">
        <f t="shared" si="18"/>
        <v>-12560</v>
      </c>
      <c r="AM52" s="117">
        <f t="shared" si="19"/>
        <v>-23.841106847098235</v>
      </c>
      <c r="AN52" s="118">
        <v>78</v>
      </c>
      <c r="AO52" s="119">
        <f t="shared" si="33"/>
        <v>-0.20474702121245775</v>
      </c>
      <c r="AP52" s="119">
        <f t="shared" si="30"/>
        <v>-0.26870552029236394</v>
      </c>
      <c r="AQ52" s="119">
        <f t="shared" si="34"/>
        <v>-0.13536495877757154</v>
      </c>
      <c r="AR52" s="119">
        <f t="shared" si="23"/>
        <v>-0.20293916676079773</v>
      </c>
      <c r="AS52" s="42">
        <f t="shared" si="24"/>
        <v>-32.861405065929326</v>
      </c>
      <c r="AU52" s="464" t="s">
        <v>76</v>
      </c>
      <c r="AV52" s="314">
        <v>9</v>
      </c>
      <c r="AW52" s="314">
        <v>10</v>
      </c>
      <c r="AX52" s="314">
        <v>6</v>
      </c>
      <c r="AY52" s="314">
        <v>13</v>
      </c>
      <c r="AZ52" s="314">
        <v>9</v>
      </c>
      <c r="BA52" s="315">
        <v>5</v>
      </c>
    </row>
    <row r="53" spans="1:53" ht="13.5" customHeight="1">
      <c r="A53" s="1" t="s">
        <v>696</v>
      </c>
      <c r="B53" s="102">
        <v>919462</v>
      </c>
      <c r="C53" s="102">
        <v>1289733</v>
      </c>
      <c r="D53" s="102">
        <v>820446</v>
      </c>
      <c r="E53" s="102">
        <f t="shared" si="0"/>
        <v>1009880.3333333334</v>
      </c>
      <c r="F53" s="103">
        <f t="shared" si="1"/>
        <v>24.494433293739128</v>
      </c>
      <c r="G53" s="39">
        <v>47835</v>
      </c>
      <c r="H53" s="39">
        <v>49531</v>
      </c>
      <c r="I53" s="39">
        <v>42272</v>
      </c>
      <c r="J53" s="39">
        <f t="shared" si="2"/>
        <v>46546</v>
      </c>
      <c r="K53" s="40">
        <f t="shared" si="25"/>
        <v>8.1581445337759888</v>
      </c>
      <c r="L53" s="86">
        <v>39539</v>
      </c>
      <c r="M53" s="86">
        <v>42924</v>
      </c>
      <c r="N53" s="86">
        <v>33761</v>
      </c>
      <c r="O53" s="86">
        <f t="shared" si="3"/>
        <v>38741.333333333336</v>
      </c>
      <c r="P53" s="107">
        <f t="shared" si="4"/>
        <v>11.959543917813207</v>
      </c>
      <c r="Q53" s="108">
        <v>30</v>
      </c>
      <c r="R53" s="82">
        <v>4856516</v>
      </c>
      <c r="S53" s="82">
        <v>7105473</v>
      </c>
      <c r="T53" s="82">
        <v>8284046</v>
      </c>
      <c r="U53" s="82">
        <f t="shared" si="5"/>
        <v>6748678.333333333</v>
      </c>
      <c r="V53" s="110">
        <f t="shared" si="6"/>
        <v>25.803542589758148</v>
      </c>
      <c r="W53" s="101">
        <f t="shared" si="35"/>
        <v>4.3002320922452473</v>
      </c>
      <c r="X53" s="101">
        <f t="shared" si="36"/>
        <v>3.3281307061228955</v>
      </c>
      <c r="Y53" s="101">
        <f t="shared" si="37"/>
        <v>4.1149569868096139</v>
      </c>
      <c r="Z53" s="101">
        <f t="shared" si="10"/>
        <v>3.9144399283925857</v>
      </c>
      <c r="AA53" s="101">
        <f t="shared" si="11"/>
        <v>13.185541256069291</v>
      </c>
      <c r="AB53" s="66">
        <v>47</v>
      </c>
      <c r="AC53" s="111">
        <f t="shared" si="26"/>
        <v>8.141433076715901E-3</v>
      </c>
      <c r="AD53" s="111">
        <f t="shared" si="27"/>
        <v>6.0409771453638628E-3</v>
      </c>
      <c r="AE53" s="111">
        <f t="shared" si="28"/>
        <v>4.0754240138212655E-3</v>
      </c>
      <c r="AF53" s="111">
        <f t="shared" si="13"/>
        <v>6.0859447453003425E-3</v>
      </c>
      <c r="AG53" s="112">
        <f t="shared" si="14"/>
        <v>33.411040818982507</v>
      </c>
      <c r="AH53" s="113">
        <v>40</v>
      </c>
      <c r="AI53" s="116">
        <f t="shared" si="31"/>
        <v>-8296</v>
      </c>
      <c r="AJ53" s="116">
        <f t="shared" si="29"/>
        <v>-6607</v>
      </c>
      <c r="AK53" s="116">
        <f t="shared" si="32"/>
        <v>-8511</v>
      </c>
      <c r="AL53" s="116">
        <f t="shared" si="18"/>
        <v>-7804.666666666667</v>
      </c>
      <c r="AM53" s="117">
        <f t="shared" si="19"/>
        <v>-13.360797559657433</v>
      </c>
      <c r="AN53" s="118">
        <v>72</v>
      </c>
      <c r="AO53" s="119">
        <f t="shared" si="33"/>
        <v>-0.2098181542274716</v>
      </c>
      <c r="AP53" s="119">
        <f t="shared" si="30"/>
        <v>-0.15392321312086479</v>
      </c>
      <c r="AQ53" s="119">
        <f t="shared" si="34"/>
        <v>-0.25209561328159713</v>
      </c>
      <c r="AR53" s="119">
        <f t="shared" si="23"/>
        <v>-0.20527899354331117</v>
      </c>
      <c r="AS53" s="42">
        <f t="shared" si="24"/>
        <v>-23.98850182689695</v>
      </c>
      <c r="AU53" s="464" t="s">
        <v>100</v>
      </c>
      <c r="AV53" s="314">
        <v>9</v>
      </c>
      <c r="AW53" s="314">
        <v>6</v>
      </c>
      <c r="AX53" s="314">
        <v>12</v>
      </c>
      <c r="AY53" s="314">
        <v>8</v>
      </c>
      <c r="AZ53" s="314">
        <v>13</v>
      </c>
      <c r="BA53" s="315">
        <v>8</v>
      </c>
    </row>
    <row r="54" spans="1:53" ht="13.5" customHeight="1">
      <c r="A54" s="1" t="s">
        <v>640</v>
      </c>
      <c r="B54" s="102">
        <v>939197</v>
      </c>
      <c r="C54" s="102">
        <v>1257395</v>
      </c>
      <c r="D54" s="102">
        <v>763234</v>
      </c>
      <c r="E54" s="102">
        <f t="shared" si="0"/>
        <v>986608.66666666663</v>
      </c>
      <c r="F54" s="103">
        <f t="shared" si="1"/>
        <v>25.38685447234484</v>
      </c>
      <c r="G54" s="39">
        <v>148647</v>
      </c>
      <c r="H54" s="39">
        <v>155983</v>
      </c>
      <c r="I54" s="39">
        <v>146689</v>
      </c>
      <c r="J54" s="39">
        <f t="shared" si="2"/>
        <v>150439.66666666666</v>
      </c>
      <c r="K54" s="40">
        <f t="shared" si="25"/>
        <v>3.2567703067533365</v>
      </c>
      <c r="L54" s="86">
        <v>124777</v>
      </c>
      <c r="M54" s="86">
        <v>125760</v>
      </c>
      <c r="N54" s="86">
        <v>121175</v>
      </c>
      <c r="O54" s="86">
        <f t="shared" si="3"/>
        <v>123904</v>
      </c>
      <c r="P54" s="107">
        <f t="shared" si="4"/>
        <v>1.9482419196112502</v>
      </c>
      <c r="Q54" s="108">
        <v>5</v>
      </c>
      <c r="R54" s="82">
        <v>3496458</v>
      </c>
      <c r="S54" s="82">
        <v>2979441</v>
      </c>
      <c r="T54" s="82">
        <v>4247433</v>
      </c>
      <c r="U54" s="82">
        <f t="shared" si="5"/>
        <v>3574444</v>
      </c>
      <c r="V54" s="110">
        <f t="shared" si="6"/>
        <v>17.837268210968503</v>
      </c>
      <c r="W54" s="101">
        <f t="shared" si="35"/>
        <v>13.285498143626951</v>
      </c>
      <c r="X54" s="101">
        <f t="shared" si="36"/>
        <v>10.001630354820879</v>
      </c>
      <c r="Y54" s="101">
        <f t="shared" si="37"/>
        <v>15.876520175987968</v>
      </c>
      <c r="Z54" s="101">
        <f t="shared" si="10"/>
        <v>13.054549558145267</v>
      </c>
      <c r="AA54" s="101">
        <f t="shared" si="11"/>
        <v>22.553410686304179</v>
      </c>
      <c r="AB54" s="66">
        <v>6</v>
      </c>
      <c r="AC54" s="111">
        <f t="shared" si="26"/>
        <v>3.5686686355162853E-2</v>
      </c>
      <c r="AD54" s="111">
        <f t="shared" si="27"/>
        <v>4.2209260059185599E-2</v>
      </c>
      <c r="AE54" s="111">
        <f t="shared" si="28"/>
        <v>2.8528996219598989E-2</v>
      </c>
      <c r="AF54" s="111">
        <f t="shared" si="13"/>
        <v>3.5474980877982482E-2</v>
      </c>
      <c r="AG54" s="112">
        <f t="shared" si="14"/>
        <v>19.288491368727776</v>
      </c>
      <c r="AH54" s="113">
        <v>4</v>
      </c>
      <c r="AI54" s="116">
        <f t="shared" si="31"/>
        <v>-23870</v>
      </c>
      <c r="AJ54" s="116">
        <f t="shared" si="29"/>
        <v>-30223</v>
      </c>
      <c r="AK54" s="116">
        <f t="shared" si="32"/>
        <v>-25514</v>
      </c>
      <c r="AL54" s="116">
        <f t="shared" si="18"/>
        <v>-26535.666666666668</v>
      </c>
      <c r="AM54" s="117">
        <f t="shared" si="19"/>
        <v>-12.426384213019528</v>
      </c>
      <c r="AN54" s="118">
        <v>91</v>
      </c>
      <c r="AO54" s="119">
        <f t="shared" si="33"/>
        <v>-0.19130128148617134</v>
      </c>
      <c r="AP54" s="119">
        <f t="shared" si="30"/>
        <v>-0.24032283715012723</v>
      </c>
      <c r="AQ54" s="119">
        <f t="shared" si="34"/>
        <v>-0.21055498246337942</v>
      </c>
      <c r="AR54" s="119">
        <f t="shared" si="23"/>
        <v>-0.21405970036655933</v>
      </c>
      <c r="AS54" s="42">
        <f t="shared" si="24"/>
        <v>-11.537896213831875</v>
      </c>
      <c r="AU54" s="464" t="s">
        <v>762</v>
      </c>
      <c r="AV54" s="314">
        <v>10</v>
      </c>
      <c r="AW54" s="314">
        <v>3</v>
      </c>
      <c r="AX54" s="314">
        <v>20</v>
      </c>
      <c r="AY54" s="314">
        <v>11</v>
      </c>
      <c r="AZ54" s="314">
        <v>3</v>
      </c>
      <c r="BA54" s="315">
        <v>11</v>
      </c>
    </row>
    <row r="55" spans="1:53" ht="13.5" customHeight="1">
      <c r="A55" s="1" t="s">
        <v>207</v>
      </c>
      <c r="B55" s="102">
        <v>897293</v>
      </c>
      <c r="C55" s="102">
        <v>1292007</v>
      </c>
      <c r="D55" s="102">
        <v>777313</v>
      </c>
      <c r="E55" s="102">
        <f t="shared" si="0"/>
        <v>988871</v>
      </c>
      <c r="F55" s="103">
        <f t="shared" si="1"/>
        <v>27.232116706184634</v>
      </c>
      <c r="G55" s="39">
        <v>37465</v>
      </c>
      <c r="H55" s="39">
        <v>37922</v>
      </c>
      <c r="I55" s="39">
        <v>42719</v>
      </c>
      <c r="J55" s="39">
        <f t="shared" si="2"/>
        <v>39368.666666666664</v>
      </c>
      <c r="K55" s="40">
        <f t="shared" si="25"/>
        <v>7.3928269765486556</v>
      </c>
      <c r="L55" s="86">
        <v>32566</v>
      </c>
      <c r="M55" s="86">
        <v>28651</v>
      </c>
      <c r="N55" s="86">
        <v>36089</v>
      </c>
      <c r="O55" s="86">
        <f t="shared" si="3"/>
        <v>32435.333333333332</v>
      </c>
      <c r="P55" s="107">
        <f t="shared" si="4"/>
        <v>11.471197700398484</v>
      </c>
      <c r="Q55" s="108">
        <v>36</v>
      </c>
      <c r="R55" s="82">
        <v>3059787</v>
      </c>
      <c r="S55" s="82">
        <v>2864864</v>
      </c>
      <c r="T55" s="82">
        <v>4258827</v>
      </c>
      <c r="U55" s="82">
        <f t="shared" si="5"/>
        <v>3394492.6666666665</v>
      </c>
      <c r="V55" s="110">
        <f t="shared" si="6"/>
        <v>22.237600264144348</v>
      </c>
      <c r="W55" s="101">
        <f t="shared" si="35"/>
        <v>3.6293607550710862</v>
      </c>
      <c r="X55" s="101">
        <f t="shared" si="36"/>
        <v>2.2175576448115217</v>
      </c>
      <c r="Y55" s="101">
        <f t="shared" si="37"/>
        <v>4.6427886835804877</v>
      </c>
      <c r="Z55" s="101">
        <f t="shared" si="10"/>
        <v>3.4965690278210317</v>
      </c>
      <c r="AA55" s="101">
        <f t="shared" si="11"/>
        <v>34.83576292486557</v>
      </c>
      <c r="AB55" s="66">
        <v>50</v>
      </c>
      <c r="AC55" s="111">
        <f t="shared" si="26"/>
        <v>1.0643224512033027E-2</v>
      </c>
      <c r="AD55" s="111">
        <f t="shared" si="27"/>
        <v>1.0000823773833592E-2</v>
      </c>
      <c r="AE55" s="111">
        <f t="shared" si="28"/>
        <v>8.4739295585380663E-3</v>
      </c>
      <c r="AF55" s="111">
        <f t="shared" si="13"/>
        <v>9.7059926148015622E-3</v>
      </c>
      <c r="AG55" s="112">
        <f t="shared" si="14"/>
        <v>11.480488710266826</v>
      </c>
      <c r="AH55" s="113">
        <v>28</v>
      </c>
      <c r="AI55" s="116">
        <f t="shared" si="31"/>
        <v>-4899</v>
      </c>
      <c r="AJ55" s="116">
        <f t="shared" si="29"/>
        <v>-9271</v>
      </c>
      <c r="AK55" s="116">
        <f t="shared" si="32"/>
        <v>-6630</v>
      </c>
      <c r="AL55" s="116">
        <f t="shared" si="18"/>
        <v>-6933.333333333333</v>
      </c>
      <c r="AM55" s="117">
        <f t="shared" si="19"/>
        <v>-31.755686239520919</v>
      </c>
      <c r="AN55" s="118">
        <v>67</v>
      </c>
      <c r="AO55" s="119">
        <f t="shared" si="33"/>
        <v>-0.15043296689799177</v>
      </c>
      <c r="AP55" s="119">
        <f t="shared" si="30"/>
        <v>-0.32358381906390704</v>
      </c>
      <c r="AQ55" s="119">
        <f t="shared" si="34"/>
        <v>-0.18371248856992436</v>
      </c>
      <c r="AR55" s="119">
        <f t="shared" si="23"/>
        <v>-0.21924309151060772</v>
      </c>
      <c r="AS55" s="42">
        <f t="shared" si="24"/>
        <v>-41.908286096163046</v>
      </c>
      <c r="AU55" s="464" t="s">
        <v>70</v>
      </c>
      <c r="AV55" s="314">
        <v>10</v>
      </c>
      <c r="AW55" s="314">
        <v>9</v>
      </c>
      <c r="AX55" s="314">
        <v>2</v>
      </c>
      <c r="AY55" s="314">
        <v>6</v>
      </c>
      <c r="AZ55" s="314">
        <v>15</v>
      </c>
      <c r="BA55" s="315">
        <v>16</v>
      </c>
    </row>
    <row r="56" spans="1:53" ht="13.5" customHeight="1">
      <c r="A56" s="1" t="s">
        <v>529</v>
      </c>
      <c r="B56" s="102">
        <v>1342767</v>
      </c>
      <c r="C56" s="102">
        <v>2176459</v>
      </c>
      <c r="D56" s="102">
        <v>1753136</v>
      </c>
      <c r="E56" s="102">
        <f t="shared" si="0"/>
        <v>1757454</v>
      </c>
      <c r="F56" s="103">
        <f t="shared" si="1"/>
        <v>23.719697531478761</v>
      </c>
      <c r="G56" s="39">
        <v>153499</v>
      </c>
      <c r="H56" s="39">
        <v>160988</v>
      </c>
      <c r="I56" s="39">
        <v>168301</v>
      </c>
      <c r="J56" s="39">
        <f t="shared" si="2"/>
        <v>160929.33333333334</v>
      </c>
      <c r="K56" s="40">
        <f t="shared" si="25"/>
        <v>4.5990213440227583</v>
      </c>
      <c r="L56" s="86">
        <v>123636</v>
      </c>
      <c r="M56" s="86">
        <v>130955</v>
      </c>
      <c r="N56" s="86">
        <v>142650</v>
      </c>
      <c r="O56" s="86">
        <f t="shared" si="3"/>
        <v>132413.66666666666</v>
      </c>
      <c r="P56" s="107">
        <f t="shared" si="4"/>
        <v>7.2428773248293385</v>
      </c>
      <c r="Q56" s="108">
        <v>4</v>
      </c>
      <c r="R56" s="82">
        <v>4601478</v>
      </c>
      <c r="S56" s="82">
        <v>6604503</v>
      </c>
      <c r="T56" s="82">
        <v>9193689</v>
      </c>
      <c r="U56" s="82">
        <f t="shared" si="5"/>
        <v>6799890</v>
      </c>
      <c r="V56" s="110">
        <f t="shared" si="6"/>
        <v>33.8583708829999</v>
      </c>
      <c r="W56" s="101">
        <f t="shared" si="35"/>
        <v>9.2075542517800919</v>
      </c>
      <c r="X56" s="101">
        <f t="shared" si="36"/>
        <v>6.0168833871899263</v>
      </c>
      <c r="Y56" s="101">
        <f t="shared" si="37"/>
        <v>8.1368473409935103</v>
      </c>
      <c r="Z56" s="101">
        <f t="shared" si="10"/>
        <v>7.7870949933211762</v>
      </c>
      <c r="AA56" s="101">
        <f t="shared" si="11"/>
        <v>20.852898555126504</v>
      </c>
      <c r="AB56" s="66">
        <v>21</v>
      </c>
      <c r="AC56" s="111">
        <f t="shared" si="26"/>
        <v>2.6868758255499645E-2</v>
      </c>
      <c r="AD56" s="111">
        <f t="shared" si="27"/>
        <v>1.9828138468556984E-2</v>
      </c>
      <c r="AE56" s="111">
        <f t="shared" si="28"/>
        <v>1.5516078475136585E-2</v>
      </c>
      <c r="AF56" s="111">
        <f t="shared" si="13"/>
        <v>2.073765839973107E-2</v>
      </c>
      <c r="AG56" s="112">
        <f t="shared" si="14"/>
        <v>27.63440717764135</v>
      </c>
      <c r="AH56" s="113">
        <v>12</v>
      </c>
      <c r="AI56" s="116">
        <f t="shared" si="31"/>
        <v>-29863</v>
      </c>
      <c r="AJ56" s="116">
        <f t="shared" si="29"/>
        <v>-30033</v>
      </c>
      <c r="AK56" s="116">
        <f t="shared" si="32"/>
        <v>-25651</v>
      </c>
      <c r="AL56" s="116">
        <f t="shared" si="18"/>
        <v>-28515.666666666668</v>
      </c>
      <c r="AM56" s="117">
        <f t="shared" si="19"/>
        <v>-8.7051439078343211</v>
      </c>
      <c r="AN56" s="118">
        <v>93</v>
      </c>
      <c r="AO56" s="119">
        <f t="shared" si="33"/>
        <v>-0.24153968099906176</v>
      </c>
      <c r="AP56" s="119">
        <f t="shared" si="30"/>
        <v>-0.22933832232446261</v>
      </c>
      <c r="AQ56" s="119">
        <f t="shared" si="34"/>
        <v>-0.17981773571678936</v>
      </c>
      <c r="AR56" s="119">
        <f t="shared" si="23"/>
        <v>-0.21689857968010459</v>
      </c>
      <c r="AS56" s="42">
        <f t="shared" si="24"/>
        <v>-15.070318539744898</v>
      </c>
      <c r="AU56" s="464" t="s">
        <v>61</v>
      </c>
      <c r="AV56" s="314">
        <v>12</v>
      </c>
      <c r="AW56" s="314">
        <v>20</v>
      </c>
      <c r="AX56" s="314">
        <v>8</v>
      </c>
      <c r="AY56" s="314">
        <v>12</v>
      </c>
      <c r="AZ56" s="314">
        <v>17</v>
      </c>
      <c r="BA56" s="315">
        <v>4</v>
      </c>
    </row>
    <row r="57" spans="1:53" ht="13.5" customHeight="1">
      <c r="A57" s="1" t="s">
        <v>565</v>
      </c>
      <c r="B57" s="102">
        <v>313732</v>
      </c>
      <c r="C57" s="102">
        <v>286625</v>
      </c>
      <c r="D57" s="102">
        <v>174176</v>
      </c>
      <c r="E57" s="102">
        <f t="shared" si="0"/>
        <v>258177.66666666666</v>
      </c>
      <c r="F57" s="103">
        <f t="shared" si="1"/>
        <v>28.662190280086001</v>
      </c>
      <c r="G57" s="39">
        <v>43619</v>
      </c>
      <c r="H57" s="39">
        <v>41954</v>
      </c>
      <c r="I57" s="39">
        <v>37486</v>
      </c>
      <c r="J57" s="39">
        <f t="shared" si="2"/>
        <v>41019.666666666664</v>
      </c>
      <c r="K57" s="40">
        <f t="shared" si="25"/>
        <v>7.7315588134874531</v>
      </c>
      <c r="L57" s="86">
        <v>37437</v>
      </c>
      <c r="M57" s="86">
        <v>32990</v>
      </c>
      <c r="N57" s="86">
        <v>30682</v>
      </c>
      <c r="O57" s="86">
        <f t="shared" si="3"/>
        <v>33703</v>
      </c>
      <c r="P57" s="107">
        <f t="shared" si="4"/>
        <v>10.187460231428302</v>
      </c>
      <c r="Q57" s="108">
        <v>34</v>
      </c>
      <c r="R57" s="82">
        <v>1808405</v>
      </c>
      <c r="S57" s="82">
        <v>2198630</v>
      </c>
      <c r="T57" s="82">
        <v>2473002</v>
      </c>
      <c r="U57" s="82">
        <f t="shared" si="5"/>
        <v>2160012.3333333335</v>
      </c>
      <c r="V57" s="110">
        <f t="shared" si="6"/>
        <v>15.46182023936589</v>
      </c>
      <c r="W57" s="101">
        <f t="shared" si="35"/>
        <v>11.932796144480003</v>
      </c>
      <c r="X57" s="101">
        <f t="shared" si="36"/>
        <v>11.509812472743132</v>
      </c>
      <c r="Y57" s="101">
        <f t="shared" si="37"/>
        <v>17.615515340804702</v>
      </c>
      <c r="Z57" s="101">
        <f t="shared" si="10"/>
        <v>13.686041319342612</v>
      </c>
      <c r="AA57" s="101">
        <f t="shared" si="11"/>
        <v>24.912900899263612</v>
      </c>
      <c r="AB57" s="66">
        <v>5</v>
      </c>
      <c r="AC57" s="111">
        <f t="shared" si="26"/>
        <v>2.0701668044492246E-2</v>
      </c>
      <c r="AD57" s="111">
        <f t="shared" si="27"/>
        <v>1.500479844266657E-2</v>
      </c>
      <c r="AE57" s="111">
        <f t="shared" si="28"/>
        <v>1.240678333458687E-2</v>
      </c>
      <c r="AF57" s="111">
        <f t="shared" si="13"/>
        <v>1.6037749940581898E-2</v>
      </c>
      <c r="AG57" s="112">
        <f t="shared" si="14"/>
        <v>26.455205971567558</v>
      </c>
      <c r="AH57" s="113">
        <v>18</v>
      </c>
      <c r="AI57" s="116">
        <f t="shared" si="31"/>
        <v>-6182</v>
      </c>
      <c r="AJ57" s="116">
        <f t="shared" si="29"/>
        <v>-8964</v>
      </c>
      <c r="AK57" s="116">
        <f t="shared" si="32"/>
        <v>-6804</v>
      </c>
      <c r="AL57" s="116">
        <f t="shared" si="18"/>
        <v>-7316.666666666667</v>
      </c>
      <c r="AM57" s="117">
        <f t="shared" si="19"/>
        <v>-19.956320315994709</v>
      </c>
      <c r="AN57" s="118">
        <v>68</v>
      </c>
      <c r="AO57" s="119">
        <f t="shared" si="33"/>
        <v>-0.1651307529983706</v>
      </c>
      <c r="AP57" s="119">
        <f t="shared" si="30"/>
        <v>-0.2717187026371628</v>
      </c>
      <c r="AQ57" s="119">
        <f t="shared" si="34"/>
        <v>-0.22175868587445408</v>
      </c>
      <c r="AR57" s="119">
        <f t="shared" si="23"/>
        <v>-0.21953604716999583</v>
      </c>
      <c r="AS57" s="42">
        <f t="shared" si="24"/>
        <v>-24.291557158359783</v>
      </c>
      <c r="AU57" s="464" t="s">
        <v>79</v>
      </c>
      <c r="AV57" s="314">
        <v>12</v>
      </c>
      <c r="AW57" s="314">
        <v>11</v>
      </c>
      <c r="AX57" s="314">
        <v>7</v>
      </c>
      <c r="AY57" s="314">
        <v>14</v>
      </c>
      <c r="AZ57" s="314">
        <v>12</v>
      </c>
      <c r="BA57" s="315">
        <v>14</v>
      </c>
    </row>
    <row r="58" spans="1:53" ht="13.5" customHeight="1">
      <c r="A58" s="1" t="s">
        <v>306</v>
      </c>
      <c r="B58" s="102">
        <v>71856</v>
      </c>
      <c r="C58" s="102">
        <v>100750</v>
      </c>
      <c r="D58" s="102">
        <v>66148</v>
      </c>
      <c r="E58" s="102">
        <f t="shared" si="0"/>
        <v>79584.666666666672</v>
      </c>
      <c r="F58" s="103">
        <f t="shared" si="1"/>
        <v>23.309231990621566</v>
      </c>
      <c r="G58" s="39">
        <v>6746</v>
      </c>
      <c r="H58" s="39">
        <v>7764</v>
      </c>
      <c r="I58" s="39">
        <v>6923</v>
      </c>
      <c r="J58" s="39">
        <f t="shared" si="2"/>
        <v>7144.333333333333</v>
      </c>
      <c r="K58" s="40">
        <f t="shared" si="25"/>
        <v>7.6129638911077473</v>
      </c>
      <c r="L58" s="86">
        <v>5392</v>
      </c>
      <c r="M58" s="86">
        <v>5987</v>
      </c>
      <c r="N58" s="86">
        <v>6153</v>
      </c>
      <c r="O58" s="86">
        <f t="shared" si="3"/>
        <v>5844</v>
      </c>
      <c r="P58" s="107">
        <f t="shared" si="4"/>
        <v>6.8471290772320819</v>
      </c>
      <c r="Q58" s="108">
        <v>66</v>
      </c>
      <c r="R58" s="82">
        <v>2410733</v>
      </c>
      <c r="S58" s="82">
        <v>2853161</v>
      </c>
      <c r="T58" s="82">
        <v>3269171</v>
      </c>
      <c r="U58" s="82">
        <f t="shared" si="5"/>
        <v>2844355</v>
      </c>
      <c r="V58" s="110">
        <f t="shared" si="6"/>
        <v>15.092586709992183</v>
      </c>
      <c r="W58" s="101">
        <f t="shared" si="35"/>
        <v>7.5038966822533952</v>
      </c>
      <c r="X58" s="101">
        <f t="shared" si="36"/>
        <v>5.9424317617866009</v>
      </c>
      <c r="Y58" s="101">
        <f t="shared" si="37"/>
        <v>9.3018685372195673</v>
      </c>
      <c r="Z58" s="101">
        <f t="shared" si="10"/>
        <v>7.5827323270865206</v>
      </c>
      <c r="AA58" s="101">
        <f t="shared" si="11"/>
        <v>22.170179100533108</v>
      </c>
      <c r="AB58" s="66">
        <v>23</v>
      </c>
      <c r="AC58" s="111">
        <f t="shared" si="26"/>
        <v>2.2366641183407701E-3</v>
      </c>
      <c r="AD58" s="111">
        <f t="shared" si="27"/>
        <v>2.0983743994818379E-3</v>
      </c>
      <c r="AE58" s="111">
        <f t="shared" si="28"/>
        <v>1.8821285273850771E-3</v>
      </c>
      <c r="AF58" s="111">
        <f t="shared" si="13"/>
        <v>2.0723890150692284E-3</v>
      </c>
      <c r="AG58" s="112">
        <f t="shared" si="14"/>
        <v>8.6224409307311198</v>
      </c>
      <c r="AH58" s="113">
        <v>62</v>
      </c>
      <c r="AI58" s="116">
        <f t="shared" si="31"/>
        <v>-1354</v>
      </c>
      <c r="AJ58" s="116">
        <f t="shared" si="29"/>
        <v>-1777</v>
      </c>
      <c r="AK58" s="116">
        <f t="shared" si="32"/>
        <v>-770</v>
      </c>
      <c r="AL58" s="116">
        <f t="shared" si="18"/>
        <v>-1300.3333333333333</v>
      </c>
      <c r="AM58" s="117">
        <f t="shared" si="19"/>
        <v>-38.885453823987589</v>
      </c>
      <c r="AN58" s="118">
        <v>43</v>
      </c>
      <c r="AO58" s="119">
        <f t="shared" si="33"/>
        <v>-0.25111275964391694</v>
      </c>
      <c r="AP58" s="119">
        <f t="shared" si="30"/>
        <v>-0.29680975446801405</v>
      </c>
      <c r="AQ58" s="119">
        <f t="shared" si="34"/>
        <v>-0.12514220705346984</v>
      </c>
      <c r="AR58" s="119">
        <f t="shared" si="23"/>
        <v>-0.22435490705513361</v>
      </c>
      <c r="AS58" s="42">
        <f t="shared" si="24"/>
        <v>-39.627760854288788</v>
      </c>
      <c r="AU58" s="464" t="s">
        <v>569</v>
      </c>
      <c r="AV58" s="314">
        <v>13</v>
      </c>
      <c r="AW58" s="314">
        <v>17</v>
      </c>
      <c r="AX58" s="314">
        <v>11</v>
      </c>
      <c r="AY58" s="314">
        <v>16</v>
      </c>
      <c r="AZ58" s="314">
        <v>6</v>
      </c>
      <c r="BA58" s="315">
        <v>13</v>
      </c>
    </row>
    <row r="59" spans="1:53" ht="13.5" customHeight="1">
      <c r="A59" s="1" t="s">
        <v>400</v>
      </c>
      <c r="B59" s="102">
        <v>142537</v>
      </c>
      <c r="C59" s="102">
        <v>238941</v>
      </c>
      <c r="D59" s="102">
        <v>297613</v>
      </c>
      <c r="E59" s="102">
        <f t="shared" si="0"/>
        <v>226363.66666666666</v>
      </c>
      <c r="F59" s="103">
        <f t="shared" si="1"/>
        <v>34.59005617913877</v>
      </c>
      <c r="G59" s="39">
        <v>32459</v>
      </c>
      <c r="H59" s="39">
        <v>43455</v>
      </c>
      <c r="I59" s="39">
        <v>44599</v>
      </c>
      <c r="J59" s="39">
        <f t="shared" si="2"/>
        <v>40171</v>
      </c>
      <c r="K59" s="40">
        <f t="shared" si="25"/>
        <v>16.686757677917154</v>
      </c>
      <c r="L59" s="86">
        <v>28201</v>
      </c>
      <c r="M59" s="86">
        <v>35472</v>
      </c>
      <c r="N59" s="86">
        <v>34454</v>
      </c>
      <c r="O59" s="86">
        <f t="shared" si="3"/>
        <v>32709</v>
      </c>
      <c r="P59" s="107">
        <f t="shared" si="4"/>
        <v>12.036698826853092</v>
      </c>
      <c r="Q59" s="108">
        <v>35</v>
      </c>
      <c r="R59" s="82">
        <v>3323393</v>
      </c>
      <c r="S59" s="82">
        <v>3884721</v>
      </c>
      <c r="T59" s="82">
        <v>5578220</v>
      </c>
      <c r="U59" s="82">
        <f t="shared" si="5"/>
        <v>4262111.333333333</v>
      </c>
      <c r="V59" s="110">
        <f t="shared" si="6"/>
        <v>27.541064270792141</v>
      </c>
      <c r="W59" s="101">
        <f t="shared" si="35"/>
        <v>19.785038270764783</v>
      </c>
      <c r="X59" s="101">
        <f t="shared" si="36"/>
        <v>14.845505794317425</v>
      </c>
      <c r="Y59" s="101">
        <f t="shared" si="37"/>
        <v>11.57677924015416</v>
      </c>
      <c r="Z59" s="101">
        <f t="shared" si="10"/>
        <v>15.402441101745454</v>
      </c>
      <c r="AA59" s="101">
        <f t="shared" si="11"/>
        <v>26.829342168702997</v>
      </c>
      <c r="AB59" s="66">
        <v>3</v>
      </c>
      <c r="AC59" s="111">
        <f t="shared" si="26"/>
        <v>8.4856049224392056E-3</v>
      </c>
      <c r="AD59" s="111">
        <f t="shared" si="27"/>
        <v>9.1311576815941223E-3</v>
      </c>
      <c r="AE59" s="111">
        <f t="shared" si="28"/>
        <v>6.1765222597889649E-3</v>
      </c>
      <c r="AF59" s="111">
        <f t="shared" si="13"/>
        <v>7.9310949546074309E-3</v>
      </c>
      <c r="AG59" s="112">
        <f t="shared" si="14"/>
        <v>19.586308214378406</v>
      </c>
      <c r="AH59" s="113">
        <v>34</v>
      </c>
      <c r="AI59" s="116">
        <f t="shared" si="31"/>
        <v>-4258</v>
      </c>
      <c r="AJ59" s="116">
        <f t="shared" si="29"/>
        <v>-7983</v>
      </c>
      <c r="AK59" s="116">
        <f t="shared" si="32"/>
        <v>-10145</v>
      </c>
      <c r="AL59" s="116">
        <f t="shared" si="18"/>
        <v>-7462</v>
      </c>
      <c r="AM59" s="117">
        <f t="shared" si="19"/>
        <v>-39.907271806319109</v>
      </c>
      <c r="AN59" s="118">
        <v>69</v>
      </c>
      <c r="AO59" s="119">
        <f t="shared" si="33"/>
        <v>-0.15098755363284991</v>
      </c>
      <c r="AP59" s="119">
        <f t="shared" si="30"/>
        <v>-0.22505074424898511</v>
      </c>
      <c r="AQ59" s="119">
        <f t="shared" si="34"/>
        <v>-0.2944505717768619</v>
      </c>
      <c r="AR59" s="119">
        <f t="shared" si="23"/>
        <v>-0.2234962898862323</v>
      </c>
      <c r="AS59" s="42">
        <f t="shared" si="24"/>
        <v>-32.100819277945149</v>
      </c>
      <c r="AU59" s="464" t="s">
        <v>142</v>
      </c>
      <c r="AV59" s="314">
        <v>16</v>
      </c>
      <c r="AW59" s="314">
        <v>15</v>
      </c>
      <c r="AX59" s="314">
        <v>18</v>
      </c>
      <c r="AY59" s="314">
        <v>19</v>
      </c>
      <c r="AZ59" s="314">
        <v>10</v>
      </c>
      <c r="BA59" s="315">
        <v>17</v>
      </c>
    </row>
    <row r="60" spans="1:53" ht="13.5" customHeight="1">
      <c r="A60" s="1" t="s">
        <v>729</v>
      </c>
      <c r="B60" s="102">
        <v>523602</v>
      </c>
      <c r="C60" s="102">
        <v>549307</v>
      </c>
      <c r="D60" s="102">
        <v>472949</v>
      </c>
      <c r="E60" s="102">
        <f t="shared" si="0"/>
        <v>515286</v>
      </c>
      <c r="F60" s="103">
        <f t="shared" si="1"/>
        <v>7.5399529786632709</v>
      </c>
      <c r="G60" s="39">
        <v>27820</v>
      </c>
      <c r="H60" s="39">
        <v>37720</v>
      </c>
      <c r="I60" s="39">
        <v>36046</v>
      </c>
      <c r="J60" s="39">
        <f t="shared" si="2"/>
        <v>33862</v>
      </c>
      <c r="K60" s="40">
        <f t="shared" si="25"/>
        <v>15.648946693324675</v>
      </c>
      <c r="L60" s="86">
        <v>26269</v>
      </c>
      <c r="M60" s="86">
        <v>29899</v>
      </c>
      <c r="N60" s="86">
        <v>25925</v>
      </c>
      <c r="O60" s="86">
        <f t="shared" si="3"/>
        <v>27364.333333333332</v>
      </c>
      <c r="P60" s="107">
        <f t="shared" si="4"/>
        <v>8.0462917686254123</v>
      </c>
      <c r="Q60" s="108">
        <v>39</v>
      </c>
      <c r="R60" s="82">
        <v>7043722</v>
      </c>
      <c r="S60" s="82">
        <v>6673373</v>
      </c>
      <c r="T60" s="82">
        <v>9245266</v>
      </c>
      <c r="U60" s="82">
        <f t="shared" si="5"/>
        <v>7654120.333333333</v>
      </c>
      <c r="V60" s="110">
        <f t="shared" si="6"/>
        <v>18.164843039606733</v>
      </c>
      <c r="W60" s="101">
        <f t="shared" si="35"/>
        <v>5.0169785447725559</v>
      </c>
      <c r="X60" s="101">
        <f t="shared" si="36"/>
        <v>5.443040048643109</v>
      </c>
      <c r="Y60" s="101">
        <f t="shared" si="37"/>
        <v>5.4815635512497121</v>
      </c>
      <c r="Z60" s="101">
        <f t="shared" si="10"/>
        <v>5.3138607148884587</v>
      </c>
      <c r="AA60" s="101">
        <f t="shared" si="11"/>
        <v>4.8519903495237582</v>
      </c>
      <c r="AB60" s="66">
        <v>37</v>
      </c>
      <c r="AC60" s="111">
        <f t="shared" si="26"/>
        <v>3.729420326355867E-3</v>
      </c>
      <c r="AD60" s="111">
        <f t="shared" si="27"/>
        <v>4.4803429989601958E-3</v>
      </c>
      <c r="AE60" s="111">
        <f t="shared" si="28"/>
        <v>2.8041378149638962E-3</v>
      </c>
      <c r="AF60" s="111">
        <f t="shared" si="13"/>
        <v>3.6713003800933198E-3</v>
      </c>
      <c r="AG60" s="112">
        <f t="shared" si="14"/>
        <v>22.86962553735772</v>
      </c>
      <c r="AH60" s="113">
        <v>48</v>
      </c>
      <c r="AI60" s="116">
        <f t="shared" si="31"/>
        <v>-1551</v>
      </c>
      <c r="AJ60" s="116">
        <f t="shared" si="29"/>
        <v>-7821</v>
      </c>
      <c r="AK60" s="116">
        <f t="shared" si="32"/>
        <v>-10121</v>
      </c>
      <c r="AL60" s="116">
        <f t="shared" si="18"/>
        <v>-6497.666666666667</v>
      </c>
      <c r="AM60" s="117">
        <f t="shared" si="19"/>
        <v>-68.264654357078001</v>
      </c>
      <c r="AN60" s="118">
        <v>65</v>
      </c>
      <c r="AO60" s="119">
        <f t="shared" si="33"/>
        <v>-5.9042978415622976E-2</v>
      </c>
      <c r="AP60" s="119">
        <f t="shared" si="30"/>
        <v>-0.26158065487140036</v>
      </c>
      <c r="AQ60" s="119">
        <f t="shared" si="34"/>
        <v>-0.39039537126325941</v>
      </c>
      <c r="AR60" s="119">
        <f t="shared" si="23"/>
        <v>-0.23700633485009426</v>
      </c>
      <c r="AS60" s="42">
        <f t="shared" si="24"/>
        <v>-70.478072154078873</v>
      </c>
      <c r="AU60" s="464" t="s">
        <v>6</v>
      </c>
      <c r="AV60" s="314">
        <v>17</v>
      </c>
      <c r="AW60" s="314">
        <v>16</v>
      </c>
      <c r="AX60" s="314">
        <v>22</v>
      </c>
      <c r="AY60" s="314">
        <v>17</v>
      </c>
      <c r="AZ60" s="314">
        <v>14</v>
      </c>
      <c r="BA60" s="315">
        <v>18</v>
      </c>
    </row>
    <row r="61" spans="1:53" ht="13.5" customHeight="1">
      <c r="A61" s="1" t="s">
        <v>496</v>
      </c>
      <c r="B61" s="102">
        <v>1541935</v>
      </c>
      <c r="C61" s="102">
        <v>2364772</v>
      </c>
      <c r="D61" s="102">
        <v>1722431</v>
      </c>
      <c r="E61" s="102">
        <f t="shared" si="0"/>
        <v>1876379.3333333333</v>
      </c>
      <c r="F61" s="103">
        <f t="shared" si="1"/>
        <v>23.048724414219159</v>
      </c>
      <c r="G61" s="39">
        <v>108500</v>
      </c>
      <c r="H61" s="39">
        <v>144128</v>
      </c>
      <c r="I61" s="39">
        <v>122307</v>
      </c>
      <c r="J61" s="39">
        <f t="shared" si="2"/>
        <v>124978.33333333333</v>
      </c>
      <c r="K61" s="40">
        <f t="shared" si="25"/>
        <v>14.373364421828109</v>
      </c>
      <c r="L61" s="86">
        <v>92837</v>
      </c>
      <c r="M61" s="86">
        <v>103880</v>
      </c>
      <c r="N61" s="86">
        <v>104375</v>
      </c>
      <c r="O61" s="86">
        <f t="shared" si="3"/>
        <v>100364</v>
      </c>
      <c r="P61" s="107">
        <f t="shared" si="4"/>
        <v>6.4996115295496555</v>
      </c>
      <c r="Q61" s="108">
        <v>10</v>
      </c>
      <c r="R61" s="82">
        <v>4284032</v>
      </c>
      <c r="S61" s="82">
        <v>7733981</v>
      </c>
      <c r="T61" s="82">
        <v>6820198</v>
      </c>
      <c r="U61" s="82">
        <f t="shared" si="5"/>
        <v>6279403.666666667</v>
      </c>
      <c r="V61" s="110">
        <f t="shared" si="6"/>
        <v>28.464852312844052</v>
      </c>
      <c r="W61" s="101">
        <f t="shared" si="35"/>
        <v>6.0208115128069606</v>
      </c>
      <c r="X61" s="101">
        <f t="shared" si="36"/>
        <v>4.3928124994714084</v>
      </c>
      <c r="Y61" s="101">
        <f t="shared" si="37"/>
        <v>6.05974927297523</v>
      </c>
      <c r="Z61" s="101">
        <f t="shared" si="10"/>
        <v>5.4911244284178666</v>
      </c>
      <c r="AA61" s="101">
        <f t="shared" si="11"/>
        <v>17.325509047144227</v>
      </c>
      <c r="AB61" s="66">
        <v>36</v>
      </c>
      <c r="AC61" s="111">
        <f t="shared" si="26"/>
        <v>2.167047304968777E-2</v>
      </c>
      <c r="AD61" s="111">
        <f t="shared" si="27"/>
        <v>1.343163372136549E-2</v>
      </c>
      <c r="AE61" s="111">
        <f t="shared" si="28"/>
        <v>1.5303807895313304E-2</v>
      </c>
      <c r="AF61" s="111">
        <f t="shared" si="13"/>
        <v>1.6801971555455521E-2</v>
      </c>
      <c r="AG61" s="112">
        <f t="shared" si="14"/>
        <v>25.704784868745129</v>
      </c>
      <c r="AH61" s="113">
        <v>16</v>
      </c>
      <c r="AI61" s="116">
        <f t="shared" si="31"/>
        <v>-15663</v>
      </c>
      <c r="AJ61" s="116">
        <f t="shared" si="29"/>
        <v>-40248</v>
      </c>
      <c r="AK61" s="116">
        <f t="shared" si="32"/>
        <v>-17932</v>
      </c>
      <c r="AL61" s="116">
        <f t="shared" si="18"/>
        <v>-24614.333333333332</v>
      </c>
      <c r="AM61" s="117">
        <f t="shared" si="19"/>
        <v>-55.197926007196187</v>
      </c>
      <c r="AN61" s="118">
        <v>88</v>
      </c>
      <c r="AO61" s="119">
        <f t="shared" si="33"/>
        <v>-0.16871505972834108</v>
      </c>
      <c r="AP61" s="119">
        <f t="shared" si="30"/>
        <v>-0.38744705429341547</v>
      </c>
      <c r="AQ61" s="119">
        <f t="shared" si="34"/>
        <v>-0.17180359281437127</v>
      </c>
      <c r="AR61" s="119">
        <f t="shared" si="23"/>
        <v>-0.24265523561204261</v>
      </c>
      <c r="AS61" s="42">
        <f t="shared" si="24"/>
        <v>-51.679454461987959</v>
      </c>
      <c r="AU61" s="464" t="s">
        <v>319</v>
      </c>
      <c r="AV61" s="314">
        <v>17</v>
      </c>
      <c r="AW61" s="314">
        <v>24</v>
      </c>
      <c r="AX61" s="314">
        <v>24</v>
      </c>
      <c r="AY61" s="314">
        <v>10</v>
      </c>
      <c r="AZ61" s="314">
        <v>20</v>
      </c>
      <c r="BA61" s="315">
        <v>6</v>
      </c>
    </row>
    <row r="62" spans="1:53" ht="13.5" customHeight="1">
      <c r="A62" s="1" t="s">
        <v>595</v>
      </c>
      <c r="B62" s="102">
        <v>179461</v>
      </c>
      <c r="C62" s="102">
        <v>155192</v>
      </c>
      <c r="D62" s="102">
        <v>151318</v>
      </c>
      <c r="E62" s="102">
        <f t="shared" si="0"/>
        <v>161990.33333333334</v>
      </c>
      <c r="F62" s="103">
        <f t="shared" si="1"/>
        <v>9.4163198610961736</v>
      </c>
      <c r="G62" s="39">
        <v>19198</v>
      </c>
      <c r="H62" s="39">
        <v>20966</v>
      </c>
      <c r="I62" s="39">
        <v>28543</v>
      </c>
      <c r="J62" s="39">
        <f t="shared" si="2"/>
        <v>22902.333333333332</v>
      </c>
      <c r="K62" s="40">
        <f t="shared" si="25"/>
        <v>21.675966932224437</v>
      </c>
      <c r="L62" s="86">
        <v>17723</v>
      </c>
      <c r="M62" s="86">
        <v>18869</v>
      </c>
      <c r="N62" s="86">
        <v>17285</v>
      </c>
      <c r="O62" s="86">
        <f t="shared" si="3"/>
        <v>17959</v>
      </c>
      <c r="P62" s="107">
        <f t="shared" si="4"/>
        <v>4.5545197867380702</v>
      </c>
      <c r="Q62" s="108">
        <v>43</v>
      </c>
      <c r="R62" s="82">
        <v>4227826</v>
      </c>
      <c r="S62" s="82">
        <v>4107330</v>
      </c>
      <c r="T62" s="82">
        <v>6376414</v>
      </c>
      <c r="U62" s="82">
        <f t="shared" si="5"/>
        <v>4903856.666666667</v>
      </c>
      <c r="V62" s="110">
        <f t="shared" si="6"/>
        <v>26.034497101135933</v>
      </c>
      <c r="W62" s="101">
        <f t="shared" si="35"/>
        <v>9.8756832960921876</v>
      </c>
      <c r="X62" s="101">
        <f t="shared" si="36"/>
        <v>12.158487550904686</v>
      </c>
      <c r="Y62" s="101">
        <f t="shared" si="37"/>
        <v>11.422963560184513</v>
      </c>
      <c r="Z62" s="101">
        <f t="shared" si="10"/>
        <v>11.152378135727128</v>
      </c>
      <c r="AA62" s="101">
        <f t="shared" si="11"/>
        <v>10.448073262565911</v>
      </c>
      <c r="AB62" s="66">
        <v>10</v>
      </c>
      <c r="AC62" s="111">
        <f t="shared" si="26"/>
        <v>4.1919889796789176E-3</v>
      </c>
      <c r="AD62" s="111">
        <f t="shared" si="27"/>
        <v>4.593981978560281E-3</v>
      </c>
      <c r="AE62" s="111">
        <f t="shared" si="28"/>
        <v>2.7107712893171616E-3</v>
      </c>
      <c r="AF62" s="111">
        <f t="shared" si="13"/>
        <v>3.8322474158521201E-3</v>
      </c>
      <c r="AG62" s="112">
        <f t="shared" si="14"/>
        <v>25.88055752973073</v>
      </c>
      <c r="AH62" s="113">
        <v>47</v>
      </c>
      <c r="AI62" s="116">
        <f t="shared" si="31"/>
        <v>-1475</v>
      </c>
      <c r="AJ62" s="116">
        <f t="shared" si="29"/>
        <v>-2097</v>
      </c>
      <c r="AK62" s="116">
        <f t="shared" si="32"/>
        <v>-11258</v>
      </c>
      <c r="AL62" s="116">
        <f t="shared" si="18"/>
        <v>-4943.333333333333</v>
      </c>
      <c r="AM62" s="117">
        <f t="shared" si="19"/>
        <v>-110.80575489196175</v>
      </c>
      <c r="AN62" s="118">
        <v>60</v>
      </c>
      <c r="AO62" s="119">
        <f t="shared" si="33"/>
        <v>-8.3225187609321225E-2</v>
      </c>
      <c r="AP62" s="119">
        <f t="shared" si="30"/>
        <v>-0.11113466532407652</v>
      </c>
      <c r="AQ62" s="119">
        <f t="shared" si="34"/>
        <v>-0.65131617008967313</v>
      </c>
      <c r="AR62" s="119">
        <f t="shared" si="23"/>
        <v>-0.28189200767435696</v>
      </c>
      <c r="AS62" s="42">
        <f t="shared" si="24"/>
        <v>-113.6019805509211</v>
      </c>
      <c r="AU62" s="464" t="s">
        <v>256</v>
      </c>
      <c r="AV62" s="314">
        <v>17</v>
      </c>
      <c r="AW62" s="314">
        <v>12</v>
      </c>
      <c r="AX62" s="314">
        <v>10</v>
      </c>
      <c r="AY62" s="314">
        <v>24</v>
      </c>
      <c r="AZ62" s="314">
        <v>16</v>
      </c>
      <c r="BA62" s="315">
        <v>24</v>
      </c>
    </row>
    <row r="63" spans="1:53" ht="13.5" customHeight="1">
      <c r="A63" s="1" t="s">
        <v>457</v>
      </c>
      <c r="B63" s="102">
        <v>67232</v>
      </c>
      <c r="C63" s="102">
        <v>50778</v>
      </c>
      <c r="D63" s="102">
        <v>58409</v>
      </c>
      <c r="E63" s="102">
        <f t="shared" si="0"/>
        <v>58806.333333333336</v>
      </c>
      <c r="F63" s="103">
        <f t="shared" si="1"/>
        <v>14.00222141317807</v>
      </c>
      <c r="G63" s="39">
        <v>3872</v>
      </c>
      <c r="H63" s="39">
        <v>4843</v>
      </c>
      <c r="I63" s="39">
        <v>6694</v>
      </c>
      <c r="J63" s="39">
        <f t="shared" si="2"/>
        <v>5136.333333333333</v>
      </c>
      <c r="K63" s="40">
        <f t="shared" si="25"/>
        <v>27.912627234854011</v>
      </c>
      <c r="L63" s="86">
        <v>3390</v>
      </c>
      <c r="M63" s="86">
        <v>3970</v>
      </c>
      <c r="N63" s="86">
        <v>4849</v>
      </c>
      <c r="O63" s="86">
        <f t="shared" si="3"/>
        <v>4069.6666666666665</v>
      </c>
      <c r="P63" s="107">
        <f t="shared" si="4"/>
        <v>18.050336971884786</v>
      </c>
      <c r="Q63" s="108">
        <v>75</v>
      </c>
      <c r="R63" s="82">
        <v>2054055</v>
      </c>
      <c r="S63" s="82">
        <v>2758171</v>
      </c>
      <c r="T63" s="82">
        <v>4020478</v>
      </c>
      <c r="U63" s="82">
        <f t="shared" si="5"/>
        <v>2944234.6666666665</v>
      </c>
      <c r="V63" s="110">
        <f t="shared" si="6"/>
        <v>33.839967976232238</v>
      </c>
      <c r="W63" s="101">
        <f t="shared" si="35"/>
        <v>5.0422417896239882</v>
      </c>
      <c r="X63" s="101">
        <f t="shared" si="36"/>
        <v>7.8183465280239481</v>
      </c>
      <c r="Y63" s="101">
        <f t="shared" si="37"/>
        <v>8.3018028043623424</v>
      </c>
      <c r="Z63" s="101">
        <f t="shared" si="10"/>
        <v>7.0541303740034254</v>
      </c>
      <c r="AA63" s="101">
        <f t="shared" si="11"/>
        <v>24.936242179091465</v>
      </c>
      <c r="AB63" s="66">
        <v>27</v>
      </c>
      <c r="AC63" s="111">
        <f t="shared" si="26"/>
        <v>1.6503939767922476E-3</v>
      </c>
      <c r="AD63" s="111">
        <f t="shared" si="27"/>
        <v>1.4393596336122743E-3</v>
      </c>
      <c r="AE63" s="111">
        <f t="shared" si="28"/>
        <v>1.2060754964956903E-3</v>
      </c>
      <c r="AF63" s="111">
        <f t="shared" si="13"/>
        <v>1.431943035633404E-3</v>
      </c>
      <c r="AG63" s="112">
        <f t="shared" si="14"/>
        <v>15.521013339061284</v>
      </c>
      <c r="AH63" s="113">
        <v>71</v>
      </c>
      <c r="AI63" s="116">
        <f t="shared" si="31"/>
        <v>-482</v>
      </c>
      <c r="AJ63" s="116">
        <f t="shared" si="29"/>
        <v>-873</v>
      </c>
      <c r="AK63" s="116">
        <f t="shared" si="32"/>
        <v>-1845</v>
      </c>
      <c r="AL63" s="116">
        <f t="shared" si="18"/>
        <v>-1066.6666666666667</v>
      </c>
      <c r="AM63" s="117">
        <f t="shared" si="19"/>
        <v>-65.797028986402566</v>
      </c>
      <c r="AN63" s="118">
        <v>42</v>
      </c>
      <c r="AO63" s="119">
        <f t="shared" si="33"/>
        <v>-0.14218289085545724</v>
      </c>
      <c r="AP63" s="119">
        <f t="shared" si="30"/>
        <v>-0.21989924433249369</v>
      </c>
      <c r="AQ63" s="119">
        <f t="shared" si="34"/>
        <v>-0.38049082285007219</v>
      </c>
      <c r="AR63" s="119">
        <f t="shared" si="23"/>
        <v>-0.24752431934600772</v>
      </c>
      <c r="AS63" s="42">
        <f t="shared" si="24"/>
        <v>-49.099012529341394</v>
      </c>
      <c r="AU63" s="464" t="s">
        <v>55</v>
      </c>
      <c r="AV63" s="314">
        <v>18</v>
      </c>
      <c r="AW63" s="314">
        <v>18</v>
      </c>
      <c r="AX63" s="314">
        <v>15</v>
      </c>
      <c r="AY63" s="314">
        <v>15</v>
      </c>
      <c r="AZ63" s="314">
        <v>18</v>
      </c>
      <c r="BA63" s="315">
        <v>22</v>
      </c>
    </row>
    <row r="64" spans="1:53" ht="13.5" customHeight="1">
      <c r="A64" s="1" t="s">
        <v>586</v>
      </c>
      <c r="B64" s="102">
        <v>970552</v>
      </c>
      <c r="C64" s="102">
        <v>1077437</v>
      </c>
      <c r="D64" s="102">
        <v>918209</v>
      </c>
      <c r="E64" s="102">
        <f t="shared" si="0"/>
        <v>988732.66666666663</v>
      </c>
      <c r="F64" s="103">
        <f t="shared" si="1"/>
        <v>8.208080181402071</v>
      </c>
      <c r="G64" s="39">
        <v>37887</v>
      </c>
      <c r="H64" s="39">
        <v>39225</v>
      </c>
      <c r="I64" s="39">
        <v>36660</v>
      </c>
      <c r="J64" s="39">
        <f t="shared" si="2"/>
        <v>37924</v>
      </c>
      <c r="K64" s="40">
        <f t="shared" si="25"/>
        <v>3.3828188744535228</v>
      </c>
      <c r="L64" s="86">
        <v>33903</v>
      </c>
      <c r="M64" s="86">
        <v>30309</v>
      </c>
      <c r="N64" s="86">
        <v>26789</v>
      </c>
      <c r="O64" s="86">
        <f t="shared" si="3"/>
        <v>30333.666666666668</v>
      </c>
      <c r="P64" s="107">
        <f t="shared" si="4"/>
        <v>11.726456232032771</v>
      </c>
      <c r="Q64" s="108">
        <v>38</v>
      </c>
      <c r="R64" s="82">
        <v>5410176</v>
      </c>
      <c r="S64" s="82">
        <v>4861744</v>
      </c>
      <c r="T64" s="82">
        <v>7203723</v>
      </c>
      <c r="U64" s="82">
        <f t="shared" si="5"/>
        <v>5825214.333333333</v>
      </c>
      <c r="V64" s="110">
        <f t="shared" si="6"/>
        <v>21.027755765546107</v>
      </c>
      <c r="W64" s="101">
        <f t="shared" si="35"/>
        <v>3.493166775195971</v>
      </c>
      <c r="X64" s="101">
        <f t="shared" si="36"/>
        <v>2.8130647081917548</v>
      </c>
      <c r="Y64" s="101">
        <f t="shared" si="37"/>
        <v>2.9175274910178404</v>
      </c>
      <c r="Z64" s="101">
        <f t="shared" si="10"/>
        <v>3.0745863248018552</v>
      </c>
      <c r="AA64" s="101">
        <f t="shared" si="11"/>
        <v>11.912005159848826</v>
      </c>
      <c r="AB64" s="66">
        <v>52</v>
      </c>
      <c r="AC64" s="111">
        <f t="shared" si="26"/>
        <v>6.2665244162112286E-3</v>
      </c>
      <c r="AD64" s="111">
        <f t="shared" si="27"/>
        <v>6.234182630759662E-3</v>
      </c>
      <c r="AE64" s="111">
        <f t="shared" si="28"/>
        <v>3.7187715296659795E-3</v>
      </c>
      <c r="AF64" s="111">
        <f t="shared" si="13"/>
        <v>5.4064928588789564E-3</v>
      </c>
      <c r="AG64" s="112">
        <f t="shared" si="14"/>
        <v>27.035992397226629</v>
      </c>
      <c r="AH64" s="113">
        <v>43</v>
      </c>
      <c r="AI64" s="116">
        <f t="shared" si="31"/>
        <v>-3984</v>
      </c>
      <c r="AJ64" s="116">
        <f t="shared" si="29"/>
        <v>-8916</v>
      </c>
      <c r="AK64" s="116">
        <f t="shared" si="32"/>
        <v>-9871</v>
      </c>
      <c r="AL64" s="116">
        <f t="shared" si="18"/>
        <v>-7590.333333333333</v>
      </c>
      <c r="AM64" s="117">
        <f t="shared" si="19"/>
        <v>-41.62488774450523</v>
      </c>
      <c r="AN64" s="118">
        <v>70</v>
      </c>
      <c r="AO64" s="119">
        <f t="shared" si="33"/>
        <v>-0.11751172462613928</v>
      </c>
      <c r="AP64" s="119">
        <f t="shared" si="30"/>
        <v>-0.29417004850044542</v>
      </c>
      <c r="AQ64" s="119">
        <f t="shared" si="34"/>
        <v>-0.36847213408488561</v>
      </c>
      <c r="AR64" s="119">
        <f t="shared" si="23"/>
        <v>-0.2600513024038234</v>
      </c>
      <c r="AS64" s="42">
        <f t="shared" si="24"/>
        <v>-49.571823725688752</v>
      </c>
      <c r="AU64" s="464" t="s">
        <v>106</v>
      </c>
      <c r="AV64" s="314">
        <v>18</v>
      </c>
      <c r="AW64" s="314">
        <v>19</v>
      </c>
      <c r="AX64" s="314">
        <v>21</v>
      </c>
      <c r="AY64" s="314">
        <v>18</v>
      </c>
      <c r="AZ64" s="314">
        <v>19</v>
      </c>
      <c r="BA64" s="315">
        <v>15</v>
      </c>
    </row>
    <row r="65" spans="1:53" ht="13.5" customHeight="1">
      <c r="A65" s="1" t="s">
        <v>373</v>
      </c>
      <c r="B65" s="102">
        <v>1014023</v>
      </c>
      <c r="C65" s="102">
        <v>1452411</v>
      </c>
      <c r="D65" s="102">
        <v>1160532</v>
      </c>
      <c r="E65" s="102">
        <f t="shared" si="0"/>
        <v>1208988.6666666667</v>
      </c>
      <c r="F65" s="103">
        <f t="shared" si="1"/>
        <v>18.459637271950509</v>
      </c>
      <c r="G65" s="39">
        <v>108685</v>
      </c>
      <c r="H65" s="39">
        <v>116921</v>
      </c>
      <c r="I65" s="39">
        <v>107990</v>
      </c>
      <c r="J65" s="39">
        <f t="shared" si="2"/>
        <v>111198.66666666667</v>
      </c>
      <c r="K65" s="40">
        <f t="shared" si="25"/>
        <v>4.4675488027229493</v>
      </c>
      <c r="L65" s="86">
        <v>94639</v>
      </c>
      <c r="M65" s="86">
        <v>91740</v>
      </c>
      <c r="N65" s="86">
        <v>80187</v>
      </c>
      <c r="O65" s="86">
        <f t="shared" si="3"/>
        <v>88855.333333333328</v>
      </c>
      <c r="P65" s="107">
        <f t="shared" si="4"/>
        <v>8.6046109951434104</v>
      </c>
      <c r="Q65" s="108">
        <v>15</v>
      </c>
      <c r="R65" s="82">
        <v>2612327</v>
      </c>
      <c r="S65" s="82">
        <v>3948568</v>
      </c>
      <c r="T65" s="82">
        <v>5507255</v>
      </c>
      <c r="U65" s="82">
        <f t="shared" si="5"/>
        <v>4022716.6666666665</v>
      </c>
      <c r="V65" s="110">
        <f t="shared" si="6"/>
        <v>36.017642157657775</v>
      </c>
      <c r="W65" s="101">
        <f t="shared" si="35"/>
        <v>9.3330230182155631</v>
      </c>
      <c r="X65" s="101">
        <f t="shared" si="36"/>
        <v>6.3163939132931377</v>
      </c>
      <c r="Y65" s="101">
        <f t="shared" si="37"/>
        <v>6.9095035724995091</v>
      </c>
      <c r="Z65" s="101">
        <f t="shared" si="10"/>
        <v>7.5196401680027369</v>
      </c>
      <c r="AA65" s="101">
        <f t="shared" si="11"/>
        <v>21.253549868231023</v>
      </c>
      <c r="AB65" s="66">
        <v>24</v>
      </c>
      <c r="AC65" s="111">
        <f t="shared" si="26"/>
        <v>3.6227853557383893E-2</v>
      </c>
      <c r="AD65" s="111">
        <f t="shared" si="27"/>
        <v>2.3233739421481409E-2</v>
      </c>
      <c r="AE65" s="111">
        <f t="shared" si="28"/>
        <v>1.4560248254348127E-2</v>
      </c>
      <c r="AF65" s="111">
        <f t="shared" si="13"/>
        <v>2.4673947077737807E-2</v>
      </c>
      <c r="AG65" s="112">
        <f t="shared" si="14"/>
        <v>44.197883449760923</v>
      </c>
      <c r="AH65" s="113">
        <v>8</v>
      </c>
      <c r="AI65" s="116">
        <f t="shared" si="31"/>
        <v>-14046</v>
      </c>
      <c r="AJ65" s="116">
        <f t="shared" ref="AJ65:AJ99" si="38">M65-H65</f>
        <v>-25181</v>
      </c>
      <c r="AK65" s="116">
        <f t="shared" si="32"/>
        <v>-27803</v>
      </c>
      <c r="AL65" s="116">
        <f t="shared" si="18"/>
        <v>-22343.333333333332</v>
      </c>
      <c r="AM65" s="117">
        <f t="shared" si="19"/>
        <v>-32.691252856202254</v>
      </c>
      <c r="AN65" s="118">
        <v>85</v>
      </c>
      <c r="AO65" s="119">
        <f t="shared" si="33"/>
        <v>-0.14841661471486386</v>
      </c>
      <c r="AP65" s="119">
        <f t="shared" ref="AP65:AP99" si="39">AJ65/M65</f>
        <v>-0.27448223239590147</v>
      </c>
      <c r="AQ65" s="119">
        <f t="shared" si="34"/>
        <v>-0.34672702557771212</v>
      </c>
      <c r="AR65" s="119">
        <f t="shared" si="23"/>
        <v>-0.25654195756282583</v>
      </c>
      <c r="AS65" s="42">
        <f t="shared" si="24"/>
        <v>-39.122278054127534</v>
      </c>
      <c r="AU65" s="464" t="s">
        <v>19</v>
      </c>
      <c r="AV65" s="314">
        <v>19</v>
      </c>
      <c r="AW65" s="314">
        <v>13</v>
      </c>
      <c r="AX65" s="314">
        <v>14</v>
      </c>
      <c r="AY65" s="314">
        <v>22</v>
      </c>
      <c r="AZ65" s="314">
        <v>24</v>
      </c>
      <c r="BA65" s="315">
        <v>23</v>
      </c>
    </row>
    <row r="66" spans="1:53" ht="13.5" customHeight="1">
      <c r="A66" s="1" t="s">
        <v>364</v>
      </c>
      <c r="B66" s="102">
        <v>249331</v>
      </c>
      <c r="C66" s="102">
        <v>230590</v>
      </c>
      <c r="D66" s="102">
        <v>217433</v>
      </c>
      <c r="E66" s="102">
        <f t="shared" si="0"/>
        <v>232451.33333333334</v>
      </c>
      <c r="F66" s="103">
        <f t="shared" si="1"/>
        <v>6.896176122552121</v>
      </c>
      <c r="G66" s="39">
        <v>19747</v>
      </c>
      <c r="H66" s="39">
        <v>18037</v>
      </c>
      <c r="I66" s="39">
        <v>25946</v>
      </c>
      <c r="J66" s="39">
        <f t="shared" si="2"/>
        <v>21243.333333333332</v>
      </c>
      <c r="K66" s="40">
        <f t="shared" si="25"/>
        <v>19.589249915245205</v>
      </c>
      <c r="L66" s="86">
        <v>16812</v>
      </c>
      <c r="M66" s="86">
        <v>13693</v>
      </c>
      <c r="N66" s="86">
        <v>20383</v>
      </c>
      <c r="O66" s="86">
        <f t="shared" si="3"/>
        <v>16962.666666666668</v>
      </c>
      <c r="P66" s="107">
        <f t="shared" si="4"/>
        <v>19.734773967499734</v>
      </c>
      <c r="Q66" s="108">
        <v>45</v>
      </c>
      <c r="R66" s="82">
        <v>6422492</v>
      </c>
      <c r="S66" s="82">
        <v>5014146</v>
      </c>
      <c r="T66" s="82">
        <v>9503266</v>
      </c>
      <c r="U66" s="82">
        <f t="shared" si="5"/>
        <v>6979968</v>
      </c>
      <c r="V66" s="110">
        <f t="shared" si="6"/>
        <v>32.892630431990675</v>
      </c>
      <c r="W66" s="101">
        <f t="shared" si="35"/>
        <v>6.7428438501429824</v>
      </c>
      <c r="X66" s="101">
        <f t="shared" si="36"/>
        <v>5.9382453705711438</v>
      </c>
      <c r="Y66" s="101">
        <f t="shared" si="37"/>
        <v>9.374381993533639</v>
      </c>
      <c r="Z66" s="101">
        <f t="shared" si="10"/>
        <v>7.3518237380825893</v>
      </c>
      <c r="AA66" s="101">
        <f t="shared" si="11"/>
        <v>24.445533855254268</v>
      </c>
      <c r="AB66" s="66">
        <v>25</v>
      </c>
      <c r="AC66" s="111">
        <f t="shared" si="26"/>
        <v>2.6176755066413472E-3</v>
      </c>
      <c r="AD66" s="111">
        <f t="shared" si="27"/>
        <v>2.7308738118116227E-3</v>
      </c>
      <c r="AE66" s="111">
        <f t="shared" si="28"/>
        <v>2.1448415734127615E-3</v>
      </c>
      <c r="AF66" s="111">
        <f t="shared" si="13"/>
        <v>2.4977969639552438E-3</v>
      </c>
      <c r="AG66" s="112">
        <f t="shared" si="14"/>
        <v>12.445538019418196</v>
      </c>
      <c r="AH66" s="113">
        <v>56</v>
      </c>
      <c r="AI66" s="116">
        <f t="shared" ref="AI66:AI99" si="40">L66-G66</f>
        <v>-2935</v>
      </c>
      <c r="AJ66" s="116">
        <f t="shared" si="38"/>
        <v>-4344</v>
      </c>
      <c r="AK66" s="116">
        <f t="shared" ref="AK66:AK99" si="41">N66-I66</f>
        <v>-5563</v>
      </c>
      <c r="AL66" s="116">
        <f t="shared" si="18"/>
        <v>-4280.666666666667</v>
      </c>
      <c r="AM66" s="117">
        <f t="shared" si="19"/>
        <v>-30.722883319517724</v>
      </c>
      <c r="AN66" s="118">
        <v>57</v>
      </c>
      <c r="AO66" s="119">
        <f t="shared" ref="AO66:AO99" si="42">AI66/L66</f>
        <v>-0.17457768260766118</v>
      </c>
      <c r="AP66" s="119">
        <f t="shared" si="39"/>
        <v>-0.31724238662090121</v>
      </c>
      <c r="AQ66" s="119">
        <f t="shared" ref="AQ66:AQ99" si="43">AK66/N66</f>
        <v>-0.27292351469361725</v>
      </c>
      <c r="AR66" s="119">
        <f t="shared" si="23"/>
        <v>-0.25491452797405989</v>
      </c>
      <c r="AS66" s="42">
        <f t="shared" si="24"/>
        <v>-28.643892795482941</v>
      </c>
      <c r="AU66" s="464" t="s">
        <v>145</v>
      </c>
      <c r="AV66" s="314">
        <v>20</v>
      </c>
      <c r="AW66" s="314">
        <v>21</v>
      </c>
      <c r="AX66" s="314">
        <v>19</v>
      </c>
      <c r="AY66" s="314">
        <v>21</v>
      </c>
      <c r="AZ66" s="314">
        <v>21</v>
      </c>
      <c r="BA66" s="315">
        <v>20</v>
      </c>
    </row>
    <row r="67" spans="1:53" ht="13.5" customHeight="1">
      <c r="A67" s="1" t="s">
        <v>628</v>
      </c>
      <c r="B67" s="102">
        <v>1626844</v>
      </c>
      <c r="C67" s="102">
        <v>1568867</v>
      </c>
      <c r="D67" s="102">
        <v>1178345</v>
      </c>
      <c r="E67" s="102">
        <f t="shared" si="0"/>
        <v>1458018.6666666667</v>
      </c>
      <c r="F67" s="103">
        <f t="shared" si="1"/>
        <v>16.730450495436099</v>
      </c>
      <c r="G67" s="39">
        <v>57893</v>
      </c>
      <c r="H67" s="39">
        <v>49375</v>
      </c>
      <c r="I67" s="39">
        <v>54246</v>
      </c>
      <c r="J67" s="39">
        <f t="shared" si="2"/>
        <v>53838</v>
      </c>
      <c r="K67" s="40">
        <f t="shared" si="25"/>
        <v>7.9379468550996215</v>
      </c>
      <c r="L67" s="86">
        <v>49849</v>
      </c>
      <c r="M67" s="86">
        <v>39277</v>
      </c>
      <c r="N67" s="86">
        <v>39866</v>
      </c>
      <c r="O67" s="86">
        <f t="shared" si="3"/>
        <v>42997.333333333336</v>
      </c>
      <c r="P67" s="107">
        <f t="shared" si="4"/>
        <v>13.817185141107579</v>
      </c>
      <c r="Q67" s="108">
        <v>29</v>
      </c>
      <c r="R67" s="82">
        <v>3742673</v>
      </c>
      <c r="S67" s="82">
        <v>4680078</v>
      </c>
      <c r="T67" s="82">
        <v>7813189</v>
      </c>
      <c r="U67" s="82">
        <f t="shared" si="5"/>
        <v>5411980</v>
      </c>
      <c r="V67" s="110">
        <f t="shared" si="6"/>
        <v>39.388067747886261</v>
      </c>
      <c r="W67" s="101">
        <f t="shared" si="35"/>
        <v>3.0641536619368543</v>
      </c>
      <c r="X67" s="101">
        <f t="shared" si="36"/>
        <v>2.5035264302200249</v>
      </c>
      <c r="Y67" s="101">
        <f t="shared" si="37"/>
        <v>3.3832196852364973</v>
      </c>
      <c r="Z67" s="101">
        <f t="shared" si="10"/>
        <v>2.9836332591311252</v>
      </c>
      <c r="AA67" s="101">
        <f t="shared" si="11"/>
        <v>14.926096871496</v>
      </c>
      <c r="AB67" s="66">
        <v>55</v>
      </c>
      <c r="AC67" s="111">
        <f t="shared" si="26"/>
        <v>1.3319090393416683E-2</v>
      </c>
      <c r="AD67" s="111">
        <f t="shared" si="27"/>
        <v>8.3923814944964585E-3</v>
      </c>
      <c r="AE67" s="111">
        <f t="shared" si="28"/>
        <v>5.1023980093147627E-3</v>
      </c>
      <c r="AF67" s="111">
        <f t="shared" si="13"/>
        <v>8.9379566324093006E-3</v>
      </c>
      <c r="AG67" s="112">
        <f t="shared" si="14"/>
        <v>46.268135975703785</v>
      </c>
      <c r="AH67" s="113">
        <v>29</v>
      </c>
      <c r="AI67" s="116">
        <f t="shared" si="40"/>
        <v>-8044</v>
      </c>
      <c r="AJ67" s="116">
        <f t="shared" si="38"/>
        <v>-10098</v>
      </c>
      <c r="AK67" s="116">
        <f t="shared" si="41"/>
        <v>-14380</v>
      </c>
      <c r="AL67" s="116">
        <f t="shared" si="18"/>
        <v>-10840.666666666666</v>
      </c>
      <c r="AM67" s="117">
        <f t="shared" si="19"/>
        <v>-29.819465512232192</v>
      </c>
      <c r="AN67" s="118">
        <v>77</v>
      </c>
      <c r="AO67" s="119">
        <f t="shared" si="42"/>
        <v>-0.16136732933459047</v>
      </c>
      <c r="AP67" s="119">
        <f t="shared" si="39"/>
        <v>-0.25709702879547824</v>
      </c>
      <c r="AQ67" s="119">
        <f t="shared" si="43"/>
        <v>-0.36070837304971654</v>
      </c>
      <c r="AR67" s="119">
        <f t="shared" si="23"/>
        <v>-0.25972424372659508</v>
      </c>
      <c r="AS67" s="42">
        <f t="shared" si="24"/>
        <v>-38.385514604164861</v>
      </c>
      <c r="AU67" s="464" t="s">
        <v>31</v>
      </c>
      <c r="AV67" s="314">
        <v>20</v>
      </c>
      <c r="AW67" s="314">
        <v>23</v>
      </c>
      <c r="AX67" s="314">
        <v>16</v>
      </c>
      <c r="AY67" s="314">
        <v>20</v>
      </c>
      <c r="AZ67" s="314">
        <v>23</v>
      </c>
      <c r="BA67" s="315">
        <v>19</v>
      </c>
    </row>
    <row r="68" spans="1:53" ht="13.5" customHeight="1" thickBot="1">
      <c r="A68" s="1" t="s">
        <v>717</v>
      </c>
      <c r="B68" s="102">
        <v>178302</v>
      </c>
      <c r="C68" s="102">
        <v>262229</v>
      </c>
      <c r="D68" s="102">
        <v>195239</v>
      </c>
      <c r="E68" s="102">
        <f t="shared" ref="E68:E99" si="44">AVERAGE(B68:D68)</f>
        <v>211923.33333333334</v>
      </c>
      <c r="F68" s="103">
        <f t="shared" ref="F68:F99" si="45">STDEV(B68:D68)/E68*100</f>
        <v>20.942206179702254</v>
      </c>
      <c r="G68" s="39">
        <v>11785</v>
      </c>
      <c r="H68" s="39">
        <v>12633</v>
      </c>
      <c r="I68" s="39">
        <v>15807</v>
      </c>
      <c r="J68" s="39">
        <f t="shared" ref="J68:J99" si="46">AVERAGE(G68:I68)</f>
        <v>13408.333333333334</v>
      </c>
      <c r="K68" s="40">
        <f t="shared" ref="K68:K99" si="47">STDEV(G68:I68)/J68*100</f>
        <v>15.812078253445829</v>
      </c>
      <c r="L68" s="86">
        <v>10106</v>
      </c>
      <c r="M68" s="86">
        <v>9601</v>
      </c>
      <c r="N68" s="86">
        <v>12127</v>
      </c>
      <c r="O68" s="86">
        <f t="shared" ref="O68:O99" si="48">AVERAGE(L68:N68)</f>
        <v>10611.333333333334</v>
      </c>
      <c r="P68" s="107">
        <f t="shared" ref="P68:P99" si="49">STDEV(L68:N68)/O68*100</f>
        <v>12.59663909578067</v>
      </c>
      <c r="Q68" s="108">
        <v>55</v>
      </c>
      <c r="R68" s="82">
        <v>4720577</v>
      </c>
      <c r="S68" s="82">
        <v>5305833</v>
      </c>
      <c r="T68" s="82">
        <v>14003767</v>
      </c>
      <c r="U68" s="82">
        <f t="shared" ref="U68:U99" si="50">AVERAGE(R68:T68)</f>
        <v>8010059</v>
      </c>
      <c r="V68" s="110">
        <f t="shared" ref="V68:V99" si="51">STDEV(R68:T68)/U68*100</f>
        <v>64.905206794048226</v>
      </c>
      <c r="W68" s="101">
        <f t="shared" ref="W68:W99" si="52">(L68/25*100)/(B68/25*100)*100</f>
        <v>5.66791174524122</v>
      </c>
      <c r="X68" s="101">
        <f t="shared" ref="X68:X99" si="53">(M68/25*100)/(C68/25*100)*100</f>
        <v>3.6613036696932832</v>
      </c>
      <c r="Y68" s="101">
        <f t="shared" ref="Y68:Y99" si="54">(N68/25*100)/(D68/25*100)*100</f>
        <v>6.211361459544456</v>
      </c>
      <c r="Z68" s="101">
        <f t="shared" ref="Z68:Z99" si="55">AVERAGE(W68:Y68)</f>
        <v>5.1801922914929861</v>
      </c>
      <c r="AA68" s="101">
        <f t="shared" ref="AA68:AA99" si="56">STDEV(W68:Y68)/Z68*100</f>
        <v>25.928929585510534</v>
      </c>
      <c r="AB68" s="66">
        <v>41</v>
      </c>
      <c r="AC68" s="111">
        <f t="shared" si="26"/>
        <v>2.1408399862982851E-3</v>
      </c>
      <c r="AD68" s="111">
        <f t="shared" si="27"/>
        <v>1.8095179399728563E-3</v>
      </c>
      <c r="AE68" s="111">
        <f t="shared" si="28"/>
        <v>8.6598127489553346E-4</v>
      </c>
      <c r="AF68" s="111">
        <f t="shared" ref="AF68:AF99" si="57">AVERAGE(AC68:AE68)</f>
        <v>1.6054464003888915E-3</v>
      </c>
      <c r="AG68" s="112">
        <f t="shared" ref="AG68:AG99" si="58">STDEV(AC68:AE68)/AF68*100</f>
        <v>41.20197860737855</v>
      </c>
      <c r="AH68" s="113">
        <v>68</v>
      </c>
      <c r="AI68" s="116">
        <f t="shared" si="40"/>
        <v>-1679</v>
      </c>
      <c r="AJ68" s="116">
        <f t="shared" si="38"/>
        <v>-3032</v>
      </c>
      <c r="AK68" s="116">
        <f t="shared" si="41"/>
        <v>-3680</v>
      </c>
      <c r="AL68" s="116">
        <f t="shared" ref="AL68:AL99" si="59">AVERAGE(AI68:AK68)</f>
        <v>-2797</v>
      </c>
      <c r="AM68" s="117">
        <f t="shared" ref="AM68:AM99" si="60">STDEV(AI68:AK68)/AL68*100</f>
        <v>-36.503011304681152</v>
      </c>
      <c r="AN68" s="118">
        <v>53</v>
      </c>
      <c r="AO68" s="119">
        <f t="shared" si="42"/>
        <v>-0.16613892736987929</v>
      </c>
      <c r="AP68" s="119">
        <f t="shared" si="39"/>
        <v>-0.31580043745443181</v>
      </c>
      <c r="AQ68" s="119">
        <f t="shared" si="43"/>
        <v>-0.30345510018965943</v>
      </c>
      <c r="AR68" s="119">
        <f t="shared" ref="AR68:AR99" si="61">AVERAGE(AO68:AQ68)</f>
        <v>-0.26179815500465686</v>
      </c>
      <c r="AS68" s="42">
        <f t="shared" ref="AS68:AS99" si="62">STDEV(AO68:AQ68)/AR68*100</f>
        <v>-31.731685118154502</v>
      </c>
      <c r="AU68" s="465" t="s">
        <v>202</v>
      </c>
      <c r="AV68" s="474">
        <v>22</v>
      </c>
      <c r="AW68" s="474">
        <v>22</v>
      </c>
      <c r="AX68" s="474">
        <v>23</v>
      </c>
      <c r="AY68" s="474">
        <v>23</v>
      </c>
      <c r="AZ68" s="474">
        <v>22</v>
      </c>
      <c r="BA68" s="475">
        <v>21</v>
      </c>
    </row>
    <row r="69" spans="1:53" ht="13.5" customHeight="1">
      <c r="A69" s="1" t="s">
        <v>568</v>
      </c>
      <c r="B69" s="102">
        <v>565356</v>
      </c>
      <c r="C69" s="102">
        <v>749468</v>
      </c>
      <c r="D69" s="102">
        <v>583084</v>
      </c>
      <c r="E69" s="102">
        <f t="shared" si="44"/>
        <v>632636</v>
      </c>
      <c r="F69" s="103">
        <f t="shared" si="45"/>
        <v>16.054573357699738</v>
      </c>
      <c r="G69" s="39">
        <v>17479</v>
      </c>
      <c r="H69" s="39">
        <v>18294</v>
      </c>
      <c r="I69" s="39">
        <v>21419</v>
      </c>
      <c r="J69" s="39">
        <f t="shared" si="46"/>
        <v>19064</v>
      </c>
      <c r="K69" s="40">
        <f t="shared" si="47"/>
        <v>10.909576548663127</v>
      </c>
      <c r="L69" s="86">
        <v>14045</v>
      </c>
      <c r="M69" s="86">
        <v>14938</v>
      </c>
      <c r="N69" s="86">
        <v>16349</v>
      </c>
      <c r="O69" s="86">
        <f t="shared" si="48"/>
        <v>15110.666666666666</v>
      </c>
      <c r="P69" s="107">
        <f t="shared" si="49"/>
        <v>7.6877115509589142</v>
      </c>
      <c r="Q69" s="108">
        <v>46</v>
      </c>
      <c r="R69" s="82">
        <v>3581506</v>
      </c>
      <c r="S69" s="82">
        <v>4646033</v>
      </c>
      <c r="T69" s="82">
        <v>6820781</v>
      </c>
      <c r="U69" s="82">
        <f t="shared" si="50"/>
        <v>5016106.666666667</v>
      </c>
      <c r="V69" s="110">
        <f t="shared" si="51"/>
        <v>32.914821500787944</v>
      </c>
      <c r="W69" s="101">
        <f t="shared" si="52"/>
        <v>2.4842753946186118</v>
      </c>
      <c r="X69" s="101">
        <f t="shared" si="53"/>
        <v>1.9931471390372903</v>
      </c>
      <c r="Y69" s="101">
        <f t="shared" si="54"/>
        <v>2.8038841744928691</v>
      </c>
      <c r="Z69" s="101">
        <f t="shared" si="55"/>
        <v>2.4271022360495906</v>
      </c>
      <c r="AA69" s="101">
        <f t="shared" si="56"/>
        <v>16.825875893081431</v>
      </c>
      <c r="AB69" s="66">
        <v>61</v>
      </c>
      <c r="AC69" s="111">
        <f t="shared" ref="AC69:AC99" si="63">L69/R69</f>
        <v>3.9215346840128151E-3</v>
      </c>
      <c r="AD69" s="111">
        <f t="shared" ref="AD69:AD99" si="64">M69/S69</f>
        <v>3.2152160778883836E-3</v>
      </c>
      <c r="AE69" s="111">
        <f t="shared" ref="AE69:AE99" si="65">N69/T69</f>
        <v>2.396939588003192E-3</v>
      </c>
      <c r="AF69" s="111">
        <f t="shared" si="57"/>
        <v>3.1778967833014636E-3</v>
      </c>
      <c r="AG69" s="112">
        <f t="shared" si="58"/>
        <v>24.009035641709428</v>
      </c>
      <c r="AH69" s="113">
        <v>50</v>
      </c>
      <c r="AI69" s="116">
        <f t="shared" si="40"/>
        <v>-3434</v>
      </c>
      <c r="AJ69" s="116">
        <f t="shared" si="38"/>
        <v>-3356</v>
      </c>
      <c r="AK69" s="116">
        <f t="shared" si="41"/>
        <v>-5070</v>
      </c>
      <c r="AL69" s="116">
        <f t="shared" si="59"/>
        <v>-3953.3333333333335</v>
      </c>
      <c r="AM69" s="117">
        <f t="shared" si="60"/>
        <v>-24.481815788586474</v>
      </c>
      <c r="AN69" s="118">
        <v>56</v>
      </c>
      <c r="AO69" s="119">
        <f t="shared" si="42"/>
        <v>-0.24449982200071199</v>
      </c>
      <c r="AP69" s="119">
        <f t="shared" si="39"/>
        <v>-0.22466193600214218</v>
      </c>
      <c r="AQ69" s="119">
        <f t="shared" si="43"/>
        <v>-0.31011071013517644</v>
      </c>
      <c r="AR69" s="119">
        <f t="shared" si="61"/>
        <v>-0.25975748937934356</v>
      </c>
      <c r="AS69" s="42">
        <f t="shared" si="62"/>
        <v>-17.216454668159734</v>
      </c>
    </row>
    <row r="70" spans="1:53" ht="13.5" customHeight="1">
      <c r="A70" s="1" t="s">
        <v>472</v>
      </c>
      <c r="B70" s="102">
        <v>221185</v>
      </c>
      <c r="C70" s="102">
        <v>198856</v>
      </c>
      <c r="D70" s="102">
        <v>234291</v>
      </c>
      <c r="E70" s="102">
        <f t="shared" si="44"/>
        <v>218110.66666666666</v>
      </c>
      <c r="F70" s="103">
        <f t="shared" si="45"/>
        <v>8.2143757084189541</v>
      </c>
      <c r="G70" s="39">
        <v>10128</v>
      </c>
      <c r="H70" s="39">
        <v>12733</v>
      </c>
      <c r="I70" s="39">
        <v>13201</v>
      </c>
      <c r="J70" s="39">
        <f t="shared" si="46"/>
        <v>12020.666666666666</v>
      </c>
      <c r="K70" s="40">
        <f t="shared" si="47"/>
        <v>13.77391375889497</v>
      </c>
      <c r="L70" s="86">
        <v>8987</v>
      </c>
      <c r="M70" s="86">
        <v>8844</v>
      </c>
      <c r="N70" s="86">
        <v>10488</v>
      </c>
      <c r="O70" s="86">
        <f t="shared" si="48"/>
        <v>9439.6666666666661</v>
      </c>
      <c r="P70" s="107">
        <f t="shared" si="49"/>
        <v>9.6475273528688117</v>
      </c>
      <c r="Q70" s="108">
        <v>58</v>
      </c>
      <c r="R70" s="82">
        <v>5589928</v>
      </c>
      <c r="S70" s="82">
        <v>7820823</v>
      </c>
      <c r="T70" s="82">
        <v>14999292</v>
      </c>
      <c r="U70" s="82">
        <f t="shared" si="50"/>
        <v>9470014.333333334</v>
      </c>
      <c r="V70" s="110">
        <f t="shared" si="51"/>
        <v>51.918577519127474</v>
      </c>
      <c r="W70" s="101">
        <f t="shared" si="52"/>
        <v>4.0631145873363925</v>
      </c>
      <c r="X70" s="101">
        <f t="shared" si="53"/>
        <v>4.44743935309973</v>
      </c>
      <c r="Y70" s="101">
        <f t="shared" si="54"/>
        <v>4.4764843719989251</v>
      </c>
      <c r="Z70" s="101">
        <f t="shared" si="55"/>
        <v>4.3290127708116826</v>
      </c>
      <c r="AA70" s="101">
        <f t="shared" si="56"/>
        <v>5.3299003300708083</v>
      </c>
      <c r="AB70" s="66">
        <v>46</v>
      </c>
      <c r="AC70" s="111">
        <f t="shared" si="63"/>
        <v>1.6077130152660284E-3</v>
      </c>
      <c r="AD70" s="111">
        <f t="shared" si="64"/>
        <v>1.1308272799422771E-3</v>
      </c>
      <c r="AE70" s="111">
        <f t="shared" si="65"/>
        <v>6.9923300379777921E-4</v>
      </c>
      <c r="AF70" s="111">
        <f t="shared" si="57"/>
        <v>1.1459244330020281E-3</v>
      </c>
      <c r="AG70" s="112">
        <f t="shared" si="58"/>
        <v>39.656029443082133</v>
      </c>
      <c r="AH70" s="113">
        <v>73</v>
      </c>
      <c r="AI70" s="116">
        <f t="shared" si="40"/>
        <v>-1141</v>
      </c>
      <c r="AJ70" s="116">
        <f t="shared" si="38"/>
        <v>-3889</v>
      </c>
      <c r="AK70" s="116">
        <f t="shared" si="41"/>
        <v>-2713</v>
      </c>
      <c r="AL70" s="116">
        <f t="shared" si="59"/>
        <v>-2581</v>
      </c>
      <c r="AM70" s="117">
        <f t="shared" si="60"/>
        <v>-53.419111099452678</v>
      </c>
      <c r="AN70" s="118">
        <v>51</v>
      </c>
      <c r="AO70" s="119">
        <f t="shared" si="42"/>
        <v>-0.12696116612885278</v>
      </c>
      <c r="AP70" s="119">
        <f t="shared" si="39"/>
        <v>-0.43973315241971961</v>
      </c>
      <c r="AQ70" s="119">
        <f t="shared" si="43"/>
        <v>-0.25867658276125094</v>
      </c>
      <c r="AR70" s="119">
        <f t="shared" si="61"/>
        <v>-0.27512363376994114</v>
      </c>
      <c r="AS70" s="42">
        <f t="shared" si="62"/>
        <v>-57.077358256884622</v>
      </c>
    </row>
    <row r="71" spans="1:53" ht="13.5" customHeight="1">
      <c r="A71" s="1" t="s">
        <v>684</v>
      </c>
      <c r="B71" s="102">
        <v>287972</v>
      </c>
      <c r="C71" s="102">
        <v>464406</v>
      </c>
      <c r="D71" s="102">
        <v>193462</v>
      </c>
      <c r="E71" s="102">
        <f t="shared" si="44"/>
        <v>315280</v>
      </c>
      <c r="F71" s="103">
        <f t="shared" si="45"/>
        <v>43.618610298780482</v>
      </c>
      <c r="G71" s="39">
        <v>5455</v>
      </c>
      <c r="H71" s="39">
        <v>7739</v>
      </c>
      <c r="I71" s="39">
        <v>8219</v>
      </c>
      <c r="J71" s="39">
        <f t="shared" si="46"/>
        <v>7137.666666666667</v>
      </c>
      <c r="K71" s="40">
        <f t="shared" si="47"/>
        <v>20.69112234823406</v>
      </c>
      <c r="L71" s="86">
        <v>4904</v>
      </c>
      <c r="M71" s="86">
        <v>5744</v>
      </c>
      <c r="N71" s="86">
        <v>6042</v>
      </c>
      <c r="O71" s="86">
        <f t="shared" si="48"/>
        <v>5563.333333333333</v>
      </c>
      <c r="P71" s="107">
        <f t="shared" si="49"/>
        <v>10.607305485733329</v>
      </c>
      <c r="Q71" s="108">
        <v>69</v>
      </c>
      <c r="R71" s="82">
        <v>5301525</v>
      </c>
      <c r="S71" s="82">
        <v>7912713</v>
      </c>
      <c r="T71" s="82">
        <v>14302070</v>
      </c>
      <c r="U71" s="82">
        <f t="shared" si="50"/>
        <v>9172102.666666666</v>
      </c>
      <c r="V71" s="110">
        <f t="shared" si="51"/>
        <v>50.485159384246913</v>
      </c>
      <c r="W71" s="101">
        <f t="shared" si="52"/>
        <v>1.7029433417137776</v>
      </c>
      <c r="X71" s="101">
        <f t="shared" si="53"/>
        <v>1.2368487917899422</v>
      </c>
      <c r="Y71" s="101">
        <f t="shared" si="54"/>
        <v>3.123093940928968</v>
      </c>
      <c r="Z71" s="101">
        <f t="shared" si="55"/>
        <v>2.0209620248108959</v>
      </c>
      <c r="AA71" s="101">
        <f t="shared" si="56"/>
        <v>48.616111756261162</v>
      </c>
      <c r="AB71" s="66">
        <v>65</v>
      </c>
      <c r="AC71" s="111">
        <f t="shared" si="63"/>
        <v>9.250168583567936E-4</v>
      </c>
      <c r="AD71" s="111">
        <f t="shared" si="64"/>
        <v>7.2592042703937317E-4</v>
      </c>
      <c r="AE71" s="111">
        <f t="shared" si="65"/>
        <v>4.2245632974807144E-4</v>
      </c>
      <c r="AF71" s="111">
        <f t="shared" si="57"/>
        <v>6.9113120504807942E-4</v>
      </c>
      <c r="AG71" s="112">
        <f t="shared" si="58"/>
        <v>36.618228594409125</v>
      </c>
      <c r="AH71" s="113">
        <v>81</v>
      </c>
      <c r="AI71" s="116">
        <f t="shared" si="40"/>
        <v>-551</v>
      </c>
      <c r="AJ71" s="116">
        <f t="shared" si="38"/>
        <v>-1995</v>
      </c>
      <c r="AK71" s="116">
        <f t="shared" si="41"/>
        <v>-2177</v>
      </c>
      <c r="AL71" s="116">
        <f t="shared" si="59"/>
        <v>-1574.3333333333333</v>
      </c>
      <c r="AM71" s="117">
        <f t="shared" si="60"/>
        <v>-56.588551966250748</v>
      </c>
      <c r="AN71" s="118">
        <v>45</v>
      </c>
      <c r="AO71" s="119">
        <f t="shared" si="42"/>
        <v>-0.11235725938009788</v>
      </c>
      <c r="AP71" s="119">
        <f t="shared" si="39"/>
        <v>-0.34731894150417825</v>
      </c>
      <c r="AQ71" s="119">
        <f t="shared" si="43"/>
        <v>-0.36031115524660706</v>
      </c>
      <c r="AR71" s="119">
        <f t="shared" si="61"/>
        <v>-0.27332911871029442</v>
      </c>
      <c r="AS71" s="42">
        <f t="shared" si="62"/>
        <v>-51.058223396150851</v>
      </c>
    </row>
    <row r="72" spans="1:53" ht="13.5" customHeight="1">
      <c r="A72" s="1" t="s">
        <v>580</v>
      </c>
      <c r="B72" s="102">
        <v>2176173</v>
      </c>
      <c r="C72" s="102">
        <v>2544109</v>
      </c>
      <c r="D72" s="102">
        <v>2100477</v>
      </c>
      <c r="E72" s="102">
        <f t="shared" si="44"/>
        <v>2273586.3333333335</v>
      </c>
      <c r="F72" s="103">
        <f t="shared" si="45"/>
        <v>10.438002342561251</v>
      </c>
      <c r="G72" s="39">
        <v>196180</v>
      </c>
      <c r="H72" s="39">
        <v>205574</v>
      </c>
      <c r="I72" s="39">
        <v>266264</v>
      </c>
      <c r="J72" s="39">
        <f t="shared" si="46"/>
        <v>222672.66666666666</v>
      </c>
      <c r="K72" s="40">
        <f t="shared" si="47"/>
        <v>17.084395916081398</v>
      </c>
      <c r="L72" s="86">
        <v>181366</v>
      </c>
      <c r="M72" s="86">
        <v>151659</v>
      </c>
      <c r="N72" s="86">
        <v>189034</v>
      </c>
      <c r="O72" s="86">
        <f t="shared" si="48"/>
        <v>174019.66666666666</v>
      </c>
      <c r="P72" s="107">
        <f t="shared" si="49"/>
        <v>11.344004185299733</v>
      </c>
      <c r="Q72" s="108">
        <v>2</v>
      </c>
      <c r="R72" s="82">
        <v>5465685</v>
      </c>
      <c r="S72" s="82">
        <v>4907680</v>
      </c>
      <c r="T72" s="82">
        <v>7284764</v>
      </c>
      <c r="U72" s="82">
        <f t="shared" si="50"/>
        <v>5886043</v>
      </c>
      <c r="V72" s="110">
        <f t="shared" si="51"/>
        <v>21.118495615712966</v>
      </c>
      <c r="W72" s="101">
        <f t="shared" si="52"/>
        <v>8.3341719615122525</v>
      </c>
      <c r="X72" s="101">
        <f t="shared" si="53"/>
        <v>5.9611832669119131</v>
      </c>
      <c r="Y72" s="101">
        <f t="shared" si="54"/>
        <v>8.9995748584726218</v>
      </c>
      <c r="Z72" s="101">
        <f t="shared" si="55"/>
        <v>7.7649766956322628</v>
      </c>
      <c r="AA72" s="101">
        <f t="shared" si="56"/>
        <v>20.568861150305672</v>
      </c>
      <c r="AB72" s="66">
        <v>22</v>
      </c>
      <c r="AC72" s="111">
        <f t="shared" si="63"/>
        <v>3.3182666033626157E-2</v>
      </c>
      <c r="AD72" s="111">
        <f t="shared" si="64"/>
        <v>3.0902381573370719E-2</v>
      </c>
      <c r="AE72" s="111">
        <f t="shared" si="65"/>
        <v>2.5949227730644397E-2</v>
      </c>
      <c r="AF72" s="111">
        <f t="shared" si="57"/>
        <v>3.0011425112547091E-2</v>
      </c>
      <c r="AG72" s="112">
        <f t="shared" si="58"/>
        <v>12.322337109710597</v>
      </c>
      <c r="AH72" s="113">
        <v>5</v>
      </c>
      <c r="AI72" s="116">
        <f t="shared" si="40"/>
        <v>-14814</v>
      </c>
      <c r="AJ72" s="116">
        <f t="shared" si="38"/>
        <v>-53915</v>
      </c>
      <c r="AK72" s="116">
        <f t="shared" si="41"/>
        <v>-77230</v>
      </c>
      <c r="AL72" s="116">
        <f t="shared" si="59"/>
        <v>-48653</v>
      </c>
      <c r="AM72" s="117">
        <f t="shared" si="60"/>
        <v>-64.82427809728361</v>
      </c>
      <c r="AN72" s="118">
        <v>96</v>
      </c>
      <c r="AO72" s="119">
        <f t="shared" si="42"/>
        <v>-8.1680138504460598E-2</v>
      </c>
      <c r="AP72" s="119">
        <f t="shared" si="39"/>
        <v>-0.35550148688834821</v>
      </c>
      <c r="AQ72" s="119">
        <f t="shared" si="43"/>
        <v>-0.40855084270554504</v>
      </c>
      <c r="AR72" s="119">
        <f t="shared" si="61"/>
        <v>-0.28191082269945128</v>
      </c>
      <c r="AS72" s="42">
        <f t="shared" si="62"/>
        <v>-62.225985625028912</v>
      </c>
    </row>
    <row r="73" spans="1:53" ht="13.5" customHeight="1">
      <c r="A73" s="1" t="s">
        <v>439</v>
      </c>
      <c r="B73" s="102">
        <v>473887</v>
      </c>
      <c r="C73" s="102">
        <v>615352</v>
      </c>
      <c r="D73" s="102">
        <v>616841</v>
      </c>
      <c r="E73" s="102">
        <f t="shared" si="44"/>
        <v>568693.33333333337</v>
      </c>
      <c r="F73" s="103">
        <f t="shared" si="45"/>
        <v>14.438021983431282</v>
      </c>
      <c r="G73" s="39">
        <v>39121</v>
      </c>
      <c r="H73" s="39">
        <v>50248</v>
      </c>
      <c r="I73" s="39">
        <v>57589</v>
      </c>
      <c r="J73" s="39">
        <f t="shared" si="46"/>
        <v>48986</v>
      </c>
      <c r="K73" s="40">
        <f t="shared" si="47"/>
        <v>18.981859268172364</v>
      </c>
      <c r="L73" s="86">
        <v>34789</v>
      </c>
      <c r="M73" s="86">
        <v>38176</v>
      </c>
      <c r="N73" s="86">
        <v>41624</v>
      </c>
      <c r="O73" s="86">
        <f t="shared" si="48"/>
        <v>38196.333333333336</v>
      </c>
      <c r="P73" s="107">
        <f t="shared" si="49"/>
        <v>8.9473126565792835</v>
      </c>
      <c r="Q73" s="108">
        <v>31</v>
      </c>
      <c r="R73" s="82">
        <v>5221164</v>
      </c>
      <c r="S73" s="82">
        <v>5325756</v>
      </c>
      <c r="T73" s="82">
        <v>9445006</v>
      </c>
      <c r="U73" s="82">
        <f t="shared" si="50"/>
        <v>6663975.333333333</v>
      </c>
      <c r="V73" s="110">
        <f t="shared" si="51"/>
        <v>36.149757256638324</v>
      </c>
      <c r="W73" s="101">
        <f t="shared" si="52"/>
        <v>7.3412015944729445</v>
      </c>
      <c r="X73" s="101">
        <f t="shared" si="53"/>
        <v>6.203928808226836</v>
      </c>
      <c r="Y73" s="101">
        <f t="shared" si="54"/>
        <v>6.7479301797383764</v>
      </c>
      <c r="Z73" s="101">
        <f t="shared" si="55"/>
        <v>6.7643535274793853</v>
      </c>
      <c r="AA73" s="101">
        <f t="shared" si="56"/>
        <v>8.4089963672156554</v>
      </c>
      <c r="AB73" s="66">
        <v>31</v>
      </c>
      <c r="AC73" s="111">
        <f t="shared" si="63"/>
        <v>6.6630735981478457E-3</v>
      </c>
      <c r="AD73" s="111">
        <f t="shared" si="64"/>
        <v>7.1681841976988809E-3</v>
      </c>
      <c r="AE73" s="111">
        <f t="shared" si="65"/>
        <v>4.4069850246786502E-3</v>
      </c>
      <c r="AF73" s="111">
        <f t="shared" si="57"/>
        <v>6.0794142735084598E-3</v>
      </c>
      <c r="AG73" s="112">
        <f t="shared" si="58"/>
        <v>24.18359109332587</v>
      </c>
      <c r="AH73" s="113">
        <v>41</v>
      </c>
      <c r="AI73" s="116">
        <f t="shared" si="40"/>
        <v>-4332</v>
      </c>
      <c r="AJ73" s="116">
        <f t="shared" si="38"/>
        <v>-12072</v>
      </c>
      <c r="AK73" s="116">
        <f t="shared" si="41"/>
        <v>-15965</v>
      </c>
      <c r="AL73" s="116">
        <f t="shared" si="59"/>
        <v>-10789.666666666666</v>
      </c>
      <c r="AM73" s="117">
        <f t="shared" si="60"/>
        <v>-54.881834939110711</v>
      </c>
      <c r="AN73" s="118">
        <v>76</v>
      </c>
      <c r="AO73" s="119">
        <f t="shared" si="42"/>
        <v>-0.1245221190606226</v>
      </c>
      <c r="AP73" s="119">
        <f t="shared" si="39"/>
        <v>-0.31621961441743501</v>
      </c>
      <c r="AQ73" s="119">
        <f t="shared" si="43"/>
        <v>-0.38355275802421679</v>
      </c>
      <c r="AR73" s="119">
        <f t="shared" si="61"/>
        <v>-0.27476483050075812</v>
      </c>
      <c r="AS73" s="42">
        <f t="shared" si="62"/>
        <v>-48.914194691770767</v>
      </c>
    </row>
    <row r="74" spans="1:53" ht="13.5" customHeight="1">
      <c r="A74" s="1" t="s">
        <v>481</v>
      </c>
      <c r="B74" s="102">
        <v>750697</v>
      </c>
      <c r="C74" s="102">
        <v>796114</v>
      </c>
      <c r="D74" s="102">
        <v>674991</v>
      </c>
      <c r="E74" s="102">
        <f t="shared" si="44"/>
        <v>740600.66666666663</v>
      </c>
      <c r="F74" s="103">
        <f t="shared" si="45"/>
        <v>8.2621364112787621</v>
      </c>
      <c r="G74" s="39">
        <v>29972</v>
      </c>
      <c r="H74" s="39">
        <v>25443</v>
      </c>
      <c r="I74" s="39">
        <v>28033</v>
      </c>
      <c r="J74" s="39">
        <f t="shared" si="46"/>
        <v>27816</v>
      </c>
      <c r="K74" s="40">
        <f t="shared" si="47"/>
        <v>8.1689837979566455</v>
      </c>
      <c r="L74" s="86">
        <v>23819</v>
      </c>
      <c r="M74" s="86">
        <v>19793</v>
      </c>
      <c r="N74" s="86">
        <v>22297</v>
      </c>
      <c r="O74" s="86">
        <f t="shared" si="48"/>
        <v>21969.666666666668</v>
      </c>
      <c r="P74" s="107">
        <f t="shared" si="49"/>
        <v>9.2530413896023553</v>
      </c>
      <c r="Q74" s="108">
        <v>40</v>
      </c>
      <c r="R74" s="82">
        <v>3574177</v>
      </c>
      <c r="S74" s="82">
        <v>4513138</v>
      </c>
      <c r="T74" s="82">
        <v>4285913</v>
      </c>
      <c r="U74" s="82">
        <f t="shared" si="50"/>
        <v>4124409.3333333335</v>
      </c>
      <c r="V74" s="110">
        <f t="shared" si="51"/>
        <v>11.877384090888819</v>
      </c>
      <c r="W74" s="101">
        <f t="shared" si="52"/>
        <v>3.1729179682348536</v>
      </c>
      <c r="X74" s="101">
        <f t="shared" si="53"/>
        <v>2.4862017248785979</v>
      </c>
      <c r="Y74" s="101">
        <f t="shared" si="54"/>
        <v>3.303303303303303</v>
      </c>
      <c r="Z74" s="101">
        <f t="shared" si="55"/>
        <v>2.9874743321389183</v>
      </c>
      <c r="AA74" s="101">
        <f t="shared" si="56"/>
        <v>14.694105668479891</v>
      </c>
      <c r="AB74" s="66">
        <v>54</v>
      </c>
      <c r="AC74" s="111">
        <f t="shared" si="63"/>
        <v>6.6641915047855769E-3</v>
      </c>
      <c r="AD74" s="111">
        <f t="shared" si="64"/>
        <v>4.3856403238722152E-3</v>
      </c>
      <c r="AE74" s="111">
        <f t="shared" si="65"/>
        <v>5.2023921157522326E-3</v>
      </c>
      <c r="AF74" s="111">
        <f t="shared" si="57"/>
        <v>5.4174079814700085E-3</v>
      </c>
      <c r="AG74" s="112">
        <f t="shared" si="58"/>
        <v>21.308950783638341</v>
      </c>
      <c r="AH74" s="113">
        <v>42</v>
      </c>
      <c r="AI74" s="116">
        <f t="shared" si="40"/>
        <v>-6153</v>
      </c>
      <c r="AJ74" s="116">
        <f t="shared" si="38"/>
        <v>-5650</v>
      </c>
      <c r="AK74" s="116">
        <f t="shared" si="41"/>
        <v>-5736</v>
      </c>
      <c r="AL74" s="116">
        <f t="shared" si="59"/>
        <v>-5846.333333333333</v>
      </c>
      <c r="AM74" s="117">
        <f t="shared" si="60"/>
        <v>-4.6018527301515144</v>
      </c>
      <c r="AN74" s="118">
        <v>64</v>
      </c>
      <c r="AO74" s="119">
        <f t="shared" si="42"/>
        <v>-0.25832318737142618</v>
      </c>
      <c r="AP74" s="119">
        <f t="shared" si="39"/>
        <v>-0.28545445359470523</v>
      </c>
      <c r="AQ74" s="119">
        <f t="shared" si="43"/>
        <v>-0.25725433914876439</v>
      </c>
      <c r="AR74" s="119">
        <f t="shared" si="61"/>
        <v>-0.2670106600382986</v>
      </c>
      <c r="AS74" s="42">
        <f t="shared" si="62"/>
        <v>-5.985428352045119</v>
      </c>
    </row>
    <row r="75" spans="1:53" ht="13.5" customHeight="1">
      <c r="A75" s="1" t="s">
        <v>532</v>
      </c>
      <c r="B75" s="102">
        <v>48003</v>
      </c>
      <c r="C75" s="102">
        <v>103237</v>
      </c>
      <c r="D75" s="102">
        <v>104307</v>
      </c>
      <c r="E75" s="102">
        <f t="shared" si="44"/>
        <v>85182.333333333328</v>
      </c>
      <c r="F75" s="103">
        <f t="shared" si="45"/>
        <v>37.804425313419813</v>
      </c>
      <c r="G75" s="39">
        <v>3019</v>
      </c>
      <c r="H75" s="39">
        <v>5198</v>
      </c>
      <c r="I75" s="39">
        <v>6116</v>
      </c>
      <c r="J75" s="39">
        <f t="shared" si="46"/>
        <v>4777.666666666667</v>
      </c>
      <c r="K75" s="40">
        <f t="shared" si="47"/>
        <v>33.294731036526855</v>
      </c>
      <c r="L75" s="86">
        <v>2440</v>
      </c>
      <c r="M75" s="86">
        <v>4124</v>
      </c>
      <c r="N75" s="86">
        <v>4655</v>
      </c>
      <c r="O75" s="86">
        <f t="shared" si="48"/>
        <v>3739.6666666666665</v>
      </c>
      <c r="P75" s="107">
        <f t="shared" si="49"/>
        <v>30.923459808596558</v>
      </c>
      <c r="Q75" s="108">
        <v>77</v>
      </c>
      <c r="R75" s="82">
        <v>3029079</v>
      </c>
      <c r="S75" s="82">
        <v>4884361</v>
      </c>
      <c r="T75" s="82">
        <v>4498045</v>
      </c>
      <c r="U75" s="82">
        <f t="shared" si="50"/>
        <v>4137161.6666666665</v>
      </c>
      <c r="V75" s="110">
        <f t="shared" si="51"/>
        <v>23.66053448883325</v>
      </c>
      <c r="W75" s="101">
        <f t="shared" si="52"/>
        <v>5.0830156448555295</v>
      </c>
      <c r="X75" s="101">
        <f t="shared" si="53"/>
        <v>3.9946918256051616</v>
      </c>
      <c r="Y75" s="101">
        <f t="shared" si="54"/>
        <v>4.4627877323669551</v>
      </c>
      <c r="Z75" s="101">
        <f t="shared" si="55"/>
        <v>4.5134984009425487</v>
      </c>
      <c r="AA75" s="101">
        <f t="shared" si="56"/>
        <v>12.095521926100753</v>
      </c>
      <c r="AB75" s="66">
        <v>45</v>
      </c>
      <c r="AC75" s="111">
        <f t="shared" si="63"/>
        <v>8.0552537586507319E-4</v>
      </c>
      <c r="AD75" s="111">
        <f t="shared" si="64"/>
        <v>8.4432743607608038E-4</v>
      </c>
      <c r="AE75" s="111">
        <f t="shared" si="65"/>
        <v>1.0348940484143667E-3</v>
      </c>
      <c r="AF75" s="111">
        <f t="shared" si="57"/>
        <v>8.9491562011850682E-4</v>
      </c>
      <c r="AG75" s="112">
        <f t="shared" si="58"/>
        <v>13.718337558446295</v>
      </c>
      <c r="AH75" s="113">
        <v>78</v>
      </c>
      <c r="AI75" s="116">
        <f t="shared" si="40"/>
        <v>-579</v>
      </c>
      <c r="AJ75" s="116">
        <f t="shared" si="38"/>
        <v>-1074</v>
      </c>
      <c r="AK75" s="116">
        <f t="shared" si="41"/>
        <v>-1461</v>
      </c>
      <c r="AL75" s="116">
        <f t="shared" si="59"/>
        <v>-1038</v>
      </c>
      <c r="AM75" s="117">
        <f t="shared" si="60"/>
        <v>-42.591586442133419</v>
      </c>
      <c r="AN75" s="118">
        <v>41</v>
      </c>
      <c r="AO75" s="119">
        <f t="shared" si="42"/>
        <v>-0.23729508196721311</v>
      </c>
      <c r="AP75" s="119">
        <f t="shared" si="39"/>
        <v>-0.26042677012609117</v>
      </c>
      <c r="AQ75" s="119">
        <f t="shared" si="43"/>
        <v>-0.31385606874328681</v>
      </c>
      <c r="AR75" s="119">
        <f t="shared" si="61"/>
        <v>-0.27052597361219705</v>
      </c>
      <c r="AS75" s="42">
        <f t="shared" si="62"/>
        <v>-14.515030526973547</v>
      </c>
    </row>
    <row r="76" spans="1:53" ht="13.5" customHeight="1">
      <c r="A76" s="1" t="s">
        <v>376</v>
      </c>
      <c r="B76" s="102">
        <v>1842443</v>
      </c>
      <c r="C76" s="102">
        <v>2297796</v>
      </c>
      <c r="D76" s="102">
        <v>1429121</v>
      </c>
      <c r="E76" s="102">
        <f t="shared" si="44"/>
        <v>1856453.3333333333</v>
      </c>
      <c r="F76" s="103">
        <f t="shared" si="45"/>
        <v>23.40521748046195</v>
      </c>
      <c r="G76" s="39">
        <v>121994</v>
      </c>
      <c r="H76" s="39">
        <v>123701</v>
      </c>
      <c r="I76" s="39">
        <v>112694</v>
      </c>
      <c r="J76" s="39">
        <f t="shared" si="46"/>
        <v>119463</v>
      </c>
      <c r="K76" s="40">
        <f t="shared" si="47"/>
        <v>4.9588015272463233</v>
      </c>
      <c r="L76" s="86">
        <v>106505</v>
      </c>
      <c r="M76" s="86">
        <v>90049</v>
      </c>
      <c r="N76" s="86">
        <v>85189</v>
      </c>
      <c r="O76" s="86">
        <f t="shared" si="48"/>
        <v>93914.333333333328</v>
      </c>
      <c r="P76" s="107">
        <f t="shared" si="49"/>
        <v>11.895231991421515</v>
      </c>
      <c r="Q76" s="108">
        <v>13</v>
      </c>
      <c r="R76" s="82">
        <v>5952912</v>
      </c>
      <c r="S76" s="82">
        <v>5938438</v>
      </c>
      <c r="T76" s="82">
        <v>8236331</v>
      </c>
      <c r="U76" s="82">
        <f t="shared" si="50"/>
        <v>6709227</v>
      </c>
      <c r="V76" s="110">
        <f t="shared" si="51"/>
        <v>19.712116747698889</v>
      </c>
      <c r="W76" s="101">
        <f t="shared" si="52"/>
        <v>5.780640160916783</v>
      </c>
      <c r="X76" s="101">
        <f t="shared" si="53"/>
        <v>3.9189292696131424</v>
      </c>
      <c r="Y76" s="101">
        <f t="shared" si="54"/>
        <v>5.9609368276024215</v>
      </c>
      <c r="Z76" s="101">
        <f t="shared" si="55"/>
        <v>5.2201687527107827</v>
      </c>
      <c r="AA76" s="101">
        <f t="shared" si="56"/>
        <v>21.656511849663758</v>
      </c>
      <c r="AB76" s="66">
        <v>40</v>
      </c>
      <c r="AC76" s="111">
        <f t="shared" si="63"/>
        <v>1.7891243814791818E-2</v>
      </c>
      <c r="AD76" s="111">
        <f t="shared" si="64"/>
        <v>1.5163751814871184E-2</v>
      </c>
      <c r="AE76" s="111">
        <f t="shared" si="65"/>
        <v>1.034307630424275E-2</v>
      </c>
      <c r="AF76" s="111">
        <f t="shared" si="57"/>
        <v>1.4466023977968584E-2</v>
      </c>
      <c r="AG76" s="112">
        <f t="shared" si="58"/>
        <v>26.421561580441221</v>
      </c>
      <c r="AH76" s="113">
        <v>23</v>
      </c>
      <c r="AI76" s="116">
        <f t="shared" si="40"/>
        <v>-15489</v>
      </c>
      <c r="AJ76" s="116">
        <f t="shared" si="38"/>
        <v>-33652</v>
      </c>
      <c r="AK76" s="116">
        <f t="shared" si="41"/>
        <v>-27505</v>
      </c>
      <c r="AL76" s="116">
        <f t="shared" si="59"/>
        <v>-25548.666666666668</v>
      </c>
      <c r="AM76" s="117">
        <f t="shared" si="60"/>
        <v>-36.159168987969927</v>
      </c>
      <c r="AN76" s="118">
        <v>89</v>
      </c>
      <c r="AO76" s="119">
        <f t="shared" si="42"/>
        <v>-0.14542979202854325</v>
      </c>
      <c r="AP76" s="119">
        <f t="shared" si="39"/>
        <v>-0.37370764805827938</v>
      </c>
      <c r="AQ76" s="119">
        <f t="shared" si="43"/>
        <v>-0.32287032363333296</v>
      </c>
      <c r="AR76" s="119">
        <f t="shared" si="61"/>
        <v>-0.28066925457338515</v>
      </c>
      <c r="AS76" s="42">
        <f t="shared" si="62"/>
        <v>-42.700570150220457</v>
      </c>
    </row>
    <row r="77" spans="1:53" ht="13.5" customHeight="1">
      <c r="A77" s="1" t="s">
        <v>415</v>
      </c>
      <c r="B77" s="102">
        <v>970620</v>
      </c>
      <c r="C77" s="102">
        <v>995422</v>
      </c>
      <c r="D77" s="102">
        <v>891024</v>
      </c>
      <c r="E77" s="102">
        <f t="shared" si="44"/>
        <v>952355.33333333337</v>
      </c>
      <c r="F77" s="103">
        <f t="shared" si="45"/>
        <v>5.7271645255406911</v>
      </c>
      <c r="G77" s="39">
        <v>119225</v>
      </c>
      <c r="H77" s="39">
        <v>140113</v>
      </c>
      <c r="I77" s="39">
        <v>143368</v>
      </c>
      <c r="J77" s="39">
        <f t="shared" si="46"/>
        <v>134235.33333333334</v>
      </c>
      <c r="K77" s="40">
        <f t="shared" si="47"/>
        <v>9.7595871468689701</v>
      </c>
      <c r="L77" s="86">
        <v>98576</v>
      </c>
      <c r="M77" s="86">
        <v>107720</v>
      </c>
      <c r="N77" s="86">
        <v>108709</v>
      </c>
      <c r="O77" s="86">
        <f t="shared" si="48"/>
        <v>105001.66666666667</v>
      </c>
      <c r="P77" s="107">
        <f t="shared" si="49"/>
        <v>5.3205998944040545</v>
      </c>
      <c r="Q77" s="108">
        <v>8</v>
      </c>
      <c r="R77" s="82">
        <v>4183726</v>
      </c>
      <c r="S77" s="82">
        <v>4045573</v>
      </c>
      <c r="T77" s="82">
        <v>4538043</v>
      </c>
      <c r="U77" s="82">
        <f t="shared" si="50"/>
        <v>4255780.666666667</v>
      </c>
      <c r="V77" s="110">
        <f t="shared" si="51"/>
        <v>5.9687958649647594</v>
      </c>
      <c r="W77" s="101">
        <f t="shared" si="52"/>
        <v>10.155982773897096</v>
      </c>
      <c r="X77" s="101">
        <f t="shared" si="53"/>
        <v>10.821541014765598</v>
      </c>
      <c r="Y77" s="101">
        <f t="shared" si="54"/>
        <v>12.200457002280521</v>
      </c>
      <c r="Z77" s="101">
        <f t="shared" si="55"/>
        <v>11.059326930314406</v>
      </c>
      <c r="AA77" s="101">
        <f t="shared" si="56"/>
        <v>9.4289002210740271</v>
      </c>
      <c r="AB77" s="66">
        <v>11</v>
      </c>
      <c r="AC77" s="111">
        <f t="shared" si="63"/>
        <v>2.356177244876935E-2</v>
      </c>
      <c r="AD77" s="111">
        <f t="shared" si="64"/>
        <v>2.6626636078498644E-2</v>
      </c>
      <c r="AE77" s="111">
        <f t="shared" si="65"/>
        <v>2.3955039650351485E-2</v>
      </c>
      <c r="AF77" s="111">
        <f t="shared" si="57"/>
        <v>2.471448272587316E-2</v>
      </c>
      <c r="AG77" s="112">
        <f t="shared" si="58"/>
        <v>6.7474883792833396</v>
      </c>
      <c r="AH77" s="113">
        <v>7</v>
      </c>
      <c r="AI77" s="116">
        <f t="shared" si="40"/>
        <v>-20649</v>
      </c>
      <c r="AJ77" s="116">
        <f t="shared" si="38"/>
        <v>-32393</v>
      </c>
      <c r="AK77" s="116">
        <f t="shared" si="41"/>
        <v>-34659</v>
      </c>
      <c r="AL77" s="116">
        <f t="shared" si="59"/>
        <v>-29233.666666666668</v>
      </c>
      <c r="AM77" s="117">
        <f t="shared" si="60"/>
        <v>-25.72505447473819</v>
      </c>
      <c r="AN77" s="118">
        <v>94</v>
      </c>
      <c r="AO77" s="119">
        <f t="shared" si="42"/>
        <v>-0.20947289401071253</v>
      </c>
      <c r="AP77" s="119">
        <f t="shared" si="39"/>
        <v>-0.30071481619012252</v>
      </c>
      <c r="AQ77" s="119">
        <f t="shared" si="43"/>
        <v>-0.31882364845596961</v>
      </c>
      <c r="AR77" s="119">
        <f t="shared" si="61"/>
        <v>-0.2763371195522682</v>
      </c>
      <c r="AS77" s="42">
        <f t="shared" si="62"/>
        <v>-21.209504646889688</v>
      </c>
    </row>
    <row r="78" spans="1:53" ht="13.5" customHeight="1">
      <c r="A78" s="1" t="s">
        <v>370</v>
      </c>
      <c r="B78" s="102">
        <v>64752</v>
      </c>
      <c r="C78" s="102">
        <v>74493</v>
      </c>
      <c r="D78" s="102">
        <v>81626</v>
      </c>
      <c r="E78" s="102">
        <f t="shared" si="44"/>
        <v>73623.666666666672</v>
      </c>
      <c r="F78" s="103">
        <f t="shared" si="45"/>
        <v>11.505164352526249</v>
      </c>
      <c r="G78" s="39">
        <v>6930</v>
      </c>
      <c r="H78" s="39">
        <v>9741</v>
      </c>
      <c r="I78" s="39">
        <v>7892</v>
      </c>
      <c r="J78" s="39">
        <f t="shared" si="46"/>
        <v>8187.666666666667</v>
      </c>
      <c r="K78" s="40">
        <f t="shared" si="47"/>
        <v>17.448606394909618</v>
      </c>
      <c r="L78" s="86">
        <v>6712</v>
      </c>
      <c r="M78" s="86">
        <v>6489</v>
      </c>
      <c r="N78" s="86">
        <v>5607</v>
      </c>
      <c r="O78" s="86">
        <f t="shared" si="48"/>
        <v>6269.333333333333</v>
      </c>
      <c r="P78" s="107">
        <f t="shared" si="49"/>
        <v>9.3205140461566298</v>
      </c>
      <c r="Q78" s="108">
        <v>65</v>
      </c>
      <c r="R78" s="82">
        <v>3636936</v>
      </c>
      <c r="S78" s="82">
        <v>4801324</v>
      </c>
      <c r="T78" s="82">
        <v>4824272</v>
      </c>
      <c r="U78" s="82">
        <f t="shared" si="50"/>
        <v>4420844</v>
      </c>
      <c r="V78" s="110">
        <f t="shared" si="51"/>
        <v>15.358632827640331</v>
      </c>
      <c r="W78" s="101">
        <f t="shared" si="52"/>
        <v>10.365702989869039</v>
      </c>
      <c r="X78" s="101">
        <f t="shared" si="53"/>
        <v>8.7108855865651815</v>
      </c>
      <c r="Y78" s="101">
        <f t="shared" si="54"/>
        <v>6.8691348344890102</v>
      </c>
      <c r="Z78" s="101">
        <f t="shared" si="55"/>
        <v>8.648574470307743</v>
      </c>
      <c r="AA78" s="101">
        <f t="shared" si="56"/>
        <v>20.22433528044396</v>
      </c>
      <c r="AB78" s="66">
        <v>18</v>
      </c>
      <c r="AC78" s="111">
        <f t="shared" si="63"/>
        <v>1.8455095168020553E-3</v>
      </c>
      <c r="AD78" s="111">
        <f t="shared" si="64"/>
        <v>1.3515022106402317E-3</v>
      </c>
      <c r="AE78" s="111">
        <f t="shared" si="65"/>
        <v>1.162247899786745E-3</v>
      </c>
      <c r="AF78" s="111">
        <f t="shared" si="57"/>
        <v>1.4530865424096772E-3</v>
      </c>
      <c r="AG78" s="112">
        <f t="shared" si="58"/>
        <v>24.277723554153656</v>
      </c>
      <c r="AH78" s="113">
        <v>70</v>
      </c>
      <c r="AI78" s="116">
        <f t="shared" si="40"/>
        <v>-218</v>
      </c>
      <c r="AJ78" s="116">
        <f t="shared" si="38"/>
        <v>-3252</v>
      </c>
      <c r="AK78" s="116">
        <f t="shared" si="41"/>
        <v>-2285</v>
      </c>
      <c r="AL78" s="116">
        <f t="shared" si="59"/>
        <v>-1918.3333333333333</v>
      </c>
      <c r="AM78" s="117">
        <f t="shared" si="60"/>
        <v>-80.792953983746798</v>
      </c>
      <c r="AN78" s="118">
        <v>47</v>
      </c>
      <c r="AO78" s="119">
        <f t="shared" si="42"/>
        <v>-3.2479141835518477E-2</v>
      </c>
      <c r="AP78" s="119">
        <f t="shared" si="39"/>
        <v>-0.50115580212667588</v>
      </c>
      <c r="AQ78" s="119">
        <f t="shared" si="43"/>
        <v>-0.40752630640271087</v>
      </c>
      <c r="AR78" s="119">
        <f t="shared" si="61"/>
        <v>-0.3137204167883017</v>
      </c>
      <c r="AS78" s="42">
        <f t="shared" si="62"/>
        <v>-79.057776389903708</v>
      </c>
    </row>
    <row r="79" spans="1:53" ht="13.5" customHeight="1">
      <c r="A79" s="1" t="s">
        <v>391</v>
      </c>
      <c r="B79" s="102">
        <v>2232035</v>
      </c>
      <c r="C79" s="102">
        <v>2457286</v>
      </c>
      <c r="D79" s="102">
        <v>2583995</v>
      </c>
      <c r="E79" s="102">
        <f t="shared" si="44"/>
        <v>2424438.6666666665</v>
      </c>
      <c r="F79" s="103">
        <f t="shared" si="45"/>
        <v>7.3528083482838884</v>
      </c>
      <c r="G79" s="39">
        <v>63767</v>
      </c>
      <c r="H79" s="39">
        <v>91733</v>
      </c>
      <c r="I79" s="39">
        <v>86861</v>
      </c>
      <c r="J79" s="39">
        <f t="shared" si="46"/>
        <v>80787</v>
      </c>
      <c r="K79" s="40">
        <f t="shared" si="47"/>
        <v>18.492693087620442</v>
      </c>
      <c r="L79" s="86">
        <v>59985</v>
      </c>
      <c r="M79" s="86">
        <v>69887</v>
      </c>
      <c r="N79" s="86">
        <v>55563</v>
      </c>
      <c r="O79" s="86">
        <f t="shared" si="48"/>
        <v>61811.666666666664</v>
      </c>
      <c r="P79" s="107">
        <f t="shared" si="49"/>
        <v>11.866091045129163</v>
      </c>
      <c r="Q79" s="108">
        <v>23</v>
      </c>
      <c r="R79" s="82">
        <v>4518102</v>
      </c>
      <c r="S79" s="82">
        <v>4208632</v>
      </c>
      <c r="T79" s="82">
        <v>7387538</v>
      </c>
      <c r="U79" s="82">
        <f t="shared" si="50"/>
        <v>5371424</v>
      </c>
      <c r="V79" s="110">
        <f t="shared" si="51"/>
        <v>32.632855161425027</v>
      </c>
      <c r="W79" s="101">
        <f t="shared" si="52"/>
        <v>2.6874578579636967</v>
      </c>
      <c r="X79" s="101">
        <f t="shared" si="53"/>
        <v>2.8440726883236218</v>
      </c>
      <c r="Y79" s="101">
        <f t="shared" si="54"/>
        <v>2.1502750585817698</v>
      </c>
      <c r="Z79" s="101">
        <f t="shared" si="55"/>
        <v>2.5606018682896963</v>
      </c>
      <c r="AA79" s="101">
        <f t="shared" si="56"/>
        <v>14.210692778866552</v>
      </c>
      <c r="AB79" s="66">
        <v>58</v>
      </c>
      <c r="AC79" s="111">
        <f t="shared" si="63"/>
        <v>1.3276592693126451E-2</v>
      </c>
      <c r="AD79" s="111">
        <f t="shared" si="64"/>
        <v>1.6605633374455166E-2</v>
      </c>
      <c r="AE79" s="111">
        <f t="shared" si="65"/>
        <v>7.5211795864874066E-3</v>
      </c>
      <c r="AF79" s="111">
        <f t="shared" si="57"/>
        <v>1.2467801884689675E-2</v>
      </c>
      <c r="AG79" s="112">
        <f t="shared" si="58"/>
        <v>36.862269383452819</v>
      </c>
      <c r="AH79" s="113">
        <v>26</v>
      </c>
      <c r="AI79" s="116">
        <f t="shared" si="40"/>
        <v>-3782</v>
      </c>
      <c r="AJ79" s="116">
        <f t="shared" si="38"/>
        <v>-21846</v>
      </c>
      <c r="AK79" s="116">
        <f t="shared" si="41"/>
        <v>-31298</v>
      </c>
      <c r="AL79" s="116">
        <f t="shared" si="59"/>
        <v>-18975.333333333332</v>
      </c>
      <c r="AM79" s="117">
        <f t="shared" si="60"/>
        <v>-73.678875299460771</v>
      </c>
      <c r="AN79" s="118">
        <v>82</v>
      </c>
      <c r="AO79" s="119">
        <f t="shared" si="42"/>
        <v>-6.3049095607235137E-2</v>
      </c>
      <c r="AP79" s="119">
        <f t="shared" si="39"/>
        <v>-0.3125903243807861</v>
      </c>
      <c r="AQ79" s="119">
        <f t="shared" si="43"/>
        <v>-0.56328851933840862</v>
      </c>
      <c r="AR79" s="119">
        <f t="shared" si="61"/>
        <v>-0.31297597977547659</v>
      </c>
      <c r="AS79" s="42">
        <f t="shared" si="62"/>
        <v>-79.916655275994884</v>
      </c>
    </row>
    <row r="80" spans="1:53" ht="13.5" customHeight="1">
      <c r="A80" s="1" t="s">
        <v>39</v>
      </c>
      <c r="B80" s="102">
        <v>241002</v>
      </c>
      <c r="C80" s="102">
        <v>290892</v>
      </c>
      <c r="D80" s="102">
        <v>302958</v>
      </c>
      <c r="E80" s="102">
        <f t="shared" si="44"/>
        <v>278284</v>
      </c>
      <c r="F80" s="103">
        <f t="shared" si="45"/>
        <v>11.803039268674988</v>
      </c>
      <c r="G80" s="39">
        <v>1224</v>
      </c>
      <c r="H80" s="39">
        <v>1579</v>
      </c>
      <c r="I80" s="39">
        <v>1754</v>
      </c>
      <c r="J80" s="39">
        <f t="shared" si="46"/>
        <v>1519</v>
      </c>
      <c r="K80" s="40">
        <f t="shared" si="47"/>
        <v>17.777899429085949</v>
      </c>
      <c r="L80" s="86">
        <v>986</v>
      </c>
      <c r="M80" s="86">
        <v>1191</v>
      </c>
      <c r="N80" s="86">
        <v>1367</v>
      </c>
      <c r="O80" s="86">
        <f t="shared" si="48"/>
        <v>1181.3333333333333</v>
      </c>
      <c r="P80" s="107">
        <f t="shared" si="49"/>
        <v>16.141410019801537</v>
      </c>
      <c r="Q80" s="108">
        <v>93</v>
      </c>
      <c r="R80" s="82">
        <v>2265899</v>
      </c>
      <c r="S80" s="82">
        <v>3654189</v>
      </c>
      <c r="T80" s="82">
        <v>3929427</v>
      </c>
      <c r="U80" s="82">
        <f t="shared" si="50"/>
        <v>3283171.6666666665</v>
      </c>
      <c r="V80" s="110">
        <f t="shared" si="51"/>
        <v>27.158737003852934</v>
      </c>
      <c r="W80" s="101">
        <f t="shared" si="52"/>
        <v>0.40912523547522422</v>
      </c>
      <c r="X80" s="101">
        <f t="shared" si="53"/>
        <v>0.40943030403036179</v>
      </c>
      <c r="Y80" s="101">
        <f t="shared" si="54"/>
        <v>0.45121766053380336</v>
      </c>
      <c r="Z80" s="101">
        <f t="shared" si="55"/>
        <v>0.42325773334646311</v>
      </c>
      <c r="AA80" s="101">
        <f t="shared" si="56"/>
        <v>5.7209793841124563</v>
      </c>
      <c r="AB80" s="66">
        <v>94</v>
      </c>
      <c r="AC80" s="111">
        <f t="shared" si="63"/>
        <v>4.3514737417687198E-4</v>
      </c>
      <c r="AD80" s="111">
        <f t="shared" si="64"/>
        <v>3.259273124624917E-4</v>
      </c>
      <c r="AE80" s="111">
        <f t="shared" si="65"/>
        <v>3.4788787271019411E-4</v>
      </c>
      <c r="AF80" s="111">
        <f t="shared" si="57"/>
        <v>3.696541864498526E-4</v>
      </c>
      <c r="AG80" s="112">
        <f t="shared" si="58"/>
        <v>15.628616127566463</v>
      </c>
      <c r="AH80" s="113">
        <v>92</v>
      </c>
      <c r="AI80" s="116">
        <f t="shared" si="40"/>
        <v>-238</v>
      </c>
      <c r="AJ80" s="116">
        <f t="shared" si="38"/>
        <v>-388</v>
      </c>
      <c r="AK80" s="116">
        <f t="shared" si="41"/>
        <v>-387</v>
      </c>
      <c r="AL80" s="116">
        <f t="shared" si="59"/>
        <v>-337.66666666666669</v>
      </c>
      <c r="AM80" s="117">
        <f t="shared" si="60"/>
        <v>-25.562284334072</v>
      </c>
      <c r="AN80" s="118">
        <v>34</v>
      </c>
      <c r="AO80" s="119">
        <f t="shared" si="42"/>
        <v>-0.2413793103448276</v>
      </c>
      <c r="AP80" s="119">
        <f t="shared" si="39"/>
        <v>-0.32577665827036106</v>
      </c>
      <c r="AQ80" s="119">
        <f t="shared" si="43"/>
        <v>-0.2831016825164594</v>
      </c>
      <c r="AR80" s="119">
        <f t="shared" si="61"/>
        <v>-0.28341921704388268</v>
      </c>
      <c r="AS80" s="42">
        <f t="shared" si="62"/>
        <v>-14.88945259482977</v>
      </c>
    </row>
    <row r="81" spans="1:45" ht="13.5" customHeight="1">
      <c r="A81" s="1" t="s">
        <v>406</v>
      </c>
      <c r="B81" s="102">
        <v>1173748</v>
      </c>
      <c r="C81" s="102">
        <v>1727184</v>
      </c>
      <c r="D81" s="102">
        <v>1229950</v>
      </c>
      <c r="E81" s="102">
        <f t="shared" si="44"/>
        <v>1376960.6666666667</v>
      </c>
      <c r="F81" s="103">
        <f t="shared" si="45"/>
        <v>22.121278412546548</v>
      </c>
      <c r="G81" s="39">
        <v>107199</v>
      </c>
      <c r="H81" s="39">
        <v>131402</v>
      </c>
      <c r="I81" s="39">
        <v>130368</v>
      </c>
      <c r="J81" s="39">
        <f t="shared" si="46"/>
        <v>122989.66666666667</v>
      </c>
      <c r="K81" s="40">
        <f t="shared" si="47"/>
        <v>11.126859824465019</v>
      </c>
      <c r="L81" s="86">
        <v>90897</v>
      </c>
      <c r="M81" s="86">
        <v>97425</v>
      </c>
      <c r="N81" s="86">
        <v>97707</v>
      </c>
      <c r="O81" s="86">
        <f t="shared" si="48"/>
        <v>95343</v>
      </c>
      <c r="P81" s="107">
        <f t="shared" si="49"/>
        <v>4.0411249848707849</v>
      </c>
      <c r="Q81" s="108">
        <v>11</v>
      </c>
      <c r="R81" s="82">
        <v>2453836</v>
      </c>
      <c r="S81" s="82">
        <v>3074931</v>
      </c>
      <c r="T81" s="82">
        <v>7378388</v>
      </c>
      <c r="U81" s="82">
        <f t="shared" si="50"/>
        <v>4302385</v>
      </c>
      <c r="V81" s="110">
        <f t="shared" si="51"/>
        <v>62.336051061772309</v>
      </c>
      <c r="W81" s="101">
        <f t="shared" si="52"/>
        <v>7.7441665502305437</v>
      </c>
      <c r="X81" s="101">
        <f t="shared" si="53"/>
        <v>5.6406844898980077</v>
      </c>
      <c r="Y81" s="101">
        <f t="shared" si="54"/>
        <v>7.9439814626610845</v>
      </c>
      <c r="Z81" s="101">
        <f t="shared" si="55"/>
        <v>7.1096108342632123</v>
      </c>
      <c r="AA81" s="101">
        <f t="shared" si="56"/>
        <v>17.948164557291918</v>
      </c>
      <c r="AB81" s="66">
        <v>26</v>
      </c>
      <c r="AC81" s="111">
        <f t="shared" si="63"/>
        <v>3.7042817857428127E-2</v>
      </c>
      <c r="AD81" s="111">
        <f t="shared" si="64"/>
        <v>3.1683637779189193E-2</v>
      </c>
      <c r="AE81" s="111">
        <f t="shared" si="65"/>
        <v>1.3242323390962905E-2</v>
      </c>
      <c r="AF81" s="111">
        <f t="shared" si="57"/>
        <v>2.732292634252674E-2</v>
      </c>
      <c r="AG81" s="112">
        <f t="shared" si="58"/>
        <v>45.69459529815888</v>
      </c>
      <c r="AH81" s="113">
        <v>6</v>
      </c>
      <c r="AI81" s="116">
        <f t="shared" si="40"/>
        <v>-16302</v>
      </c>
      <c r="AJ81" s="116">
        <f t="shared" si="38"/>
        <v>-33977</v>
      </c>
      <c r="AK81" s="116">
        <f t="shared" si="41"/>
        <v>-32661</v>
      </c>
      <c r="AL81" s="116">
        <f t="shared" si="59"/>
        <v>-27646.666666666668</v>
      </c>
      <c r="AM81" s="117">
        <f t="shared" si="60"/>
        <v>-35.616515019668476</v>
      </c>
      <c r="AN81" s="118">
        <v>92</v>
      </c>
      <c r="AO81" s="119">
        <f t="shared" si="42"/>
        <v>-0.1793458529984488</v>
      </c>
      <c r="AP81" s="119">
        <f t="shared" si="39"/>
        <v>-0.34875032075955864</v>
      </c>
      <c r="AQ81" s="119">
        <f t="shared" si="43"/>
        <v>-0.33427492400749181</v>
      </c>
      <c r="AR81" s="119">
        <f t="shared" si="61"/>
        <v>-0.28745703258849975</v>
      </c>
      <c r="AS81" s="42">
        <f t="shared" si="62"/>
        <v>-32.66796438590773</v>
      </c>
    </row>
    <row r="82" spans="1:45" ht="13.5" customHeight="1">
      <c r="A82" s="1" t="s">
        <v>505</v>
      </c>
      <c r="B82" s="102">
        <v>624406</v>
      </c>
      <c r="C82" s="102">
        <v>880373</v>
      </c>
      <c r="D82" s="102">
        <v>537050</v>
      </c>
      <c r="E82" s="102">
        <f t="shared" si="44"/>
        <v>680609.66666666663</v>
      </c>
      <c r="F82" s="103">
        <f t="shared" si="45"/>
        <v>26.216013839117558</v>
      </c>
      <c r="G82" s="39">
        <v>28608</v>
      </c>
      <c r="H82" s="39">
        <v>23349</v>
      </c>
      <c r="I82" s="39">
        <v>23467</v>
      </c>
      <c r="J82" s="39">
        <f t="shared" si="46"/>
        <v>25141.333333333332</v>
      </c>
      <c r="K82" s="40">
        <f t="shared" si="47"/>
        <v>11.943682705291005</v>
      </c>
      <c r="L82" s="86">
        <v>23998</v>
      </c>
      <c r="M82" s="86">
        <v>18105</v>
      </c>
      <c r="N82" s="86">
        <v>16846</v>
      </c>
      <c r="O82" s="86">
        <f t="shared" si="48"/>
        <v>19649.666666666668</v>
      </c>
      <c r="P82" s="107">
        <f t="shared" si="49"/>
        <v>19.430453911748057</v>
      </c>
      <c r="Q82" s="108">
        <v>41</v>
      </c>
      <c r="R82" s="82">
        <v>2500230</v>
      </c>
      <c r="S82" s="82">
        <v>3232335</v>
      </c>
      <c r="T82" s="82">
        <v>3580104</v>
      </c>
      <c r="U82" s="82">
        <f t="shared" si="50"/>
        <v>3104223</v>
      </c>
      <c r="V82" s="110">
        <f t="shared" si="51"/>
        <v>17.757041805326647</v>
      </c>
      <c r="W82" s="101">
        <f t="shared" si="52"/>
        <v>3.8433327034013129</v>
      </c>
      <c r="X82" s="101">
        <f t="shared" si="53"/>
        <v>2.0565146818450817</v>
      </c>
      <c r="Y82" s="101">
        <f t="shared" si="54"/>
        <v>3.1367656642770694</v>
      </c>
      <c r="Z82" s="101">
        <f t="shared" si="55"/>
        <v>3.0122043498411544</v>
      </c>
      <c r="AA82" s="101">
        <f t="shared" si="56"/>
        <v>29.875062740811003</v>
      </c>
      <c r="AB82" s="66">
        <v>53</v>
      </c>
      <c r="AC82" s="111">
        <f t="shared" si="63"/>
        <v>9.598316954840154E-3</v>
      </c>
      <c r="AD82" s="111">
        <f t="shared" si="64"/>
        <v>5.6012139830803427E-3</v>
      </c>
      <c r="AE82" s="111">
        <f t="shared" si="65"/>
        <v>4.7054498975448757E-3</v>
      </c>
      <c r="AF82" s="111">
        <f t="shared" si="57"/>
        <v>6.6349936118217908E-3</v>
      </c>
      <c r="AG82" s="112">
        <f t="shared" si="58"/>
        <v>39.263084028479255</v>
      </c>
      <c r="AH82" s="113">
        <v>38</v>
      </c>
      <c r="AI82" s="116">
        <f t="shared" si="40"/>
        <v>-4610</v>
      </c>
      <c r="AJ82" s="116">
        <f t="shared" si="38"/>
        <v>-5244</v>
      </c>
      <c r="AK82" s="116">
        <f t="shared" si="41"/>
        <v>-6621</v>
      </c>
      <c r="AL82" s="116">
        <f t="shared" si="59"/>
        <v>-5491.666666666667</v>
      </c>
      <c r="AM82" s="117">
        <f t="shared" si="60"/>
        <v>-18.721488623638685</v>
      </c>
      <c r="AN82" s="118">
        <v>62</v>
      </c>
      <c r="AO82" s="119">
        <f t="shared" si="42"/>
        <v>-0.19209934161180098</v>
      </c>
      <c r="AP82" s="119">
        <f t="shared" si="39"/>
        <v>-0.28964374482187238</v>
      </c>
      <c r="AQ82" s="119">
        <f t="shared" si="43"/>
        <v>-0.39303098658435237</v>
      </c>
      <c r="AR82" s="119">
        <f t="shared" si="61"/>
        <v>-0.29159135767267524</v>
      </c>
      <c r="AS82" s="42">
        <f t="shared" si="62"/>
        <v>-34.459176301181628</v>
      </c>
    </row>
    <row r="83" spans="1:45" ht="13.5" customHeight="1">
      <c r="A83" s="1" t="s">
        <v>460</v>
      </c>
      <c r="B83" s="102">
        <v>249653</v>
      </c>
      <c r="C83" s="102">
        <v>357044</v>
      </c>
      <c r="D83" s="102">
        <v>329447</v>
      </c>
      <c r="E83" s="102">
        <f t="shared" si="44"/>
        <v>312048</v>
      </c>
      <c r="F83" s="103">
        <f t="shared" si="45"/>
        <v>17.872128951583303</v>
      </c>
      <c r="G83" s="39">
        <v>34175</v>
      </c>
      <c r="H83" s="39">
        <v>37615</v>
      </c>
      <c r="I83" s="39">
        <v>47970</v>
      </c>
      <c r="J83" s="39">
        <f t="shared" si="46"/>
        <v>39920</v>
      </c>
      <c r="K83" s="40">
        <f t="shared" si="47"/>
        <v>17.987345634737835</v>
      </c>
      <c r="L83" s="86">
        <v>28361</v>
      </c>
      <c r="M83" s="86">
        <v>27837</v>
      </c>
      <c r="N83" s="86">
        <v>36380</v>
      </c>
      <c r="O83" s="86">
        <f t="shared" si="48"/>
        <v>30859.333333333332</v>
      </c>
      <c r="P83" s="107">
        <f t="shared" si="49"/>
        <v>15.516248917198084</v>
      </c>
      <c r="Q83" s="108">
        <v>37</v>
      </c>
      <c r="R83" s="82">
        <v>5384438</v>
      </c>
      <c r="S83" s="82">
        <v>4508101</v>
      </c>
      <c r="T83" s="82">
        <v>8370250</v>
      </c>
      <c r="U83" s="82">
        <f t="shared" si="50"/>
        <v>6087596.333333333</v>
      </c>
      <c r="V83" s="110">
        <f t="shared" si="51"/>
        <v>33.261308195111972</v>
      </c>
      <c r="W83" s="101">
        <f t="shared" si="52"/>
        <v>11.36016791306333</v>
      </c>
      <c r="X83" s="101">
        <f t="shared" si="53"/>
        <v>7.7965180762034931</v>
      </c>
      <c r="Y83" s="101">
        <f t="shared" si="54"/>
        <v>11.04274739184148</v>
      </c>
      <c r="Z83" s="101">
        <f t="shared" si="55"/>
        <v>10.066477793702768</v>
      </c>
      <c r="AA83" s="101">
        <f t="shared" si="56"/>
        <v>19.592146022340412</v>
      </c>
      <c r="AB83" s="66">
        <v>14</v>
      </c>
      <c r="AC83" s="111">
        <f t="shared" si="63"/>
        <v>5.267216374299416E-3</v>
      </c>
      <c r="AD83" s="111">
        <f t="shared" si="64"/>
        <v>6.1748838368971765E-3</v>
      </c>
      <c r="AE83" s="111">
        <f t="shared" si="65"/>
        <v>4.3463456885995044E-3</v>
      </c>
      <c r="AF83" s="111">
        <f t="shared" si="57"/>
        <v>5.262815299932032E-3</v>
      </c>
      <c r="AG83" s="112">
        <f t="shared" si="58"/>
        <v>17.37239417796</v>
      </c>
      <c r="AH83" s="113">
        <v>44</v>
      </c>
      <c r="AI83" s="116">
        <f t="shared" si="40"/>
        <v>-5814</v>
      </c>
      <c r="AJ83" s="116">
        <f t="shared" si="38"/>
        <v>-9778</v>
      </c>
      <c r="AK83" s="116">
        <f t="shared" si="41"/>
        <v>-11590</v>
      </c>
      <c r="AL83" s="116">
        <f t="shared" si="59"/>
        <v>-9060.6666666666661</v>
      </c>
      <c r="AM83" s="117">
        <f t="shared" si="60"/>
        <v>-32.603117562808002</v>
      </c>
      <c r="AN83" s="118">
        <v>74</v>
      </c>
      <c r="AO83" s="119">
        <f t="shared" si="42"/>
        <v>-0.204999823701562</v>
      </c>
      <c r="AP83" s="119">
        <f t="shared" si="39"/>
        <v>-0.35125911556561412</v>
      </c>
      <c r="AQ83" s="119">
        <f t="shared" si="43"/>
        <v>-0.31858163826278174</v>
      </c>
      <c r="AR83" s="119">
        <f t="shared" si="61"/>
        <v>-0.29161352584331929</v>
      </c>
      <c r="AS83" s="42">
        <f t="shared" si="62"/>
        <v>-26.325429091726381</v>
      </c>
    </row>
    <row r="84" spans="1:45" ht="13.5" customHeight="1">
      <c r="A84" s="1" t="s">
        <v>711</v>
      </c>
      <c r="B84" s="102">
        <v>794954</v>
      </c>
      <c r="C84" s="102">
        <v>991786</v>
      </c>
      <c r="D84" s="102">
        <v>755647</v>
      </c>
      <c r="E84" s="102">
        <f t="shared" si="44"/>
        <v>847462.33333333337</v>
      </c>
      <c r="F84" s="103">
        <f t="shared" si="45"/>
        <v>14.929715541886637</v>
      </c>
      <c r="G84" s="39">
        <v>86676</v>
      </c>
      <c r="H84" s="39">
        <v>98716</v>
      </c>
      <c r="I84" s="39">
        <v>133360</v>
      </c>
      <c r="J84" s="39">
        <f t="shared" si="46"/>
        <v>106250.66666666667</v>
      </c>
      <c r="K84" s="40">
        <f t="shared" si="47"/>
        <v>22.811057720735199</v>
      </c>
      <c r="L84" s="86">
        <v>73405</v>
      </c>
      <c r="M84" s="86">
        <v>71263</v>
      </c>
      <c r="N84" s="86">
        <v>100619</v>
      </c>
      <c r="O84" s="86">
        <f t="shared" si="48"/>
        <v>81762.333333333328</v>
      </c>
      <c r="P84" s="107">
        <f t="shared" si="49"/>
        <v>20.015860510855322</v>
      </c>
      <c r="Q84" s="108">
        <v>19</v>
      </c>
      <c r="R84" s="82">
        <v>2419989</v>
      </c>
      <c r="S84" s="82">
        <v>3465593</v>
      </c>
      <c r="T84" s="82">
        <v>4709199</v>
      </c>
      <c r="U84" s="82">
        <f t="shared" si="50"/>
        <v>3531593.6666666665</v>
      </c>
      <c r="V84" s="110">
        <f t="shared" si="51"/>
        <v>32.450824705783106</v>
      </c>
      <c r="W84" s="101">
        <f t="shared" si="52"/>
        <v>9.2338676200132337</v>
      </c>
      <c r="X84" s="101">
        <f t="shared" si="53"/>
        <v>7.1853202202894577</v>
      </c>
      <c r="Y84" s="101">
        <f t="shared" si="54"/>
        <v>13.315609007909778</v>
      </c>
      <c r="Z84" s="101">
        <f t="shared" si="55"/>
        <v>9.9115989494041568</v>
      </c>
      <c r="AA84" s="101">
        <f t="shared" si="56"/>
        <v>31.486677713294668</v>
      </c>
      <c r="AB84" s="66">
        <v>15</v>
      </c>
      <c r="AC84" s="111">
        <f t="shared" si="63"/>
        <v>3.0332782504383284E-2</v>
      </c>
      <c r="AD84" s="111">
        <f t="shared" si="64"/>
        <v>2.0563003214745645E-2</v>
      </c>
      <c r="AE84" s="111">
        <f t="shared" si="65"/>
        <v>2.1366478672912314E-2</v>
      </c>
      <c r="AF84" s="111">
        <f t="shared" si="57"/>
        <v>2.4087421464013745E-2</v>
      </c>
      <c r="AG84" s="112">
        <f t="shared" si="58"/>
        <v>22.516070233514142</v>
      </c>
      <c r="AH84" s="113">
        <v>9</v>
      </c>
      <c r="AI84" s="116">
        <f t="shared" si="40"/>
        <v>-13271</v>
      </c>
      <c r="AJ84" s="116">
        <f t="shared" si="38"/>
        <v>-27453</v>
      </c>
      <c r="AK84" s="116">
        <f t="shared" si="41"/>
        <v>-32741</v>
      </c>
      <c r="AL84" s="116">
        <f t="shared" si="59"/>
        <v>-24488.333333333332</v>
      </c>
      <c r="AM84" s="117">
        <f t="shared" si="60"/>
        <v>-41.112955955524114</v>
      </c>
      <c r="AN84" s="118">
        <v>87</v>
      </c>
      <c r="AO84" s="119">
        <f t="shared" si="42"/>
        <v>-0.18079149921667462</v>
      </c>
      <c r="AP84" s="119">
        <f t="shared" si="39"/>
        <v>-0.38523497467128803</v>
      </c>
      <c r="AQ84" s="119">
        <f t="shared" si="43"/>
        <v>-0.32539579999801233</v>
      </c>
      <c r="AR84" s="119">
        <f t="shared" si="61"/>
        <v>-0.29714075796199163</v>
      </c>
      <c r="AS84" s="42">
        <f t="shared" si="62"/>
        <v>-35.373698914160208</v>
      </c>
    </row>
    <row r="85" spans="1:45" ht="13.5" customHeight="1">
      <c r="A85" s="1" t="s">
        <v>330</v>
      </c>
      <c r="B85" s="102">
        <v>500774</v>
      </c>
      <c r="C85" s="102">
        <v>811657</v>
      </c>
      <c r="D85" s="102">
        <v>705146</v>
      </c>
      <c r="E85" s="102">
        <f t="shared" si="44"/>
        <v>672525.66666666663</v>
      </c>
      <c r="F85" s="103">
        <f t="shared" si="45"/>
        <v>23.491703471907059</v>
      </c>
      <c r="G85" s="39">
        <v>7443</v>
      </c>
      <c r="H85" s="39">
        <v>8561</v>
      </c>
      <c r="I85" s="39">
        <v>15823</v>
      </c>
      <c r="J85" s="39">
        <f t="shared" si="46"/>
        <v>10609</v>
      </c>
      <c r="K85" s="40">
        <f t="shared" si="47"/>
        <v>42.887417789111936</v>
      </c>
      <c r="L85" s="86">
        <v>6366</v>
      </c>
      <c r="M85" s="86">
        <v>6620</v>
      </c>
      <c r="N85" s="86">
        <v>10905</v>
      </c>
      <c r="O85" s="86">
        <f t="shared" si="48"/>
        <v>7963.666666666667</v>
      </c>
      <c r="P85" s="107">
        <f t="shared" si="49"/>
        <v>32.025867839798934</v>
      </c>
      <c r="Q85" s="108">
        <v>61</v>
      </c>
      <c r="R85" s="82">
        <v>5366120</v>
      </c>
      <c r="S85" s="82">
        <v>6770644</v>
      </c>
      <c r="T85" s="82">
        <v>10004451</v>
      </c>
      <c r="U85" s="82">
        <f t="shared" si="50"/>
        <v>7380405</v>
      </c>
      <c r="V85" s="110">
        <f t="shared" si="51"/>
        <v>32.227578276818392</v>
      </c>
      <c r="W85" s="101">
        <f t="shared" si="52"/>
        <v>1.2712321326586444</v>
      </c>
      <c r="X85" s="101">
        <f t="shared" si="53"/>
        <v>0.81561546318210765</v>
      </c>
      <c r="Y85" s="101">
        <f t="shared" si="54"/>
        <v>1.546488244987563</v>
      </c>
      <c r="Z85" s="101">
        <f t="shared" si="55"/>
        <v>1.2111119469427718</v>
      </c>
      <c r="AA85" s="101">
        <f t="shared" si="56"/>
        <v>30.478337353519287</v>
      </c>
      <c r="AB85" s="66">
        <v>79</v>
      </c>
      <c r="AC85" s="111">
        <f t="shared" si="63"/>
        <v>1.1863320238831782E-3</v>
      </c>
      <c r="AD85" s="111">
        <f t="shared" si="64"/>
        <v>9.7775041783322234E-4</v>
      </c>
      <c r="AE85" s="111">
        <f t="shared" si="65"/>
        <v>1.0900148343972098E-3</v>
      </c>
      <c r="AF85" s="111">
        <f t="shared" si="57"/>
        <v>1.0846990920378701E-3</v>
      </c>
      <c r="AG85" s="112">
        <f t="shared" si="58"/>
        <v>9.6240845855992596</v>
      </c>
      <c r="AH85" s="113">
        <v>75</v>
      </c>
      <c r="AI85" s="116">
        <f t="shared" si="40"/>
        <v>-1077</v>
      </c>
      <c r="AJ85" s="116">
        <f t="shared" si="38"/>
        <v>-1941</v>
      </c>
      <c r="AK85" s="116">
        <f t="shared" si="41"/>
        <v>-4918</v>
      </c>
      <c r="AL85" s="116">
        <f t="shared" si="59"/>
        <v>-2645.3333333333335</v>
      </c>
      <c r="AM85" s="117">
        <f t="shared" si="60"/>
        <v>-76.173369572306157</v>
      </c>
      <c r="AN85" s="118">
        <v>52</v>
      </c>
      <c r="AO85" s="119">
        <f t="shared" si="42"/>
        <v>-0.16918001885014139</v>
      </c>
      <c r="AP85" s="119">
        <f t="shared" si="39"/>
        <v>-0.29320241691842902</v>
      </c>
      <c r="AQ85" s="119">
        <f t="shared" si="43"/>
        <v>-0.45098578633654285</v>
      </c>
      <c r="AR85" s="119">
        <f t="shared" si="61"/>
        <v>-0.30445607403503777</v>
      </c>
      <c r="AS85" s="42">
        <f t="shared" si="62"/>
        <v>-46.390775892430284</v>
      </c>
    </row>
    <row r="86" spans="1:45" ht="13.5" customHeight="1">
      <c r="A86" s="1" t="s">
        <v>508</v>
      </c>
      <c r="B86" s="102">
        <v>1748040</v>
      </c>
      <c r="C86" s="102">
        <v>2092964</v>
      </c>
      <c r="D86" s="102">
        <v>1511532</v>
      </c>
      <c r="E86" s="102">
        <f t="shared" si="44"/>
        <v>1784178.6666666667</v>
      </c>
      <c r="F86" s="103">
        <f t="shared" si="45"/>
        <v>16.388256986160151</v>
      </c>
      <c r="G86" s="39">
        <v>100175</v>
      </c>
      <c r="H86" s="39">
        <v>125543</v>
      </c>
      <c r="I86" s="39">
        <v>111454</v>
      </c>
      <c r="J86" s="39">
        <f t="shared" si="46"/>
        <v>112390.66666666667</v>
      </c>
      <c r="K86" s="40">
        <f t="shared" si="47"/>
        <v>11.308689971801586</v>
      </c>
      <c r="L86" s="86">
        <v>82419</v>
      </c>
      <c r="M86" s="86">
        <v>93936</v>
      </c>
      <c r="N86" s="86">
        <v>82450</v>
      </c>
      <c r="O86" s="86">
        <f t="shared" si="48"/>
        <v>86268.333333333328</v>
      </c>
      <c r="P86" s="107">
        <f t="shared" si="49"/>
        <v>7.6973924898288901</v>
      </c>
      <c r="Q86" s="108">
        <v>16</v>
      </c>
      <c r="R86" s="82">
        <v>3051769</v>
      </c>
      <c r="S86" s="82">
        <v>4797044</v>
      </c>
      <c r="T86" s="82">
        <v>5650892</v>
      </c>
      <c r="U86" s="82">
        <f t="shared" si="50"/>
        <v>4499901.666666667</v>
      </c>
      <c r="V86" s="110">
        <f t="shared" si="51"/>
        <v>29.440519428108086</v>
      </c>
      <c r="W86" s="101">
        <f t="shared" si="52"/>
        <v>4.7149378732752112</v>
      </c>
      <c r="X86" s="101">
        <f t="shared" si="53"/>
        <v>4.4881803987072884</v>
      </c>
      <c r="Y86" s="101">
        <f t="shared" si="54"/>
        <v>5.4547306970676104</v>
      </c>
      <c r="Z86" s="101">
        <f t="shared" si="55"/>
        <v>4.8859496563500366</v>
      </c>
      <c r="AA86" s="101">
        <f t="shared" si="56"/>
        <v>10.34515045914875</v>
      </c>
      <c r="AB86" s="66">
        <v>42</v>
      </c>
      <c r="AC86" s="111">
        <f t="shared" si="63"/>
        <v>2.7006958914649177E-2</v>
      </c>
      <c r="AD86" s="111">
        <f t="shared" si="64"/>
        <v>1.9582059284842915E-2</v>
      </c>
      <c r="AE86" s="111">
        <f t="shared" si="65"/>
        <v>1.4590616844207959E-2</v>
      </c>
      <c r="AF86" s="111">
        <f t="shared" si="57"/>
        <v>2.0393211681233352E-2</v>
      </c>
      <c r="AG86" s="112">
        <f t="shared" si="58"/>
        <v>30.63660990377215</v>
      </c>
      <c r="AH86" s="113">
        <v>13</v>
      </c>
      <c r="AI86" s="116">
        <f t="shared" si="40"/>
        <v>-17756</v>
      </c>
      <c r="AJ86" s="116">
        <f t="shared" si="38"/>
        <v>-31607</v>
      </c>
      <c r="AK86" s="116">
        <f t="shared" si="41"/>
        <v>-29004</v>
      </c>
      <c r="AL86" s="116">
        <f t="shared" si="59"/>
        <v>-26122.333333333332</v>
      </c>
      <c r="AM86" s="117">
        <f t="shared" si="60"/>
        <v>-28.180573154252968</v>
      </c>
      <c r="AN86" s="118">
        <v>90</v>
      </c>
      <c r="AO86" s="119">
        <f t="shared" si="42"/>
        <v>-0.21543576117157451</v>
      </c>
      <c r="AP86" s="119">
        <f t="shared" si="39"/>
        <v>-0.33647376937489354</v>
      </c>
      <c r="AQ86" s="119">
        <f t="shared" si="43"/>
        <v>-0.35177683444511826</v>
      </c>
      <c r="AR86" s="119">
        <f t="shared" si="61"/>
        <v>-0.30122878833052874</v>
      </c>
      <c r="AS86" s="42">
        <f t="shared" si="62"/>
        <v>-24.795734637227657</v>
      </c>
    </row>
    <row r="87" spans="1:45" ht="13.5" customHeight="1">
      <c r="A87" s="1" t="s">
        <v>210</v>
      </c>
      <c r="B87" s="102">
        <v>726113</v>
      </c>
      <c r="C87" s="102">
        <v>974181</v>
      </c>
      <c r="D87" s="102">
        <v>657627</v>
      </c>
      <c r="E87" s="102">
        <f t="shared" si="44"/>
        <v>785973.66666666663</v>
      </c>
      <c r="F87" s="103">
        <f t="shared" si="45"/>
        <v>21.190346421322769</v>
      </c>
      <c r="G87" s="39">
        <v>62086</v>
      </c>
      <c r="H87" s="39">
        <v>75951</v>
      </c>
      <c r="I87" s="39">
        <v>68812</v>
      </c>
      <c r="J87" s="39">
        <f t="shared" si="46"/>
        <v>68949.666666666672</v>
      </c>
      <c r="K87" s="40">
        <f t="shared" si="47"/>
        <v>10.055922583403285</v>
      </c>
      <c r="L87" s="86">
        <v>55366</v>
      </c>
      <c r="M87" s="86">
        <v>59096</v>
      </c>
      <c r="N87" s="86">
        <v>43957</v>
      </c>
      <c r="O87" s="86">
        <f t="shared" si="48"/>
        <v>52806.333333333336</v>
      </c>
      <c r="P87" s="107">
        <f t="shared" si="49"/>
        <v>14.936486551003556</v>
      </c>
      <c r="Q87" s="108">
        <v>25</v>
      </c>
      <c r="R87" s="82">
        <v>2209667</v>
      </c>
      <c r="S87" s="82">
        <v>1771661</v>
      </c>
      <c r="T87" s="82">
        <v>3447039</v>
      </c>
      <c r="U87" s="82">
        <f t="shared" si="50"/>
        <v>2476122.3333333335</v>
      </c>
      <c r="V87" s="110">
        <f t="shared" si="51"/>
        <v>35.09079740737895</v>
      </c>
      <c r="W87" s="101">
        <f t="shared" si="52"/>
        <v>7.6249839900952052</v>
      </c>
      <c r="X87" s="101">
        <f t="shared" si="53"/>
        <v>6.06622383314805</v>
      </c>
      <c r="Y87" s="101">
        <f t="shared" si="54"/>
        <v>6.6841841956002419</v>
      </c>
      <c r="Z87" s="101">
        <f t="shared" si="55"/>
        <v>6.7917973396144999</v>
      </c>
      <c r="AA87" s="101">
        <f t="shared" si="56"/>
        <v>11.557063345500303</v>
      </c>
      <c r="AB87" s="66">
        <v>29</v>
      </c>
      <c r="AC87" s="111">
        <f t="shared" si="63"/>
        <v>2.5056264133917011E-2</v>
      </c>
      <c r="AD87" s="111">
        <f t="shared" si="64"/>
        <v>3.3356268496061041E-2</v>
      </c>
      <c r="AE87" s="111">
        <f t="shared" si="65"/>
        <v>1.2752104052202484E-2</v>
      </c>
      <c r="AF87" s="111">
        <f t="shared" si="57"/>
        <v>2.3721545560726847E-2</v>
      </c>
      <c r="AG87" s="112">
        <f t="shared" si="58"/>
        <v>43.701729938393648</v>
      </c>
      <c r="AH87" s="113">
        <v>10</v>
      </c>
      <c r="AI87" s="116">
        <f t="shared" si="40"/>
        <v>-6720</v>
      </c>
      <c r="AJ87" s="116">
        <f t="shared" si="38"/>
        <v>-16855</v>
      </c>
      <c r="AK87" s="116">
        <f t="shared" si="41"/>
        <v>-24855</v>
      </c>
      <c r="AL87" s="116">
        <f t="shared" si="59"/>
        <v>-16143.333333333334</v>
      </c>
      <c r="AM87" s="117">
        <f t="shared" si="60"/>
        <v>-56.298296490728738</v>
      </c>
      <c r="AN87" s="118">
        <v>81</v>
      </c>
      <c r="AO87" s="119">
        <f t="shared" si="42"/>
        <v>-0.12137412852653252</v>
      </c>
      <c r="AP87" s="119">
        <f t="shared" si="39"/>
        <v>-0.28521388926492486</v>
      </c>
      <c r="AQ87" s="119">
        <f t="shared" si="43"/>
        <v>-0.56543895170280045</v>
      </c>
      <c r="AR87" s="119">
        <f t="shared" si="61"/>
        <v>-0.32400898983141929</v>
      </c>
      <c r="AS87" s="42">
        <f t="shared" si="62"/>
        <v>-69.306714199234889</v>
      </c>
    </row>
    <row r="88" spans="1:45" ht="13.5" customHeight="1">
      <c r="A88" s="1" t="s">
        <v>583</v>
      </c>
      <c r="B88" s="102">
        <v>1039701</v>
      </c>
      <c r="C88" s="102">
        <v>818663</v>
      </c>
      <c r="D88" s="102">
        <v>1144021</v>
      </c>
      <c r="E88" s="102">
        <f t="shared" si="44"/>
        <v>1000795</v>
      </c>
      <c r="F88" s="103">
        <f t="shared" si="45"/>
        <v>16.599964878695058</v>
      </c>
      <c r="G88" s="39">
        <v>195621</v>
      </c>
      <c r="H88" s="39">
        <v>168379</v>
      </c>
      <c r="I88" s="39">
        <v>202112</v>
      </c>
      <c r="J88" s="39">
        <f t="shared" si="46"/>
        <v>188704</v>
      </c>
      <c r="K88" s="40">
        <f t="shared" si="47"/>
        <v>9.4850521599405688</v>
      </c>
      <c r="L88" s="86">
        <v>163048</v>
      </c>
      <c r="M88" s="86">
        <v>120065</v>
      </c>
      <c r="N88" s="86">
        <v>150162</v>
      </c>
      <c r="O88" s="86">
        <f t="shared" si="48"/>
        <v>144425</v>
      </c>
      <c r="P88" s="107">
        <f t="shared" si="49"/>
        <v>15.273200117437366</v>
      </c>
      <c r="Q88" s="108">
        <v>3</v>
      </c>
      <c r="R88" s="82">
        <v>3141365</v>
      </c>
      <c r="S88" s="82">
        <v>2572173</v>
      </c>
      <c r="T88" s="82">
        <v>4305931</v>
      </c>
      <c r="U88" s="82">
        <f t="shared" si="50"/>
        <v>3339823</v>
      </c>
      <c r="V88" s="110">
        <f t="shared" si="51"/>
        <v>26.461056318105292</v>
      </c>
      <c r="W88" s="101">
        <f t="shared" si="52"/>
        <v>15.682200940462691</v>
      </c>
      <c r="X88" s="101">
        <f t="shared" si="53"/>
        <v>14.665985881858592</v>
      </c>
      <c r="Y88" s="101">
        <f t="shared" si="54"/>
        <v>13.12580800527263</v>
      </c>
      <c r="Z88" s="101">
        <f t="shared" si="55"/>
        <v>14.491331609197971</v>
      </c>
      <c r="AA88" s="101">
        <f t="shared" si="56"/>
        <v>8.8819630397368385</v>
      </c>
      <c r="AB88" s="66">
        <v>4</v>
      </c>
      <c r="AC88" s="111">
        <f t="shared" si="63"/>
        <v>5.1903551481601154E-2</v>
      </c>
      <c r="AD88" s="111">
        <f t="shared" si="64"/>
        <v>4.6678431038658756E-2</v>
      </c>
      <c r="AE88" s="111">
        <f t="shared" si="65"/>
        <v>3.4873294532587723E-2</v>
      </c>
      <c r="AF88" s="111">
        <f t="shared" si="57"/>
        <v>4.4485092350949211E-2</v>
      </c>
      <c r="AG88" s="112">
        <f t="shared" si="58"/>
        <v>19.612003079543481</v>
      </c>
      <c r="AH88" s="113">
        <v>2</v>
      </c>
      <c r="AI88" s="116">
        <f t="shared" si="40"/>
        <v>-32573</v>
      </c>
      <c r="AJ88" s="116">
        <f t="shared" si="38"/>
        <v>-48314</v>
      </c>
      <c r="AK88" s="116">
        <f t="shared" si="41"/>
        <v>-51950</v>
      </c>
      <c r="AL88" s="116">
        <f t="shared" si="59"/>
        <v>-44279</v>
      </c>
      <c r="AM88" s="117">
        <f t="shared" si="60"/>
        <v>-23.260270287222124</v>
      </c>
      <c r="AN88" s="118">
        <v>95</v>
      </c>
      <c r="AO88" s="119">
        <f t="shared" si="42"/>
        <v>-0.19977552622540601</v>
      </c>
      <c r="AP88" s="119">
        <f t="shared" si="39"/>
        <v>-0.40239870070378547</v>
      </c>
      <c r="AQ88" s="119">
        <f t="shared" si="43"/>
        <v>-0.34595969686072375</v>
      </c>
      <c r="AR88" s="119">
        <f t="shared" si="61"/>
        <v>-0.31604464126330506</v>
      </c>
      <c r="AS88" s="42">
        <f t="shared" si="62"/>
        <v>-33.087605859098787</v>
      </c>
    </row>
    <row r="89" spans="1:45" ht="13.5" customHeight="1">
      <c r="A89" s="1" t="s">
        <v>315</v>
      </c>
      <c r="B89" s="102">
        <v>498170</v>
      </c>
      <c r="C89" s="102">
        <v>568896</v>
      </c>
      <c r="D89" s="102">
        <v>415002</v>
      </c>
      <c r="E89" s="102">
        <f t="shared" si="44"/>
        <v>494022.66666666669</v>
      </c>
      <c r="F89" s="103">
        <f t="shared" si="45"/>
        <v>15.592559884360099</v>
      </c>
      <c r="G89" s="39">
        <v>2325</v>
      </c>
      <c r="H89" s="39">
        <v>2721</v>
      </c>
      <c r="I89" s="39">
        <v>3485</v>
      </c>
      <c r="J89" s="39">
        <f t="shared" si="46"/>
        <v>2843.6666666666665</v>
      </c>
      <c r="K89" s="40">
        <f t="shared" si="47"/>
        <v>20.735499338475353</v>
      </c>
      <c r="L89" s="86">
        <v>1999</v>
      </c>
      <c r="M89" s="86">
        <v>1867</v>
      </c>
      <c r="N89" s="86">
        <v>2576</v>
      </c>
      <c r="O89" s="86">
        <f t="shared" si="48"/>
        <v>2147.3333333333335</v>
      </c>
      <c r="P89" s="107">
        <f t="shared" si="49"/>
        <v>17.559335620201942</v>
      </c>
      <c r="Q89" s="108">
        <v>86</v>
      </c>
      <c r="R89" s="82">
        <v>4724103</v>
      </c>
      <c r="S89" s="82">
        <v>5529126</v>
      </c>
      <c r="T89" s="82">
        <v>7817718</v>
      </c>
      <c r="U89" s="82">
        <f t="shared" si="50"/>
        <v>6023649</v>
      </c>
      <c r="V89" s="110">
        <f t="shared" si="51"/>
        <v>26.644995314839935</v>
      </c>
      <c r="W89" s="101">
        <f t="shared" si="52"/>
        <v>0.40126864323423728</v>
      </c>
      <c r="X89" s="101">
        <f t="shared" si="53"/>
        <v>0.32817949150635622</v>
      </c>
      <c r="Y89" s="101">
        <f t="shared" si="54"/>
        <v>0.62071990014505951</v>
      </c>
      <c r="Z89" s="101">
        <f t="shared" si="55"/>
        <v>0.45005601162855102</v>
      </c>
      <c r="AA89" s="101">
        <f t="shared" si="56"/>
        <v>33.829170523406368</v>
      </c>
      <c r="AB89" s="66">
        <v>92</v>
      </c>
      <c r="AC89" s="111">
        <f t="shared" si="63"/>
        <v>4.2314911423396143E-4</v>
      </c>
      <c r="AD89" s="111">
        <f t="shared" si="64"/>
        <v>3.3766638705647148E-4</v>
      </c>
      <c r="AE89" s="111">
        <f t="shared" si="65"/>
        <v>3.2950792034197189E-4</v>
      </c>
      <c r="AF89" s="111">
        <f t="shared" si="57"/>
        <v>3.6344114054413492E-4</v>
      </c>
      <c r="AG89" s="112">
        <f t="shared" si="58"/>
        <v>14.271712712251865</v>
      </c>
      <c r="AH89" s="113">
        <v>93</v>
      </c>
      <c r="AI89" s="116">
        <f t="shared" si="40"/>
        <v>-326</v>
      </c>
      <c r="AJ89" s="116">
        <f t="shared" si="38"/>
        <v>-854</v>
      </c>
      <c r="AK89" s="116">
        <f t="shared" si="41"/>
        <v>-909</v>
      </c>
      <c r="AL89" s="116">
        <f t="shared" si="59"/>
        <v>-696.33333333333337</v>
      </c>
      <c r="AM89" s="117">
        <f t="shared" si="60"/>
        <v>-46.227129304083213</v>
      </c>
      <c r="AN89" s="118">
        <v>37</v>
      </c>
      <c r="AO89" s="119">
        <f t="shared" si="42"/>
        <v>-0.1630815407703852</v>
      </c>
      <c r="AP89" s="119">
        <f t="shared" si="39"/>
        <v>-0.45741831815747186</v>
      </c>
      <c r="AQ89" s="119">
        <f t="shared" si="43"/>
        <v>-0.35287267080745344</v>
      </c>
      <c r="AR89" s="119">
        <f t="shared" si="61"/>
        <v>-0.32445750991177019</v>
      </c>
      <c r="AS89" s="42">
        <f t="shared" si="62"/>
        <v>-45.988023814443281</v>
      </c>
    </row>
    <row r="90" spans="1:45" ht="13.5" customHeight="1">
      <c r="A90" s="1" t="s">
        <v>403</v>
      </c>
      <c r="B90" s="102">
        <v>996898</v>
      </c>
      <c r="C90" s="102">
        <v>1260120</v>
      </c>
      <c r="D90" s="102">
        <v>1136311</v>
      </c>
      <c r="E90" s="102">
        <f t="shared" si="44"/>
        <v>1131109.6666666667</v>
      </c>
      <c r="F90" s="103">
        <f t="shared" si="45"/>
        <v>11.642377929117286</v>
      </c>
      <c r="G90" s="39">
        <v>69100</v>
      </c>
      <c r="H90" s="39">
        <v>77995</v>
      </c>
      <c r="I90" s="39">
        <v>85012</v>
      </c>
      <c r="J90" s="39">
        <f t="shared" si="46"/>
        <v>77369</v>
      </c>
      <c r="K90" s="40">
        <f t="shared" si="47"/>
        <v>10.30703432302445</v>
      </c>
      <c r="L90" s="86">
        <v>64046</v>
      </c>
      <c r="M90" s="86">
        <v>49094</v>
      </c>
      <c r="N90" s="86">
        <v>61630</v>
      </c>
      <c r="O90" s="86">
        <f t="shared" si="48"/>
        <v>58256.666666666664</v>
      </c>
      <c r="P90" s="107">
        <f t="shared" si="49"/>
        <v>13.777865809923103</v>
      </c>
      <c r="Q90" s="108">
        <v>24</v>
      </c>
      <c r="R90" s="82">
        <v>3055611</v>
      </c>
      <c r="S90" s="82">
        <v>3944433</v>
      </c>
      <c r="T90" s="82">
        <v>4367811</v>
      </c>
      <c r="U90" s="82">
        <f t="shared" si="50"/>
        <v>3789285</v>
      </c>
      <c r="V90" s="110">
        <f t="shared" si="51"/>
        <v>17.673958183989335</v>
      </c>
      <c r="W90" s="101">
        <f t="shared" si="52"/>
        <v>6.4245288886124756</v>
      </c>
      <c r="X90" s="101">
        <f t="shared" si="53"/>
        <v>3.8959781608100821</v>
      </c>
      <c r="Y90" s="101">
        <f t="shared" si="54"/>
        <v>5.4236912253775591</v>
      </c>
      <c r="Z90" s="101">
        <f t="shared" si="55"/>
        <v>5.2480660916000383</v>
      </c>
      <c r="AA90" s="101">
        <f t="shared" si="56"/>
        <v>24.264009859772319</v>
      </c>
      <c r="AB90" s="66">
        <v>38</v>
      </c>
      <c r="AC90" s="111">
        <f t="shared" si="63"/>
        <v>2.0960128759845414E-2</v>
      </c>
      <c r="AD90" s="111">
        <f t="shared" si="64"/>
        <v>1.2446402309279939E-2</v>
      </c>
      <c r="AE90" s="111">
        <f t="shared" si="65"/>
        <v>1.4110042765128802E-2</v>
      </c>
      <c r="AF90" s="111">
        <f t="shared" si="57"/>
        <v>1.5838857944751386E-2</v>
      </c>
      <c r="AG90" s="112">
        <f t="shared" si="58"/>
        <v>28.489940040536904</v>
      </c>
      <c r="AH90" s="113">
        <v>20</v>
      </c>
      <c r="AI90" s="116">
        <f t="shared" si="40"/>
        <v>-5054</v>
      </c>
      <c r="AJ90" s="116">
        <f t="shared" si="38"/>
        <v>-28901</v>
      </c>
      <c r="AK90" s="116">
        <f t="shared" si="41"/>
        <v>-23382</v>
      </c>
      <c r="AL90" s="116">
        <f t="shared" si="59"/>
        <v>-19112.333333333332</v>
      </c>
      <c r="AM90" s="117">
        <f t="shared" si="60"/>
        <v>-65.317430522479384</v>
      </c>
      <c r="AN90" s="118">
        <v>83</v>
      </c>
      <c r="AO90" s="119">
        <f t="shared" si="42"/>
        <v>-7.8912031977016517E-2</v>
      </c>
      <c r="AP90" s="119">
        <f t="shared" si="39"/>
        <v>-0.58868700859575507</v>
      </c>
      <c r="AQ90" s="119">
        <f t="shared" si="43"/>
        <v>-0.37939315268538049</v>
      </c>
      <c r="AR90" s="119">
        <f t="shared" si="61"/>
        <v>-0.34899739775271738</v>
      </c>
      <c r="AS90" s="42">
        <f t="shared" si="62"/>
        <v>-73.422656952062908</v>
      </c>
    </row>
    <row r="91" spans="1:45" ht="13.5" customHeight="1">
      <c r="A91" s="1" t="s">
        <v>652</v>
      </c>
      <c r="B91" s="102">
        <v>86226</v>
      </c>
      <c r="C91" s="102">
        <v>79110</v>
      </c>
      <c r="D91" s="102">
        <v>61710</v>
      </c>
      <c r="E91" s="102">
        <f t="shared" si="44"/>
        <v>75682</v>
      </c>
      <c r="F91" s="103">
        <f t="shared" si="45"/>
        <v>16.664957285221256</v>
      </c>
      <c r="G91" s="39">
        <v>10752</v>
      </c>
      <c r="H91" s="39">
        <v>11265</v>
      </c>
      <c r="I91" s="39">
        <v>7448</v>
      </c>
      <c r="J91" s="39">
        <f t="shared" si="46"/>
        <v>9821.6666666666661</v>
      </c>
      <c r="K91" s="40">
        <f t="shared" si="47"/>
        <v>21.092108259884672</v>
      </c>
      <c r="L91" s="86">
        <v>9015</v>
      </c>
      <c r="M91" s="86">
        <v>8542</v>
      </c>
      <c r="N91" s="86">
        <v>5069</v>
      </c>
      <c r="O91" s="86">
        <f t="shared" si="48"/>
        <v>7542</v>
      </c>
      <c r="P91" s="107">
        <f t="shared" si="49"/>
        <v>28.569335494069293</v>
      </c>
      <c r="Q91" s="108">
        <v>63</v>
      </c>
      <c r="R91" s="82">
        <v>759379</v>
      </c>
      <c r="S91" s="82">
        <v>835024</v>
      </c>
      <c r="T91" s="82">
        <v>1088777</v>
      </c>
      <c r="U91" s="82">
        <f t="shared" si="50"/>
        <v>894393.33333333337</v>
      </c>
      <c r="V91" s="110">
        <f t="shared" si="51"/>
        <v>19.291044816735557</v>
      </c>
      <c r="W91" s="101">
        <f t="shared" si="52"/>
        <v>10.455083153573169</v>
      </c>
      <c r="X91" s="101">
        <f t="shared" si="53"/>
        <v>10.797623562128681</v>
      </c>
      <c r="Y91" s="101">
        <f t="shared" si="54"/>
        <v>8.2142278398962887</v>
      </c>
      <c r="Z91" s="101">
        <f t="shared" si="55"/>
        <v>9.8223115185327128</v>
      </c>
      <c r="AA91" s="101">
        <f t="shared" si="56"/>
        <v>14.285164863928237</v>
      </c>
      <c r="AB91" s="66">
        <v>16</v>
      </c>
      <c r="AC91" s="111">
        <f t="shared" si="63"/>
        <v>1.1871542405044122E-2</v>
      </c>
      <c r="AD91" s="111">
        <f t="shared" si="64"/>
        <v>1.0229646094004483E-2</v>
      </c>
      <c r="AE91" s="111">
        <f t="shared" si="65"/>
        <v>4.6556824767606218E-3</v>
      </c>
      <c r="AF91" s="111">
        <f t="shared" si="57"/>
        <v>8.9189569919364085E-3</v>
      </c>
      <c r="AG91" s="112">
        <f t="shared" si="58"/>
        <v>42.407120855544122</v>
      </c>
      <c r="AH91" s="113">
        <v>30</v>
      </c>
      <c r="AI91" s="116">
        <f t="shared" si="40"/>
        <v>-1737</v>
      </c>
      <c r="AJ91" s="116">
        <f t="shared" si="38"/>
        <v>-2723</v>
      </c>
      <c r="AK91" s="116">
        <f t="shared" si="41"/>
        <v>-2379</v>
      </c>
      <c r="AL91" s="116">
        <f t="shared" si="59"/>
        <v>-2279.6666666666665</v>
      </c>
      <c r="AM91" s="117">
        <f t="shared" si="60"/>
        <v>-21.952732780265809</v>
      </c>
      <c r="AN91" s="118">
        <v>48</v>
      </c>
      <c r="AO91" s="119">
        <f t="shared" si="42"/>
        <v>-0.19267886855241265</v>
      </c>
      <c r="AP91" s="119">
        <f t="shared" si="39"/>
        <v>-0.31877780379302273</v>
      </c>
      <c r="AQ91" s="119">
        <f t="shared" si="43"/>
        <v>-0.46932333793647663</v>
      </c>
      <c r="AR91" s="119">
        <f t="shared" si="61"/>
        <v>-0.32692667009397064</v>
      </c>
      <c r="AS91" s="42">
        <f t="shared" si="62"/>
        <v>-42.364895773188074</v>
      </c>
    </row>
    <row r="92" spans="1:45" ht="13.5" customHeight="1">
      <c r="A92" s="1" t="s">
        <v>303</v>
      </c>
      <c r="B92" s="102">
        <v>73017</v>
      </c>
      <c r="C92" s="102">
        <v>66909</v>
      </c>
      <c r="D92" s="102">
        <v>66889</v>
      </c>
      <c r="E92" s="102">
        <f t="shared" si="44"/>
        <v>68938.333333333328</v>
      </c>
      <c r="F92" s="103">
        <f t="shared" si="45"/>
        <v>5.1237721184269942</v>
      </c>
      <c r="G92" s="39">
        <v>2043</v>
      </c>
      <c r="H92" s="39">
        <v>2591</v>
      </c>
      <c r="I92" s="39">
        <v>3691</v>
      </c>
      <c r="J92" s="39">
        <f t="shared" si="46"/>
        <v>2775</v>
      </c>
      <c r="K92" s="40">
        <f t="shared" si="47"/>
        <v>30.243832298417434</v>
      </c>
      <c r="L92" s="86">
        <v>1685</v>
      </c>
      <c r="M92" s="86">
        <v>1972</v>
      </c>
      <c r="N92" s="86">
        <v>2386</v>
      </c>
      <c r="O92" s="86">
        <f t="shared" si="48"/>
        <v>2014.3333333333333</v>
      </c>
      <c r="P92" s="107">
        <f t="shared" si="49"/>
        <v>17.49522574867138</v>
      </c>
      <c r="Q92" s="108">
        <v>87</v>
      </c>
      <c r="R92" s="82">
        <v>2900160</v>
      </c>
      <c r="S92" s="82">
        <v>3166302</v>
      </c>
      <c r="T92" s="82">
        <v>4478115</v>
      </c>
      <c r="U92" s="82">
        <f t="shared" si="50"/>
        <v>3514859</v>
      </c>
      <c r="V92" s="110">
        <f t="shared" si="51"/>
        <v>24.033713336677856</v>
      </c>
      <c r="W92" s="101">
        <f t="shared" si="52"/>
        <v>2.307681772737856</v>
      </c>
      <c r="X92" s="101">
        <f t="shared" si="53"/>
        <v>2.9472866131611593</v>
      </c>
      <c r="Y92" s="101">
        <f t="shared" si="54"/>
        <v>3.567103709130051</v>
      </c>
      <c r="Z92" s="101">
        <f t="shared" si="55"/>
        <v>2.9406906983430225</v>
      </c>
      <c r="AA92" s="101">
        <f t="shared" si="56"/>
        <v>21.414590673807957</v>
      </c>
      <c r="AB92" s="66">
        <v>56</v>
      </c>
      <c r="AC92" s="111">
        <f t="shared" si="63"/>
        <v>5.8100242745227849E-4</v>
      </c>
      <c r="AD92" s="111">
        <f t="shared" si="64"/>
        <v>6.2280856342825162E-4</v>
      </c>
      <c r="AE92" s="111">
        <f t="shared" si="65"/>
        <v>5.3281347173978334E-4</v>
      </c>
      <c r="AF92" s="111">
        <f t="shared" si="57"/>
        <v>5.7887482087343775E-4</v>
      </c>
      <c r="AG92" s="112">
        <f t="shared" si="58"/>
        <v>7.7797915989110091</v>
      </c>
      <c r="AH92" s="113">
        <v>86</v>
      </c>
      <c r="AI92" s="116">
        <f t="shared" si="40"/>
        <v>-358</v>
      </c>
      <c r="AJ92" s="116">
        <f t="shared" si="38"/>
        <v>-619</v>
      </c>
      <c r="AK92" s="116">
        <f t="shared" si="41"/>
        <v>-1305</v>
      </c>
      <c r="AL92" s="116">
        <f t="shared" si="59"/>
        <v>-760.66666666666663</v>
      </c>
      <c r="AM92" s="117">
        <f t="shared" si="60"/>
        <v>-64.303634573041833</v>
      </c>
      <c r="AN92" s="118">
        <v>39</v>
      </c>
      <c r="AO92" s="119">
        <f t="shared" si="42"/>
        <v>-0.21246290801186943</v>
      </c>
      <c r="AP92" s="119">
        <f t="shared" si="39"/>
        <v>-0.31389452332657203</v>
      </c>
      <c r="AQ92" s="119">
        <f t="shared" si="43"/>
        <v>-0.54694048616932101</v>
      </c>
      <c r="AR92" s="119">
        <f t="shared" si="61"/>
        <v>-0.35776597250258746</v>
      </c>
      <c r="AS92" s="42">
        <f t="shared" si="62"/>
        <v>-47.936438162474246</v>
      </c>
    </row>
    <row r="93" spans="1:45" ht="13.5" customHeight="1">
      <c r="A93" s="1" t="s">
        <v>607</v>
      </c>
      <c r="B93" s="102">
        <v>1010983</v>
      </c>
      <c r="C93" s="102">
        <v>958913</v>
      </c>
      <c r="D93" s="102">
        <v>941501</v>
      </c>
      <c r="E93" s="102">
        <f t="shared" si="44"/>
        <v>970465.66666666663</v>
      </c>
      <c r="F93" s="103">
        <f t="shared" si="45"/>
        <v>3.725318936673816</v>
      </c>
      <c r="G93" s="39">
        <v>61291</v>
      </c>
      <c r="H93" s="39">
        <v>58403</v>
      </c>
      <c r="I93" s="39">
        <v>58263</v>
      </c>
      <c r="J93" s="39">
        <f t="shared" si="46"/>
        <v>59319</v>
      </c>
      <c r="K93" s="40">
        <f t="shared" si="47"/>
        <v>2.8814310535870806</v>
      </c>
      <c r="L93" s="86">
        <v>50249</v>
      </c>
      <c r="M93" s="86">
        <v>39851</v>
      </c>
      <c r="N93" s="86">
        <v>42389</v>
      </c>
      <c r="O93" s="86">
        <f t="shared" si="48"/>
        <v>44163</v>
      </c>
      <c r="P93" s="107">
        <f t="shared" si="49"/>
        <v>12.275538306374802</v>
      </c>
      <c r="Q93" s="108">
        <v>28</v>
      </c>
      <c r="R93" s="82">
        <v>5300344</v>
      </c>
      <c r="S93" s="82">
        <v>5675177</v>
      </c>
      <c r="T93" s="82">
        <v>5618566</v>
      </c>
      <c r="U93" s="82">
        <f t="shared" si="50"/>
        <v>5531362.333333333</v>
      </c>
      <c r="V93" s="110">
        <f t="shared" si="51"/>
        <v>3.6529906646428163</v>
      </c>
      <c r="W93" s="101">
        <f t="shared" si="52"/>
        <v>4.9703110734799694</v>
      </c>
      <c r="X93" s="101">
        <f t="shared" si="53"/>
        <v>4.1558514693199493</v>
      </c>
      <c r="Y93" s="101">
        <f t="shared" si="54"/>
        <v>4.5022788079885201</v>
      </c>
      <c r="Z93" s="101">
        <f t="shared" si="55"/>
        <v>4.542813783596146</v>
      </c>
      <c r="AA93" s="101">
        <f t="shared" si="56"/>
        <v>8.997508264349003</v>
      </c>
      <c r="AB93" s="66">
        <v>44</v>
      </c>
      <c r="AC93" s="111">
        <f t="shared" si="63"/>
        <v>9.480328069272485E-3</v>
      </c>
      <c r="AD93" s="111">
        <f t="shared" si="64"/>
        <v>7.0219836315237394E-3</v>
      </c>
      <c r="AE93" s="111">
        <f t="shared" si="65"/>
        <v>7.5444517337697912E-3</v>
      </c>
      <c r="AF93" s="111">
        <f t="shared" si="57"/>
        <v>8.0155878115220052E-3</v>
      </c>
      <c r="AG93" s="112">
        <f t="shared" si="58"/>
        <v>16.157543621037171</v>
      </c>
      <c r="AH93" s="113">
        <v>32</v>
      </c>
      <c r="AI93" s="116">
        <f t="shared" si="40"/>
        <v>-11042</v>
      </c>
      <c r="AJ93" s="116">
        <f t="shared" si="38"/>
        <v>-18552</v>
      </c>
      <c r="AK93" s="116">
        <f t="shared" si="41"/>
        <v>-15874</v>
      </c>
      <c r="AL93" s="116">
        <f t="shared" si="59"/>
        <v>-15156</v>
      </c>
      <c r="AM93" s="117">
        <f t="shared" si="60"/>
        <v>-25.113061315601996</v>
      </c>
      <c r="AN93" s="118">
        <v>79</v>
      </c>
      <c r="AO93" s="119">
        <f t="shared" si="42"/>
        <v>-0.21974566658042946</v>
      </c>
      <c r="AP93" s="119">
        <f t="shared" si="39"/>
        <v>-0.46553411457679855</v>
      </c>
      <c r="AQ93" s="119">
        <f t="shared" si="43"/>
        <v>-0.37448394630682491</v>
      </c>
      <c r="AR93" s="119">
        <f t="shared" si="61"/>
        <v>-0.35325457582135095</v>
      </c>
      <c r="AS93" s="42">
        <f t="shared" si="62"/>
        <v>-35.176286074536442</v>
      </c>
    </row>
    <row r="94" spans="1:45" ht="13.5" customHeight="1">
      <c r="A94" s="1" t="s">
        <v>592</v>
      </c>
      <c r="B94" s="102">
        <v>221037</v>
      </c>
      <c r="C94" s="102">
        <v>306605</v>
      </c>
      <c r="D94" s="102">
        <v>151112</v>
      </c>
      <c r="E94" s="102">
        <f t="shared" si="44"/>
        <v>226251.33333333334</v>
      </c>
      <c r="F94" s="103">
        <f t="shared" si="45"/>
        <v>34.42080641167373</v>
      </c>
      <c r="G94" s="39">
        <v>14243</v>
      </c>
      <c r="H94" s="39">
        <v>19132</v>
      </c>
      <c r="I94" s="39">
        <v>16691</v>
      </c>
      <c r="J94" s="39">
        <f t="shared" si="46"/>
        <v>16688.666666666668</v>
      </c>
      <c r="K94" s="40">
        <f t="shared" si="47"/>
        <v>14.647670086734374</v>
      </c>
      <c r="L94" s="86">
        <v>11321</v>
      </c>
      <c r="M94" s="86">
        <v>13726</v>
      </c>
      <c r="N94" s="86">
        <v>11325</v>
      </c>
      <c r="O94" s="86">
        <f t="shared" si="48"/>
        <v>12124</v>
      </c>
      <c r="P94" s="107">
        <f t="shared" si="49"/>
        <v>11.443204705011775</v>
      </c>
      <c r="Q94" s="108">
        <v>52</v>
      </c>
      <c r="R94" s="82">
        <v>4950148</v>
      </c>
      <c r="S94" s="82">
        <v>6913443</v>
      </c>
      <c r="T94" s="82">
        <v>7001602</v>
      </c>
      <c r="U94" s="82">
        <f t="shared" si="50"/>
        <v>6288397.666666667</v>
      </c>
      <c r="V94" s="110">
        <f t="shared" si="51"/>
        <v>18.443428999286375</v>
      </c>
      <c r="W94" s="101">
        <f t="shared" si="52"/>
        <v>5.1217669439958016</v>
      </c>
      <c r="X94" s="101">
        <f t="shared" si="53"/>
        <v>4.4767697852285515</v>
      </c>
      <c r="Y94" s="101">
        <f t="shared" si="54"/>
        <v>7.4944412091693584</v>
      </c>
      <c r="Z94" s="101">
        <f t="shared" si="55"/>
        <v>5.6976593127979038</v>
      </c>
      <c r="AA94" s="101">
        <f t="shared" si="56"/>
        <v>27.890872138247687</v>
      </c>
      <c r="AB94" s="66">
        <v>32</v>
      </c>
      <c r="AC94" s="111">
        <f t="shared" si="63"/>
        <v>2.2870023280112031E-3</v>
      </c>
      <c r="AD94" s="111">
        <f t="shared" si="64"/>
        <v>1.9854072710225571E-3</v>
      </c>
      <c r="AE94" s="111">
        <f t="shared" si="65"/>
        <v>1.6174869694107149E-3</v>
      </c>
      <c r="AF94" s="111">
        <f t="shared" si="57"/>
        <v>1.9632988561481581E-3</v>
      </c>
      <c r="AG94" s="112">
        <f t="shared" si="58"/>
        <v>17.078641455629839</v>
      </c>
      <c r="AH94" s="113">
        <v>63</v>
      </c>
      <c r="AI94" s="116">
        <f t="shared" si="40"/>
        <v>-2922</v>
      </c>
      <c r="AJ94" s="116">
        <f t="shared" si="38"/>
        <v>-5406</v>
      </c>
      <c r="AK94" s="116">
        <f t="shared" si="41"/>
        <v>-5366</v>
      </c>
      <c r="AL94" s="116">
        <f t="shared" si="59"/>
        <v>-4564.666666666667</v>
      </c>
      <c r="AM94" s="117">
        <f t="shared" si="60"/>
        <v>-31.168357927777564</v>
      </c>
      <c r="AN94" s="118">
        <v>58</v>
      </c>
      <c r="AO94" s="119">
        <f t="shared" si="42"/>
        <v>-0.25810440773783233</v>
      </c>
      <c r="AP94" s="119">
        <f t="shared" si="39"/>
        <v>-0.39385108553110887</v>
      </c>
      <c r="AQ94" s="119">
        <f t="shared" si="43"/>
        <v>-0.47381898454746135</v>
      </c>
      <c r="AR94" s="119">
        <f t="shared" si="61"/>
        <v>-0.37525815927213418</v>
      </c>
      <c r="AS94" s="42">
        <f t="shared" si="62"/>
        <v>-29.060684519694142</v>
      </c>
    </row>
    <row r="95" spans="1:45" ht="13.5" customHeight="1">
      <c r="A95" s="1" t="s">
        <v>484</v>
      </c>
      <c r="B95" s="102">
        <v>74655</v>
      </c>
      <c r="C95" s="102">
        <v>73448</v>
      </c>
      <c r="D95" s="102">
        <v>83095</v>
      </c>
      <c r="E95" s="102">
        <f t="shared" si="44"/>
        <v>77066</v>
      </c>
      <c r="F95" s="103">
        <f t="shared" si="45"/>
        <v>6.8201660974194596</v>
      </c>
      <c r="G95" s="39">
        <v>5980</v>
      </c>
      <c r="H95" s="39">
        <v>6980</v>
      </c>
      <c r="I95" s="39">
        <v>10328</v>
      </c>
      <c r="J95" s="39">
        <f t="shared" si="46"/>
        <v>7762.666666666667</v>
      </c>
      <c r="K95" s="40">
        <f t="shared" si="47"/>
        <v>29.335453906579922</v>
      </c>
      <c r="L95" s="86">
        <v>5093</v>
      </c>
      <c r="M95" s="86">
        <v>5073</v>
      </c>
      <c r="N95" s="86">
        <v>6166</v>
      </c>
      <c r="O95" s="86">
        <f t="shared" si="48"/>
        <v>5444</v>
      </c>
      <c r="P95" s="107">
        <f t="shared" si="49"/>
        <v>11.48696366331561</v>
      </c>
      <c r="Q95" s="108">
        <v>70</v>
      </c>
      <c r="R95" s="82">
        <v>4852503</v>
      </c>
      <c r="S95" s="82">
        <v>5656332</v>
      </c>
      <c r="T95" s="82">
        <v>7571681</v>
      </c>
      <c r="U95" s="82">
        <f t="shared" si="50"/>
        <v>6026838.666666667</v>
      </c>
      <c r="V95" s="110">
        <f t="shared" si="51"/>
        <v>23.17863647821531</v>
      </c>
      <c r="W95" s="101">
        <f t="shared" si="52"/>
        <v>6.8220480878708729</v>
      </c>
      <c r="X95" s="101">
        <f t="shared" si="53"/>
        <v>6.9069273499618777</v>
      </c>
      <c r="Y95" s="101">
        <f t="shared" si="54"/>
        <v>7.4204224080871297</v>
      </c>
      <c r="Z95" s="101">
        <f t="shared" si="55"/>
        <v>7.0497992819732938</v>
      </c>
      <c r="AA95" s="101">
        <f t="shared" si="56"/>
        <v>4.5925086553641119</v>
      </c>
      <c r="AB95" s="66">
        <v>28</v>
      </c>
      <c r="AC95" s="111">
        <f t="shared" si="63"/>
        <v>1.0495614325225558E-3</v>
      </c>
      <c r="AD95" s="111">
        <f t="shared" si="64"/>
        <v>8.9687097574894824E-4</v>
      </c>
      <c r="AE95" s="111">
        <f t="shared" si="65"/>
        <v>8.1435020836192118E-4</v>
      </c>
      <c r="AF95" s="111">
        <f t="shared" si="57"/>
        <v>9.2026087221114175E-4</v>
      </c>
      <c r="AG95" s="112">
        <f t="shared" si="58"/>
        <v>12.967770495130232</v>
      </c>
      <c r="AH95" s="113">
        <v>77</v>
      </c>
      <c r="AI95" s="116">
        <f t="shared" si="40"/>
        <v>-887</v>
      </c>
      <c r="AJ95" s="116">
        <f t="shared" si="38"/>
        <v>-1907</v>
      </c>
      <c r="AK95" s="116">
        <f t="shared" si="41"/>
        <v>-4162</v>
      </c>
      <c r="AL95" s="116">
        <f t="shared" si="59"/>
        <v>-2318.6666666666665</v>
      </c>
      <c r="AM95" s="117">
        <f t="shared" si="60"/>
        <v>-72.276903773595038</v>
      </c>
      <c r="AN95" s="118">
        <v>49</v>
      </c>
      <c r="AO95" s="119">
        <f t="shared" si="42"/>
        <v>-0.174160612605537</v>
      </c>
      <c r="AP95" s="119">
        <f t="shared" si="39"/>
        <v>-0.3759116893356988</v>
      </c>
      <c r="AQ95" s="119">
        <f t="shared" si="43"/>
        <v>-0.67499189101524493</v>
      </c>
      <c r="AR95" s="119">
        <f t="shared" si="61"/>
        <v>-0.40835473098549357</v>
      </c>
      <c r="AS95" s="42">
        <f t="shared" si="62"/>
        <v>-61.707847701342487</v>
      </c>
    </row>
    <row r="96" spans="1:45" ht="13.5" customHeight="1">
      <c r="A96" s="1" t="s">
        <v>478</v>
      </c>
      <c r="B96" s="102">
        <v>63502</v>
      </c>
      <c r="C96" s="102">
        <v>38530</v>
      </c>
      <c r="D96" s="102">
        <v>66723</v>
      </c>
      <c r="E96" s="102">
        <f t="shared" si="44"/>
        <v>56251.666666666664</v>
      </c>
      <c r="F96" s="103">
        <f t="shared" si="45"/>
        <v>27.433288667045691</v>
      </c>
      <c r="G96" s="39">
        <v>1714</v>
      </c>
      <c r="H96" s="39">
        <v>1911</v>
      </c>
      <c r="I96" s="39">
        <v>2378</v>
      </c>
      <c r="J96" s="39">
        <f t="shared" si="46"/>
        <v>2001</v>
      </c>
      <c r="K96" s="40">
        <f t="shared" si="47"/>
        <v>17.042798197929297</v>
      </c>
      <c r="L96" s="86">
        <v>1328</v>
      </c>
      <c r="M96" s="86">
        <v>1347</v>
      </c>
      <c r="N96" s="86">
        <v>1624</v>
      </c>
      <c r="O96" s="86">
        <f t="shared" si="48"/>
        <v>1433</v>
      </c>
      <c r="P96" s="107">
        <f t="shared" si="49"/>
        <v>11.561998122018547</v>
      </c>
      <c r="Q96" s="108">
        <v>91</v>
      </c>
      <c r="R96" s="82">
        <v>1887858</v>
      </c>
      <c r="S96" s="82">
        <v>1887618</v>
      </c>
      <c r="T96" s="82">
        <v>2648805</v>
      </c>
      <c r="U96" s="82">
        <f t="shared" si="50"/>
        <v>2141427</v>
      </c>
      <c r="V96" s="110">
        <f t="shared" si="51"/>
        <v>20.51913297568575</v>
      </c>
      <c r="W96" s="101">
        <f t="shared" si="52"/>
        <v>2.091272715819974</v>
      </c>
      <c r="X96" s="101">
        <f t="shared" si="53"/>
        <v>3.4959771606540362</v>
      </c>
      <c r="Y96" s="101">
        <f t="shared" si="54"/>
        <v>2.433943317896377</v>
      </c>
      <c r="Z96" s="101">
        <f t="shared" si="55"/>
        <v>2.6737310647901289</v>
      </c>
      <c r="AA96" s="101">
        <f t="shared" si="56"/>
        <v>27.392752695483125</v>
      </c>
      <c r="AB96" s="66">
        <v>57</v>
      </c>
      <c r="AC96" s="111">
        <f t="shared" si="63"/>
        <v>7.0344273774828399E-4</v>
      </c>
      <c r="AD96" s="111">
        <f t="shared" si="64"/>
        <v>7.1359777243065064E-4</v>
      </c>
      <c r="AE96" s="111">
        <f t="shared" si="65"/>
        <v>6.1310666508104599E-4</v>
      </c>
      <c r="AF96" s="111">
        <f t="shared" si="57"/>
        <v>6.7671572508666014E-4</v>
      </c>
      <c r="AG96" s="112">
        <f t="shared" si="58"/>
        <v>8.1748611541097329</v>
      </c>
      <c r="AH96" s="113">
        <v>82</v>
      </c>
      <c r="AI96" s="116">
        <f t="shared" si="40"/>
        <v>-386</v>
      </c>
      <c r="AJ96" s="116">
        <f t="shared" si="38"/>
        <v>-564</v>
      </c>
      <c r="AK96" s="116">
        <f t="shared" si="41"/>
        <v>-754</v>
      </c>
      <c r="AL96" s="116">
        <f t="shared" si="59"/>
        <v>-568</v>
      </c>
      <c r="AM96" s="117">
        <f t="shared" si="60"/>
        <v>-32.400106656107127</v>
      </c>
      <c r="AN96" s="118">
        <v>36</v>
      </c>
      <c r="AO96" s="119">
        <f t="shared" si="42"/>
        <v>-0.29066265060240964</v>
      </c>
      <c r="AP96" s="119">
        <f t="shared" si="39"/>
        <v>-0.41870824053452116</v>
      </c>
      <c r="AQ96" s="119">
        <f t="shared" si="43"/>
        <v>-0.4642857142857143</v>
      </c>
      <c r="AR96" s="119">
        <f t="shared" si="61"/>
        <v>-0.39121886847421505</v>
      </c>
      <c r="AS96" s="42">
        <f t="shared" si="62"/>
        <v>-23.009272746284985</v>
      </c>
    </row>
    <row r="97" spans="1:45" ht="13.5" customHeight="1">
      <c r="A97" s="1" t="s">
        <v>264</v>
      </c>
      <c r="B97" s="102">
        <v>91890</v>
      </c>
      <c r="C97" s="102">
        <v>110111</v>
      </c>
      <c r="D97" s="102">
        <v>93802</v>
      </c>
      <c r="E97" s="102">
        <f t="shared" si="44"/>
        <v>98601</v>
      </c>
      <c r="F97" s="103">
        <f t="shared" si="45"/>
        <v>10.155770405556556</v>
      </c>
      <c r="G97" s="39">
        <v>3069</v>
      </c>
      <c r="H97" s="39">
        <v>2995</v>
      </c>
      <c r="I97" s="39">
        <v>3846</v>
      </c>
      <c r="J97" s="39">
        <f t="shared" si="46"/>
        <v>3303.3333333333335</v>
      </c>
      <c r="K97" s="40">
        <f t="shared" si="47"/>
        <v>14.270959628331131</v>
      </c>
      <c r="L97" s="86">
        <v>2168</v>
      </c>
      <c r="M97" s="86">
        <v>2021</v>
      </c>
      <c r="N97" s="86">
        <v>2724</v>
      </c>
      <c r="O97" s="86">
        <f t="shared" si="48"/>
        <v>2304.3333333333335</v>
      </c>
      <c r="P97" s="107">
        <f t="shared" si="49"/>
        <v>16.091404013284503</v>
      </c>
      <c r="Q97" s="108">
        <v>85</v>
      </c>
      <c r="R97" s="82">
        <v>3715226</v>
      </c>
      <c r="S97" s="82">
        <v>3533280</v>
      </c>
      <c r="T97" s="82">
        <v>4880462</v>
      </c>
      <c r="U97" s="82">
        <f t="shared" si="50"/>
        <v>4042989.3333333335</v>
      </c>
      <c r="V97" s="110">
        <f t="shared" si="51"/>
        <v>18.079588588045066</v>
      </c>
      <c r="W97" s="101">
        <f t="shared" si="52"/>
        <v>2.3593426923495482</v>
      </c>
      <c r="X97" s="101">
        <f t="shared" si="53"/>
        <v>1.8354206210097086</v>
      </c>
      <c r="Y97" s="101">
        <f t="shared" si="54"/>
        <v>2.9039892539604697</v>
      </c>
      <c r="Z97" s="101">
        <f t="shared" si="55"/>
        <v>2.366250855773242</v>
      </c>
      <c r="AA97" s="101">
        <f t="shared" si="56"/>
        <v>22.580776228159269</v>
      </c>
      <c r="AB97" s="66">
        <v>62</v>
      </c>
      <c r="AC97" s="111">
        <f t="shared" si="63"/>
        <v>5.8354458113719053E-4</v>
      </c>
      <c r="AD97" s="111">
        <f t="shared" si="64"/>
        <v>5.7198976588325858E-4</v>
      </c>
      <c r="AE97" s="111">
        <f t="shared" si="65"/>
        <v>5.581438806408082E-4</v>
      </c>
      <c r="AF97" s="111">
        <f t="shared" si="57"/>
        <v>5.7122607588708577E-4</v>
      </c>
      <c r="AG97" s="112">
        <f t="shared" si="58"/>
        <v>2.2263618180535545</v>
      </c>
      <c r="AH97" s="113">
        <v>87</v>
      </c>
      <c r="AI97" s="116">
        <f t="shared" si="40"/>
        <v>-901</v>
      </c>
      <c r="AJ97" s="116">
        <f t="shared" si="38"/>
        <v>-974</v>
      </c>
      <c r="AK97" s="116">
        <f t="shared" si="41"/>
        <v>-1122</v>
      </c>
      <c r="AL97" s="116">
        <f t="shared" si="59"/>
        <v>-999</v>
      </c>
      <c r="AM97" s="117">
        <f t="shared" si="60"/>
        <v>-11.27137794938111</v>
      </c>
      <c r="AN97" s="118">
        <v>40</v>
      </c>
      <c r="AO97" s="119">
        <f t="shared" si="42"/>
        <v>-0.41559040590405905</v>
      </c>
      <c r="AP97" s="119">
        <f t="shared" si="39"/>
        <v>-0.48193963384463134</v>
      </c>
      <c r="AQ97" s="119">
        <f t="shared" si="43"/>
        <v>-0.41189427312775329</v>
      </c>
      <c r="AR97" s="119">
        <f t="shared" si="61"/>
        <v>-0.4364747709588146</v>
      </c>
      <c r="AS97" s="42">
        <f t="shared" si="62"/>
        <v>-9.0307793072047744</v>
      </c>
    </row>
    <row r="98" spans="1:45" ht="13.5" customHeight="1">
      <c r="A98" s="1" t="s">
        <v>300</v>
      </c>
      <c r="B98" s="102">
        <v>30241</v>
      </c>
      <c r="C98" s="102">
        <v>38923</v>
      </c>
      <c r="D98" s="102">
        <v>25280</v>
      </c>
      <c r="E98" s="102">
        <f t="shared" si="44"/>
        <v>31481.333333333332</v>
      </c>
      <c r="F98" s="103">
        <f t="shared" si="45"/>
        <v>21.935393847690975</v>
      </c>
      <c r="G98" s="39">
        <v>558</v>
      </c>
      <c r="H98" s="39">
        <v>553</v>
      </c>
      <c r="I98" s="39">
        <v>761</v>
      </c>
      <c r="J98" s="39">
        <f t="shared" si="46"/>
        <v>624</v>
      </c>
      <c r="K98" s="40">
        <f t="shared" si="47"/>
        <v>19.01791928968936</v>
      </c>
      <c r="L98" s="86">
        <v>348</v>
      </c>
      <c r="M98" s="86">
        <v>421</v>
      </c>
      <c r="N98" s="86">
        <v>483</v>
      </c>
      <c r="O98" s="86">
        <f t="shared" si="48"/>
        <v>417.33333333333331</v>
      </c>
      <c r="P98" s="107">
        <f t="shared" si="49"/>
        <v>16.19200880493257</v>
      </c>
      <c r="Q98" s="108">
        <v>96</v>
      </c>
      <c r="R98" s="82">
        <v>1786980</v>
      </c>
      <c r="S98" s="82">
        <v>1667337</v>
      </c>
      <c r="T98" s="82">
        <v>2438612</v>
      </c>
      <c r="U98" s="82">
        <f t="shared" si="50"/>
        <v>1964309.6666666667</v>
      </c>
      <c r="V98" s="110">
        <f t="shared" si="51"/>
        <v>21.131653978339187</v>
      </c>
      <c r="W98" s="101">
        <f t="shared" si="52"/>
        <v>1.150755596706458</v>
      </c>
      <c r="X98" s="101">
        <f t="shared" si="53"/>
        <v>1.0816226909539346</v>
      </c>
      <c r="Y98" s="101">
        <f t="shared" si="54"/>
        <v>1.9106012658227849</v>
      </c>
      <c r="Z98" s="101">
        <f t="shared" si="55"/>
        <v>1.3809931844943926</v>
      </c>
      <c r="AA98" s="101">
        <f t="shared" si="56"/>
        <v>33.306084583768197</v>
      </c>
      <c r="AB98" s="66">
        <v>76</v>
      </c>
      <c r="AC98" s="111">
        <f t="shared" si="63"/>
        <v>1.9474196689386563E-4</v>
      </c>
      <c r="AD98" s="111">
        <f t="shared" si="64"/>
        <v>2.5249844512537057E-4</v>
      </c>
      <c r="AE98" s="111">
        <f t="shared" si="65"/>
        <v>1.9806348857464819E-4</v>
      </c>
      <c r="AF98" s="111">
        <f t="shared" si="57"/>
        <v>2.151013001979615E-4</v>
      </c>
      <c r="AG98" s="112">
        <f t="shared" si="58"/>
        <v>15.076352620242275</v>
      </c>
      <c r="AH98" s="113">
        <v>95</v>
      </c>
      <c r="AI98" s="116">
        <f t="shared" si="40"/>
        <v>-210</v>
      </c>
      <c r="AJ98" s="116">
        <f t="shared" si="38"/>
        <v>-132</v>
      </c>
      <c r="AK98" s="116">
        <f t="shared" si="41"/>
        <v>-278</v>
      </c>
      <c r="AL98" s="116">
        <f t="shared" si="59"/>
        <v>-206.66666666666666</v>
      </c>
      <c r="AM98" s="117">
        <f t="shared" si="60"/>
        <v>-35.350188062382159</v>
      </c>
      <c r="AN98" s="118">
        <v>33</v>
      </c>
      <c r="AO98" s="119">
        <f t="shared" si="42"/>
        <v>-0.60344827586206895</v>
      </c>
      <c r="AP98" s="119">
        <f t="shared" si="39"/>
        <v>-0.31353919239904987</v>
      </c>
      <c r="AQ98" s="119">
        <f t="shared" si="43"/>
        <v>-0.57556935817805388</v>
      </c>
      <c r="AR98" s="119">
        <f t="shared" si="61"/>
        <v>-0.49751894214639086</v>
      </c>
      <c r="AS98" s="42">
        <f t="shared" si="62"/>
        <v>-32.147467025515034</v>
      </c>
    </row>
    <row r="99" spans="1:45" ht="13.5" customHeight="1">
      <c r="A99" s="1" t="s">
        <v>783</v>
      </c>
      <c r="B99" s="102">
        <v>176649</v>
      </c>
      <c r="C99" s="102">
        <v>191327</v>
      </c>
      <c r="D99" s="102">
        <v>233179</v>
      </c>
      <c r="E99" s="102">
        <f t="shared" si="44"/>
        <v>200385</v>
      </c>
      <c r="F99" s="103">
        <f t="shared" si="45"/>
        <v>14.638498666577782</v>
      </c>
      <c r="G99" s="39">
        <v>1646</v>
      </c>
      <c r="H99" s="39">
        <v>1507</v>
      </c>
      <c r="I99" s="39">
        <v>2383</v>
      </c>
      <c r="J99" s="39">
        <f t="shared" si="46"/>
        <v>1845.3333333333333</v>
      </c>
      <c r="K99" s="40">
        <f t="shared" si="47"/>
        <v>25.512527712455807</v>
      </c>
      <c r="L99" s="86">
        <v>1068</v>
      </c>
      <c r="M99" s="86">
        <v>928</v>
      </c>
      <c r="N99" s="86">
        <v>1435</v>
      </c>
      <c r="O99" s="86">
        <f t="shared" si="48"/>
        <v>1143.6666666666667</v>
      </c>
      <c r="P99" s="107">
        <f t="shared" si="49"/>
        <v>22.894139645912375</v>
      </c>
      <c r="Q99" s="108">
        <v>94</v>
      </c>
      <c r="R99" s="82">
        <v>5626711</v>
      </c>
      <c r="S99" s="82">
        <v>5691436</v>
      </c>
      <c r="T99" s="82">
        <v>9605518</v>
      </c>
      <c r="U99" s="82">
        <f t="shared" si="50"/>
        <v>6974555</v>
      </c>
      <c r="V99" s="110">
        <f t="shared" si="51"/>
        <v>32.671770656437985</v>
      </c>
      <c r="W99" s="101">
        <f t="shared" si="52"/>
        <v>0.60458876076286872</v>
      </c>
      <c r="X99" s="101">
        <f t="shared" si="53"/>
        <v>0.48503347671787039</v>
      </c>
      <c r="Y99" s="101">
        <f t="shared" si="54"/>
        <v>0.61540704780447641</v>
      </c>
      <c r="Z99" s="101">
        <f t="shared" si="55"/>
        <v>0.56834309509507186</v>
      </c>
      <c r="AA99" s="101">
        <f t="shared" si="56"/>
        <v>12.730115177005002</v>
      </c>
      <c r="AB99" s="66">
        <v>91</v>
      </c>
      <c r="AC99" s="111">
        <f t="shared" si="63"/>
        <v>1.8980893100783034E-4</v>
      </c>
      <c r="AD99" s="111">
        <f t="shared" si="64"/>
        <v>1.6305199601647106E-4</v>
      </c>
      <c r="AE99" s="111">
        <f t="shared" si="65"/>
        <v>1.4939329664469944E-4</v>
      </c>
      <c r="AF99" s="111">
        <f t="shared" si="57"/>
        <v>1.6741807455633359E-4</v>
      </c>
      <c r="AG99" s="112">
        <f t="shared" si="58"/>
        <v>12.279751023768466</v>
      </c>
      <c r="AH99" s="113">
        <v>96</v>
      </c>
      <c r="AI99" s="116">
        <f t="shared" si="40"/>
        <v>-578</v>
      </c>
      <c r="AJ99" s="116">
        <f t="shared" si="38"/>
        <v>-579</v>
      </c>
      <c r="AK99" s="116">
        <f t="shared" si="41"/>
        <v>-948</v>
      </c>
      <c r="AL99" s="116">
        <f t="shared" si="59"/>
        <v>-701.66666666666663</v>
      </c>
      <c r="AM99" s="117">
        <f t="shared" si="60"/>
        <v>-30.403540675849648</v>
      </c>
      <c r="AN99" s="118">
        <v>38</v>
      </c>
      <c r="AO99" s="119">
        <f t="shared" si="42"/>
        <v>-0.54119850187265917</v>
      </c>
      <c r="AP99" s="119">
        <f t="shared" si="39"/>
        <v>-0.62392241379310343</v>
      </c>
      <c r="AQ99" s="119">
        <f t="shared" si="43"/>
        <v>-0.6606271777003484</v>
      </c>
      <c r="AR99" s="119">
        <f t="shared" si="61"/>
        <v>-0.60858269778870377</v>
      </c>
      <c r="AS99" s="42">
        <f t="shared" si="62"/>
        <v>-10.051911880745976</v>
      </c>
    </row>
    <row r="100" spans="1:45" ht="13.5" customHeight="1"/>
    <row r="101" spans="1:45" ht="13.5" customHeight="1">
      <c r="A101" s="184" t="s">
        <v>874</v>
      </c>
      <c r="B101" s="323" t="s">
        <v>790</v>
      </c>
      <c r="C101" s="323"/>
      <c r="D101" s="323"/>
      <c r="E101" s="323"/>
      <c r="F101" s="323"/>
      <c r="G101" s="326" t="s">
        <v>792</v>
      </c>
      <c r="H101" s="326"/>
      <c r="I101" s="326"/>
      <c r="J101" s="326"/>
      <c r="K101" s="326"/>
      <c r="L101" s="323" t="s">
        <v>793</v>
      </c>
      <c r="M101" s="323"/>
      <c r="N101" s="323"/>
      <c r="O101" s="323"/>
      <c r="P101" s="323"/>
      <c r="Q101" s="323"/>
      <c r="R101" s="326" t="s">
        <v>791</v>
      </c>
      <c r="S101" s="326"/>
      <c r="T101" s="326"/>
      <c r="U101" s="326"/>
      <c r="V101" s="326"/>
      <c r="W101" s="327" t="s">
        <v>748</v>
      </c>
      <c r="X101" s="327"/>
      <c r="Y101" s="327"/>
      <c r="Z101" s="327"/>
      <c r="AA101" s="327"/>
      <c r="AB101" s="327"/>
      <c r="AC101" s="326" t="s">
        <v>775</v>
      </c>
      <c r="AD101" s="326"/>
      <c r="AE101" s="326"/>
      <c r="AF101" s="326"/>
      <c r="AG101" s="326"/>
      <c r="AH101" s="326"/>
      <c r="AI101" s="323" t="s">
        <v>794</v>
      </c>
      <c r="AJ101" s="323"/>
      <c r="AK101" s="323"/>
      <c r="AL101" s="323"/>
      <c r="AM101" s="323"/>
      <c r="AN101" s="323"/>
      <c r="AO101" s="326" t="s">
        <v>799</v>
      </c>
      <c r="AP101" s="326"/>
      <c r="AQ101" s="326"/>
      <c r="AR101" s="326"/>
      <c r="AS101" s="326"/>
    </row>
    <row r="102" spans="1:45" ht="13.5" customHeight="1">
      <c r="A102" s="120" t="s">
        <v>771</v>
      </c>
      <c r="B102" s="127" t="s">
        <v>770</v>
      </c>
      <c r="C102" s="127" t="s">
        <v>769</v>
      </c>
      <c r="D102" s="127" t="s">
        <v>768</v>
      </c>
      <c r="E102" s="127" t="s">
        <v>749</v>
      </c>
      <c r="F102" s="127" t="s">
        <v>751</v>
      </c>
      <c r="G102" s="155" t="s">
        <v>770</v>
      </c>
      <c r="H102" s="155" t="s">
        <v>769</v>
      </c>
      <c r="I102" s="155" t="s">
        <v>768</v>
      </c>
      <c r="J102" s="155" t="s">
        <v>749</v>
      </c>
      <c r="K102" s="155" t="s">
        <v>751</v>
      </c>
      <c r="L102" s="127" t="s">
        <v>770</v>
      </c>
      <c r="M102" s="127" t="s">
        <v>769</v>
      </c>
      <c r="N102" s="127" t="s">
        <v>768</v>
      </c>
      <c r="O102" s="127" t="s">
        <v>749</v>
      </c>
      <c r="P102" s="127" t="s">
        <v>751</v>
      </c>
      <c r="Q102" s="127" t="s">
        <v>752</v>
      </c>
      <c r="R102" s="155" t="s">
        <v>770</v>
      </c>
      <c r="S102" s="155" t="s">
        <v>769</v>
      </c>
      <c r="T102" s="155" t="s">
        <v>768</v>
      </c>
      <c r="U102" s="155" t="s">
        <v>749</v>
      </c>
      <c r="V102" s="155" t="s">
        <v>751</v>
      </c>
      <c r="W102" s="127" t="s">
        <v>770</v>
      </c>
      <c r="X102" s="127" t="s">
        <v>769</v>
      </c>
      <c r="Y102" s="127" t="s">
        <v>768</v>
      </c>
      <c r="Z102" s="127" t="s">
        <v>749</v>
      </c>
      <c r="AA102" s="127" t="s">
        <v>751</v>
      </c>
      <c r="AB102" s="127" t="s">
        <v>752</v>
      </c>
      <c r="AC102" s="155" t="s">
        <v>770</v>
      </c>
      <c r="AD102" s="155" t="s">
        <v>769</v>
      </c>
      <c r="AE102" s="155" t="s">
        <v>768</v>
      </c>
      <c r="AF102" s="155" t="s">
        <v>749</v>
      </c>
      <c r="AG102" s="155" t="s">
        <v>751</v>
      </c>
      <c r="AH102" s="155" t="s">
        <v>752</v>
      </c>
      <c r="AI102" s="127" t="s">
        <v>770</v>
      </c>
      <c r="AJ102" s="127" t="s">
        <v>769</v>
      </c>
      <c r="AK102" s="127" t="s">
        <v>768</v>
      </c>
      <c r="AL102" s="156" t="s">
        <v>749</v>
      </c>
      <c r="AM102" s="127" t="s">
        <v>751</v>
      </c>
      <c r="AN102" s="127" t="s">
        <v>752</v>
      </c>
      <c r="AO102" s="155" t="s">
        <v>770</v>
      </c>
      <c r="AP102" s="155" t="s">
        <v>769</v>
      </c>
      <c r="AQ102" s="155" t="s">
        <v>768</v>
      </c>
      <c r="AR102" s="157" t="s">
        <v>749</v>
      </c>
      <c r="AS102" s="155" t="s">
        <v>752</v>
      </c>
    </row>
    <row r="103" spans="1:45" ht="13.5" customHeight="1">
      <c r="A103" s="1" t="s">
        <v>30</v>
      </c>
      <c r="B103" s="68">
        <v>229584</v>
      </c>
      <c r="C103" s="68">
        <v>290596</v>
      </c>
      <c r="D103" s="68">
        <v>242963</v>
      </c>
      <c r="E103" s="68">
        <f t="shared" ref="E103:E166" si="66">AVERAGE(B103:D103)</f>
        <v>254381</v>
      </c>
      <c r="F103" s="142">
        <f t="shared" ref="F103:F166" si="67">STDEV(B103:D103)/E103*100</f>
        <v>12.606516991470103</v>
      </c>
      <c r="G103" s="67">
        <v>3819</v>
      </c>
      <c r="H103" s="67">
        <v>4981</v>
      </c>
      <c r="I103" s="67">
        <v>3211</v>
      </c>
      <c r="J103" s="67">
        <f t="shared" ref="J103:J166" si="68">AVERAGE(G103:I103)</f>
        <v>4003.6666666666665</v>
      </c>
      <c r="K103" s="136">
        <f t="shared" ref="K103:K166" si="69">STDEV(G103:I103)/J103*100</f>
        <v>22.46275482956689</v>
      </c>
      <c r="L103" s="68">
        <v>46874</v>
      </c>
      <c r="M103" s="68">
        <v>63737</v>
      </c>
      <c r="N103" s="68">
        <v>54820</v>
      </c>
      <c r="O103" s="68">
        <f t="shared" ref="O103:O166" si="70">AVERAGE(L103:N103)</f>
        <v>55143.666666666664</v>
      </c>
      <c r="P103" s="142">
        <f t="shared" ref="P103:P166" si="71">STDEV(L103:N103)/O103*100</f>
        <v>15.298507592082764</v>
      </c>
      <c r="Q103" s="141">
        <v>45</v>
      </c>
      <c r="R103" s="67">
        <v>272002</v>
      </c>
      <c r="S103" s="67">
        <v>278072</v>
      </c>
      <c r="T103" s="67">
        <v>333307</v>
      </c>
      <c r="U103" s="67">
        <f t="shared" ref="U103:U166" si="72">AVERAGE(R103:T103)</f>
        <v>294460.33333333331</v>
      </c>
      <c r="V103" s="136">
        <f t="shared" ref="V103:V166" si="73">STDEV(R103:T103)/U103*100</f>
        <v>11.471433944453958</v>
      </c>
      <c r="W103" s="142">
        <f t="shared" ref="W103:W134" si="74">(L103/25*100)/(B103/25*100)*100</f>
        <v>20.416928008920483</v>
      </c>
      <c r="X103" s="142">
        <f t="shared" ref="X103:X134" si="75">(M103/25*100)/(C103/25*100)*100</f>
        <v>21.933199355806686</v>
      </c>
      <c r="Y103" s="142">
        <f t="shared" ref="Y103:Y134" si="76">(N103/25*100)/(D103/25*100)*100</f>
        <v>22.563106316599647</v>
      </c>
      <c r="Z103" s="153">
        <f t="shared" ref="Z103:Z166" si="77">AVERAGE(W103:Y103)</f>
        <v>21.637744560442272</v>
      </c>
      <c r="AA103" s="142">
        <f t="shared" ref="AA103:AA166" si="78">STDEV(W103:Y103)/Z103*100</f>
        <v>5.0983729548615697</v>
      </c>
      <c r="AB103" s="106">
        <v>54</v>
      </c>
      <c r="AC103" s="135">
        <f t="shared" ref="AC103:AC134" si="79">L103/R103*100</f>
        <v>17.232961522341746</v>
      </c>
      <c r="AD103" s="135">
        <f t="shared" ref="AD103:AD134" si="80">M103/S103*100</f>
        <v>22.921042032279409</v>
      </c>
      <c r="AE103" s="135">
        <f t="shared" ref="AE103:AE134" si="81">N103/T103*100</f>
        <v>16.447299336647596</v>
      </c>
      <c r="AF103" s="135">
        <f t="shared" ref="AF103:AF166" si="82">AVERAGE(AC103:AE103)</f>
        <v>18.867100963756251</v>
      </c>
      <c r="AG103" s="136">
        <f t="shared" ref="AG103:AG166" si="83">STDEV(AC103:AE103)/AF103*100</f>
        <v>18.724259030202621</v>
      </c>
      <c r="AH103" s="100">
        <v>13</v>
      </c>
      <c r="AI103" s="68">
        <f t="shared" ref="AI103:AI130" si="84">L103-G103</f>
        <v>43055</v>
      </c>
      <c r="AJ103" s="68">
        <f t="shared" ref="AJ103:AJ130" si="85">M103-H103</f>
        <v>58756</v>
      </c>
      <c r="AK103" s="68">
        <f t="shared" ref="AK103:AK130" si="86">N103-I103</f>
        <v>51609</v>
      </c>
      <c r="AL103" s="68">
        <f t="shared" ref="AL103:AL166" si="87">AVERAGE(AI103:AK103)</f>
        <v>51140</v>
      </c>
      <c r="AM103" s="142">
        <f t="shared" ref="AM103:AM166" si="88">STDEV(AI103:AK103)/AL103*100</f>
        <v>15.371529135705906</v>
      </c>
      <c r="AN103" s="106">
        <v>1</v>
      </c>
      <c r="AO103" s="152">
        <f t="shared" ref="AO103:AO130" si="89">AI103/L103</f>
        <v>0.9185262618935871</v>
      </c>
      <c r="AP103" s="152">
        <f t="shared" ref="AP103:AP130" si="90">AJ103/M103</f>
        <v>0.92185073034501153</v>
      </c>
      <c r="AQ103" s="152">
        <f t="shared" ref="AQ103:AQ130" si="91">AK103/N103</f>
        <v>0.94142648668369211</v>
      </c>
      <c r="AR103" s="152">
        <f t="shared" ref="AR103:AR166" si="92">AVERAGE(AO103:AQ103)</f>
        <v>0.92726782630743021</v>
      </c>
      <c r="AS103" s="136">
        <f t="shared" ref="AS103:AS166" si="93">STDEV(AO103:AQ103)/AR103*100</f>
        <v>1.3344488577478659</v>
      </c>
    </row>
    <row r="104" spans="1:45" ht="13.5" customHeight="1">
      <c r="A104" s="1" t="s">
        <v>102</v>
      </c>
      <c r="B104" s="68">
        <v>153051</v>
      </c>
      <c r="C104" s="68">
        <v>172978</v>
      </c>
      <c r="D104" s="68">
        <v>197614</v>
      </c>
      <c r="E104" s="68">
        <f t="shared" si="66"/>
        <v>174547.66666666666</v>
      </c>
      <c r="F104" s="142">
        <f t="shared" si="67"/>
        <v>12.789015645922444</v>
      </c>
      <c r="G104" s="67">
        <v>2764</v>
      </c>
      <c r="H104" s="67">
        <v>2650</v>
      </c>
      <c r="I104" s="67">
        <v>3026</v>
      </c>
      <c r="J104" s="67">
        <f t="shared" si="68"/>
        <v>2813.3333333333335</v>
      </c>
      <c r="K104" s="136">
        <f t="shared" si="69"/>
        <v>6.8528494975891183</v>
      </c>
      <c r="L104" s="68">
        <v>26476</v>
      </c>
      <c r="M104" s="68">
        <v>31543</v>
      </c>
      <c r="N104" s="68">
        <v>34664</v>
      </c>
      <c r="O104" s="68">
        <f t="shared" si="70"/>
        <v>30894.333333333332</v>
      </c>
      <c r="P104" s="142">
        <f t="shared" si="71"/>
        <v>13.375791437788539</v>
      </c>
      <c r="Q104" s="141">
        <v>62</v>
      </c>
      <c r="R104" s="67">
        <v>782757</v>
      </c>
      <c r="S104" s="67">
        <v>940335</v>
      </c>
      <c r="T104" s="67">
        <v>883030</v>
      </c>
      <c r="U104" s="67">
        <f t="shared" si="72"/>
        <v>868707.33333333337</v>
      </c>
      <c r="V104" s="136">
        <f t="shared" si="73"/>
        <v>9.1813881272437126</v>
      </c>
      <c r="W104" s="142">
        <f t="shared" si="74"/>
        <v>17.298808893767436</v>
      </c>
      <c r="X104" s="142">
        <f t="shared" si="75"/>
        <v>18.235266912555353</v>
      </c>
      <c r="Y104" s="142">
        <f t="shared" si="76"/>
        <v>17.541267319117065</v>
      </c>
      <c r="Z104" s="153">
        <f t="shared" si="77"/>
        <v>17.691781041813286</v>
      </c>
      <c r="AA104" s="142">
        <f t="shared" si="78"/>
        <v>2.747231296513768</v>
      </c>
      <c r="AB104" s="106">
        <v>66</v>
      </c>
      <c r="AC104" s="135">
        <f t="shared" si="79"/>
        <v>3.3824034789851769</v>
      </c>
      <c r="AD104" s="135">
        <f t="shared" si="80"/>
        <v>3.3544428315440773</v>
      </c>
      <c r="AE104" s="135">
        <f t="shared" si="81"/>
        <v>3.9255744425444208</v>
      </c>
      <c r="AF104" s="135">
        <f t="shared" si="82"/>
        <v>3.5541402510245583</v>
      </c>
      <c r="AG104" s="136">
        <f t="shared" si="83"/>
        <v>9.0591558730144488</v>
      </c>
      <c r="AH104" s="100">
        <v>57</v>
      </c>
      <c r="AI104" s="68">
        <f t="shared" si="84"/>
        <v>23712</v>
      </c>
      <c r="AJ104" s="68">
        <f t="shared" si="85"/>
        <v>28893</v>
      </c>
      <c r="AK104" s="68">
        <f t="shared" si="86"/>
        <v>31638</v>
      </c>
      <c r="AL104" s="68">
        <f t="shared" si="87"/>
        <v>28081</v>
      </c>
      <c r="AM104" s="142">
        <f t="shared" si="88"/>
        <v>14.333204229453267</v>
      </c>
      <c r="AN104" s="106">
        <v>9</v>
      </c>
      <c r="AO104" s="152">
        <f t="shared" si="89"/>
        <v>0.89560356549327691</v>
      </c>
      <c r="AP104" s="152">
        <f t="shared" si="90"/>
        <v>0.91598769933107183</v>
      </c>
      <c r="AQ104" s="152">
        <f t="shared" si="91"/>
        <v>0.91270482344795756</v>
      </c>
      <c r="AR104" s="152">
        <f t="shared" si="92"/>
        <v>0.90809869609076876</v>
      </c>
      <c r="AS104" s="136">
        <f t="shared" si="93"/>
        <v>1.2052529417845779</v>
      </c>
    </row>
    <row r="105" spans="1:45" ht="13.5" customHeight="1">
      <c r="A105" s="1" t="s">
        <v>33</v>
      </c>
      <c r="B105" s="68">
        <v>30048</v>
      </c>
      <c r="C105" s="68">
        <v>48293</v>
      </c>
      <c r="D105" s="68">
        <v>50128</v>
      </c>
      <c r="E105" s="68">
        <f t="shared" si="66"/>
        <v>42823</v>
      </c>
      <c r="F105" s="142">
        <f t="shared" si="67"/>
        <v>25.924044867555441</v>
      </c>
      <c r="G105" s="67">
        <v>890</v>
      </c>
      <c r="H105" s="67">
        <v>1208</v>
      </c>
      <c r="I105" s="67">
        <v>820</v>
      </c>
      <c r="J105" s="67">
        <f t="shared" si="68"/>
        <v>972.66666666666663</v>
      </c>
      <c r="K105" s="136">
        <f t="shared" si="69"/>
        <v>21.259918061588056</v>
      </c>
      <c r="L105" s="68">
        <v>7669</v>
      </c>
      <c r="M105" s="68">
        <v>11165</v>
      </c>
      <c r="N105" s="68">
        <v>11327</v>
      </c>
      <c r="O105" s="68">
        <f t="shared" si="70"/>
        <v>10053.666666666666</v>
      </c>
      <c r="P105" s="142">
        <f t="shared" si="71"/>
        <v>20.557373253941602</v>
      </c>
      <c r="Q105" s="141">
        <v>86</v>
      </c>
      <c r="R105" s="67">
        <v>737003</v>
      </c>
      <c r="S105" s="67">
        <v>965568</v>
      </c>
      <c r="T105" s="67">
        <v>934975</v>
      </c>
      <c r="U105" s="67">
        <f t="shared" si="72"/>
        <v>879182</v>
      </c>
      <c r="V105" s="136">
        <f t="shared" si="73"/>
        <v>14.112792232840576</v>
      </c>
      <c r="W105" s="142">
        <f t="shared" si="74"/>
        <v>25.522497337593187</v>
      </c>
      <c r="X105" s="142">
        <f t="shared" si="75"/>
        <v>23.119292651108854</v>
      </c>
      <c r="Y105" s="142">
        <f t="shared" si="76"/>
        <v>22.596153846153847</v>
      </c>
      <c r="Z105" s="153">
        <f t="shared" si="77"/>
        <v>23.745981278285296</v>
      </c>
      <c r="AA105" s="142">
        <f t="shared" si="78"/>
        <v>6.5719962426096057</v>
      </c>
      <c r="AB105" s="106">
        <v>47</v>
      </c>
      <c r="AC105" s="135">
        <f t="shared" si="79"/>
        <v>1.0405656422022707</v>
      </c>
      <c r="AD105" s="135">
        <f t="shared" si="80"/>
        <v>1.156314210910055</v>
      </c>
      <c r="AE105" s="135">
        <f t="shared" si="81"/>
        <v>1.2114762426802856</v>
      </c>
      <c r="AF105" s="135">
        <f t="shared" si="82"/>
        <v>1.1361186985975371</v>
      </c>
      <c r="AG105" s="136">
        <f t="shared" si="83"/>
        <v>7.6776070867083765</v>
      </c>
      <c r="AH105" s="100">
        <v>87</v>
      </c>
      <c r="AI105" s="68">
        <f t="shared" si="84"/>
        <v>6779</v>
      </c>
      <c r="AJ105" s="68">
        <f t="shared" si="85"/>
        <v>9957</v>
      </c>
      <c r="AK105" s="68">
        <f t="shared" si="86"/>
        <v>10507</v>
      </c>
      <c r="AL105" s="68">
        <f t="shared" si="87"/>
        <v>9081</v>
      </c>
      <c r="AM105" s="142">
        <f t="shared" si="88"/>
        <v>22.161305323133099</v>
      </c>
      <c r="AN105" s="106">
        <v>22</v>
      </c>
      <c r="AO105" s="152">
        <f t="shared" si="89"/>
        <v>0.88394836354153083</v>
      </c>
      <c r="AP105" s="152">
        <f t="shared" si="90"/>
        <v>0.89180474697716072</v>
      </c>
      <c r="AQ105" s="152">
        <f t="shared" si="91"/>
        <v>0.92760660369029757</v>
      </c>
      <c r="AR105" s="152">
        <f t="shared" si="92"/>
        <v>0.90111990473632975</v>
      </c>
      <c r="AS105" s="136">
        <f t="shared" si="93"/>
        <v>2.582572829921455</v>
      </c>
    </row>
    <row r="106" spans="1:45" ht="13.5" customHeight="1">
      <c r="A106" s="1" t="s">
        <v>75</v>
      </c>
      <c r="B106" s="68">
        <v>179194</v>
      </c>
      <c r="C106" s="68">
        <v>118919</v>
      </c>
      <c r="D106" s="68">
        <v>211195</v>
      </c>
      <c r="E106" s="68">
        <f t="shared" si="66"/>
        <v>169769.33333333334</v>
      </c>
      <c r="F106" s="142">
        <f t="shared" si="67"/>
        <v>27.598850206564311</v>
      </c>
      <c r="G106" s="67">
        <v>5459</v>
      </c>
      <c r="H106" s="67">
        <v>3347</v>
      </c>
      <c r="I106" s="67">
        <v>5698</v>
      </c>
      <c r="J106" s="67">
        <f t="shared" si="68"/>
        <v>4834.666666666667</v>
      </c>
      <c r="K106" s="136">
        <f t="shared" si="69"/>
        <v>26.762699161317173</v>
      </c>
      <c r="L106" s="68">
        <v>44027</v>
      </c>
      <c r="M106" s="68">
        <v>36147</v>
      </c>
      <c r="N106" s="68">
        <v>59875</v>
      </c>
      <c r="O106" s="68">
        <f t="shared" si="70"/>
        <v>46683</v>
      </c>
      <c r="P106" s="142">
        <f t="shared" si="71"/>
        <v>25.88719277704687</v>
      </c>
      <c r="Q106" s="141">
        <v>49</v>
      </c>
      <c r="R106" s="67">
        <v>1003349</v>
      </c>
      <c r="S106" s="67">
        <v>780894</v>
      </c>
      <c r="T106" s="67">
        <v>1042493</v>
      </c>
      <c r="U106" s="67">
        <f t="shared" si="72"/>
        <v>942245.33333333337</v>
      </c>
      <c r="V106" s="136">
        <f t="shared" si="73"/>
        <v>14.974696581771207</v>
      </c>
      <c r="W106" s="142">
        <f t="shared" si="74"/>
        <v>24.569461031061309</v>
      </c>
      <c r="X106" s="142">
        <f t="shared" si="75"/>
        <v>30.396320184327148</v>
      </c>
      <c r="Y106" s="142">
        <f t="shared" si="76"/>
        <v>28.350576481450794</v>
      </c>
      <c r="Z106" s="153">
        <f t="shared" si="77"/>
        <v>27.772119232279749</v>
      </c>
      <c r="AA106" s="142">
        <f t="shared" si="78"/>
        <v>10.64443540959695</v>
      </c>
      <c r="AB106" s="106">
        <v>39</v>
      </c>
      <c r="AC106" s="135">
        <f t="shared" si="79"/>
        <v>4.3880045726860741</v>
      </c>
      <c r="AD106" s="135">
        <f t="shared" si="80"/>
        <v>4.6289253086846616</v>
      </c>
      <c r="AE106" s="135">
        <f t="shared" si="81"/>
        <v>5.7434438408699151</v>
      </c>
      <c r="AF106" s="135">
        <f t="shared" si="82"/>
        <v>4.9201245740802166</v>
      </c>
      <c r="AG106" s="136">
        <f t="shared" si="83"/>
        <v>14.697176577292831</v>
      </c>
      <c r="AH106" s="100">
        <v>49</v>
      </c>
      <c r="AI106" s="68">
        <f t="shared" si="84"/>
        <v>38568</v>
      </c>
      <c r="AJ106" s="68">
        <f t="shared" si="85"/>
        <v>32800</v>
      </c>
      <c r="AK106" s="68">
        <f t="shared" si="86"/>
        <v>54177</v>
      </c>
      <c r="AL106" s="68">
        <f t="shared" si="87"/>
        <v>41848.333333333336</v>
      </c>
      <c r="AM106" s="142">
        <f t="shared" si="88"/>
        <v>26.42778449753499</v>
      </c>
      <c r="AN106" s="106">
        <v>3</v>
      </c>
      <c r="AO106" s="152">
        <f t="shared" si="89"/>
        <v>0.87600790424057962</v>
      </c>
      <c r="AP106" s="152">
        <f t="shared" si="90"/>
        <v>0.90740587047334498</v>
      </c>
      <c r="AQ106" s="152">
        <f t="shared" si="91"/>
        <v>0.90483507306889355</v>
      </c>
      <c r="AR106" s="152">
        <f t="shared" si="92"/>
        <v>0.89608294926093934</v>
      </c>
      <c r="AS106" s="136">
        <f t="shared" si="93"/>
        <v>1.9454618868985818</v>
      </c>
    </row>
    <row r="107" spans="1:45" ht="13.5" customHeight="1">
      <c r="A107" s="1" t="s">
        <v>132</v>
      </c>
      <c r="B107" s="68">
        <v>418365</v>
      </c>
      <c r="C107" s="68">
        <v>425534</v>
      </c>
      <c r="D107" s="68">
        <v>508189</v>
      </c>
      <c r="E107" s="68">
        <f t="shared" si="66"/>
        <v>450696</v>
      </c>
      <c r="F107" s="142">
        <f t="shared" si="67"/>
        <v>11.076037745850156</v>
      </c>
      <c r="G107" s="67">
        <v>5442</v>
      </c>
      <c r="H107" s="67">
        <v>6789</v>
      </c>
      <c r="I107" s="67">
        <v>4689</v>
      </c>
      <c r="J107" s="67">
        <f t="shared" si="68"/>
        <v>5640</v>
      </c>
      <c r="K107" s="136">
        <f t="shared" si="69"/>
        <v>18.863640082367045</v>
      </c>
      <c r="L107" s="68">
        <v>42888</v>
      </c>
      <c r="M107" s="68">
        <v>54728</v>
      </c>
      <c r="N107" s="68">
        <v>50808</v>
      </c>
      <c r="O107" s="68">
        <f t="shared" si="70"/>
        <v>49474.666666666664</v>
      </c>
      <c r="P107" s="142">
        <f t="shared" si="71"/>
        <v>12.191211867556936</v>
      </c>
      <c r="Q107" s="141">
        <v>47</v>
      </c>
      <c r="R107" s="67">
        <v>1682698</v>
      </c>
      <c r="S107" s="67">
        <v>1890150</v>
      </c>
      <c r="T107" s="67">
        <v>2015698</v>
      </c>
      <c r="U107" s="67">
        <f t="shared" si="72"/>
        <v>1862848.6666666667</v>
      </c>
      <c r="V107" s="136">
        <f t="shared" si="73"/>
        <v>9.0275914146313898</v>
      </c>
      <c r="W107" s="142">
        <f t="shared" si="74"/>
        <v>10.251335556272634</v>
      </c>
      <c r="X107" s="142">
        <f t="shared" si="75"/>
        <v>12.861016981016792</v>
      </c>
      <c r="Y107" s="142">
        <f t="shared" si="76"/>
        <v>9.9978551287021151</v>
      </c>
      <c r="Z107" s="153">
        <f t="shared" si="77"/>
        <v>11.036735888663847</v>
      </c>
      <c r="AA107" s="142">
        <f t="shared" si="78"/>
        <v>14.360670516116429</v>
      </c>
      <c r="AB107" s="106">
        <v>80</v>
      </c>
      <c r="AC107" s="135">
        <f t="shared" si="79"/>
        <v>2.5487639493242402</v>
      </c>
      <c r="AD107" s="135">
        <f t="shared" si="80"/>
        <v>2.895431579504272</v>
      </c>
      <c r="AE107" s="135">
        <f t="shared" si="81"/>
        <v>2.5206156874690553</v>
      </c>
      <c r="AF107" s="135">
        <f t="shared" si="82"/>
        <v>2.6549370720991892</v>
      </c>
      <c r="AG107" s="136">
        <f t="shared" si="83"/>
        <v>7.8626850656564908</v>
      </c>
      <c r="AH107" s="100">
        <v>65</v>
      </c>
      <c r="AI107" s="68">
        <f t="shared" si="84"/>
        <v>37446</v>
      </c>
      <c r="AJ107" s="68">
        <f t="shared" si="85"/>
        <v>47939</v>
      </c>
      <c r="AK107" s="68">
        <f t="shared" si="86"/>
        <v>46119</v>
      </c>
      <c r="AL107" s="68">
        <f t="shared" si="87"/>
        <v>43834.666666666664</v>
      </c>
      <c r="AM107" s="142">
        <f t="shared" si="88"/>
        <v>12.791438611220485</v>
      </c>
      <c r="AN107" s="106">
        <v>2</v>
      </c>
      <c r="AO107" s="152">
        <f t="shared" si="89"/>
        <v>0.87311135982092891</v>
      </c>
      <c r="AP107" s="152">
        <f t="shared" si="90"/>
        <v>0.87595015348633243</v>
      </c>
      <c r="AQ107" s="152">
        <f t="shared" si="91"/>
        <v>0.90771138403401042</v>
      </c>
      <c r="AR107" s="152">
        <f t="shared" si="92"/>
        <v>0.88559096578042384</v>
      </c>
      <c r="AS107" s="136">
        <f t="shared" si="93"/>
        <v>2.1691002878489112</v>
      </c>
    </row>
    <row r="108" spans="1:45" ht="13.5" customHeight="1">
      <c r="A108" s="1" t="s">
        <v>27</v>
      </c>
      <c r="B108" s="68">
        <v>202801</v>
      </c>
      <c r="C108" s="68">
        <v>187949</v>
      </c>
      <c r="D108" s="68">
        <v>249014</v>
      </c>
      <c r="E108" s="68">
        <f t="shared" si="66"/>
        <v>213254.66666666666</v>
      </c>
      <c r="F108" s="142">
        <f t="shared" si="67"/>
        <v>14.933504694009518</v>
      </c>
      <c r="G108" s="67">
        <v>2622</v>
      </c>
      <c r="H108" s="67">
        <v>2285</v>
      </c>
      <c r="I108" s="67">
        <v>3827</v>
      </c>
      <c r="J108" s="67">
        <f t="shared" si="68"/>
        <v>2911.3333333333335</v>
      </c>
      <c r="K108" s="136">
        <f t="shared" si="69"/>
        <v>27.84617481173899</v>
      </c>
      <c r="L108" s="68">
        <v>15435</v>
      </c>
      <c r="M108" s="68">
        <v>23649</v>
      </c>
      <c r="N108" s="68">
        <v>29311</v>
      </c>
      <c r="O108" s="68">
        <f t="shared" si="70"/>
        <v>22798.333333333332</v>
      </c>
      <c r="P108" s="142">
        <f t="shared" si="71"/>
        <v>30.603126941073079</v>
      </c>
      <c r="Q108" s="141">
        <v>67</v>
      </c>
      <c r="R108" s="67">
        <v>629532</v>
      </c>
      <c r="S108" s="67">
        <v>996274</v>
      </c>
      <c r="T108" s="67">
        <v>857906</v>
      </c>
      <c r="U108" s="67">
        <f t="shared" si="72"/>
        <v>827904</v>
      </c>
      <c r="V108" s="136">
        <f t="shared" si="73"/>
        <v>22.37006085365638</v>
      </c>
      <c r="W108" s="142">
        <f t="shared" si="74"/>
        <v>7.6109092164239822</v>
      </c>
      <c r="X108" s="142">
        <f t="shared" si="75"/>
        <v>12.582668702679983</v>
      </c>
      <c r="Y108" s="142">
        <f t="shared" si="76"/>
        <v>11.77082413037018</v>
      </c>
      <c r="Z108" s="153">
        <f t="shared" si="77"/>
        <v>10.654800683158049</v>
      </c>
      <c r="AA108" s="142">
        <f t="shared" si="78"/>
        <v>25.032448942788861</v>
      </c>
      <c r="AB108" s="106">
        <v>82</v>
      </c>
      <c r="AC108" s="135">
        <f t="shared" si="79"/>
        <v>2.4518213530050894</v>
      </c>
      <c r="AD108" s="135">
        <f t="shared" si="80"/>
        <v>2.3737445722763018</v>
      </c>
      <c r="AE108" s="135">
        <f t="shared" si="81"/>
        <v>3.4165747762575389</v>
      </c>
      <c r="AF108" s="135">
        <f t="shared" si="82"/>
        <v>2.7473802338463096</v>
      </c>
      <c r="AG108" s="136">
        <f t="shared" si="83"/>
        <v>21.142061520367712</v>
      </c>
      <c r="AH108" s="100">
        <v>64</v>
      </c>
      <c r="AI108" s="68">
        <f t="shared" si="84"/>
        <v>12813</v>
      </c>
      <c r="AJ108" s="68">
        <f t="shared" si="85"/>
        <v>21364</v>
      </c>
      <c r="AK108" s="68">
        <f t="shared" si="86"/>
        <v>25484</v>
      </c>
      <c r="AL108" s="68">
        <f t="shared" si="87"/>
        <v>19887</v>
      </c>
      <c r="AM108" s="142">
        <f t="shared" si="88"/>
        <v>32.500304691247422</v>
      </c>
      <c r="AN108" s="106">
        <v>12</v>
      </c>
      <c r="AO108" s="152">
        <f t="shared" si="89"/>
        <v>0.83012633624878518</v>
      </c>
      <c r="AP108" s="152">
        <f t="shared" si="90"/>
        <v>0.90337857837540703</v>
      </c>
      <c r="AQ108" s="152">
        <f t="shared" si="91"/>
        <v>0.86943468322472794</v>
      </c>
      <c r="AR108" s="152">
        <f t="shared" si="92"/>
        <v>0.86764653261630675</v>
      </c>
      <c r="AS108" s="136">
        <f t="shared" si="93"/>
        <v>4.2250896874284312</v>
      </c>
    </row>
    <row r="109" spans="1:45" ht="13.5" customHeight="1">
      <c r="A109" s="1" t="s">
        <v>72</v>
      </c>
      <c r="B109" s="68">
        <v>60825</v>
      </c>
      <c r="C109" s="68">
        <v>40264</v>
      </c>
      <c r="D109" s="68">
        <v>53592</v>
      </c>
      <c r="E109" s="68">
        <f t="shared" si="66"/>
        <v>51560.333333333336</v>
      </c>
      <c r="F109" s="142">
        <f t="shared" si="67"/>
        <v>20.22868532141495</v>
      </c>
      <c r="G109" s="67">
        <v>2997</v>
      </c>
      <c r="H109" s="67">
        <v>2115</v>
      </c>
      <c r="I109" s="67">
        <v>2131</v>
      </c>
      <c r="J109" s="67">
        <f t="shared" si="68"/>
        <v>2414.3333333333335</v>
      </c>
      <c r="K109" s="136">
        <f t="shared" si="69"/>
        <v>20.902977247074727</v>
      </c>
      <c r="L109" s="68">
        <v>16628</v>
      </c>
      <c r="M109" s="68">
        <v>13951</v>
      </c>
      <c r="N109" s="68">
        <v>13488</v>
      </c>
      <c r="O109" s="68">
        <f t="shared" si="70"/>
        <v>14689</v>
      </c>
      <c r="P109" s="142">
        <f t="shared" si="71"/>
        <v>11.539965970659598</v>
      </c>
      <c r="Q109" s="141">
        <v>77</v>
      </c>
      <c r="R109" s="67">
        <v>781827</v>
      </c>
      <c r="S109" s="67">
        <v>957052</v>
      </c>
      <c r="T109" s="67">
        <v>622556</v>
      </c>
      <c r="U109" s="67">
        <f t="shared" si="72"/>
        <v>787145</v>
      </c>
      <c r="V109" s="136">
        <f t="shared" si="73"/>
        <v>21.255473811521068</v>
      </c>
      <c r="W109" s="142">
        <f t="shared" si="74"/>
        <v>27.337443485408958</v>
      </c>
      <c r="X109" s="142">
        <f t="shared" si="75"/>
        <v>34.64881780250348</v>
      </c>
      <c r="Y109" s="142">
        <f t="shared" si="76"/>
        <v>25.167935512763101</v>
      </c>
      <c r="Z109" s="153">
        <f t="shared" si="77"/>
        <v>29.051398933558517</v>
      </c>
      <c r="AA109" s="142">
        <f t="shared" si="78"/>
        <v>17.09864359540045</v>
      </c>
      <c r="AB109" s="106">
        <v>36</v>
      </c>
      <c r="AC109" s="135">
        <f t="shared" si="79"/>
        <v>2.1268132208276258</v>
      </c>
      <c r="AD109" s="135">
        <f t="shared" si="80"/>
        <v>1.457705537421164</v>
      </c>
      <c r="AE109" s="135">
        <f t="shared" si="81"/>
        <v>2.1665520852742564</v>
      </c>
      <c r="AF109" s="135">
        <f t="shared" si="82"/>
        <v>1.9170236145076822</v>
      </c>
      <c r="AG109" s="136">
        <f t="shared" si="83"/>
        <v>20.775803526636569</v>
      </c>
      <c r="AH109" s="100">
        <v>74</v>
      </c>
      <c r="AI109" s="68">
        <f t="shared" si="84"/>
        <v>13631</v>
      </c>
      <c r="AJ109" s="68">
        <f t="shared" si="85"/>
        <v>11836</v>
      </c>
      <c r="AK109" s="68">
        <f t="shared" si="86"/>
        <v>11357</v>
      </c>
      <c r="AL109" s="68">
        <f t="shared" si="87"/>
        <v>12274.666666666666</v>
      </c>
      <c r="AM109" s="142">
        <f t="shared" si="88"/>
        <v>9.7663509600635194</v>
      </c>
      <c r="AN109" s="106">
        <v>18</v>
      </c>
      <c r="AO109" s="152">
        <f t="shared" si="89"/>
        <v>0.81976184748616787</v>
      </c>
      <c r="AP109" s="152">
        <f t="shared" si="90"/>
        <v>0.84839796430363412</v>
      </c>
      <c r="AQ109" s="152">
        <f t="shared" si="91"/>
        <v>0.84200771055753265</v>
      </c>
      <c r="AR109" s="152">
        <f t="shared" si="92"/>
        <v>0.83672250744911159</v>
      </c>
      <c r="AS109" s="136">
        <f t="shared" si="93"/>
        <v>1.7965167918967031</v>
      </c>
    </row>
    <row r="110" spans="1:45" ht="13.5" customHeight="1">
      <c r="A110" s="1" t="s">
        <v>321</v>
      </c>
      <c r="B110" s="68">
        <v>588066</v>
      </c>
      <c r="C110" s="68">
        <v>505552</v>
      </c>
      <c r="D110" s="68">
        <v>809090</v>
      </c>
      <c r="E110" s="68">
        <f t="shared" si="66"/>
        <v>634236</v>
      </c>
      <c r="F110" s="142">
        <f t="shared" si="67"/>
        <v>24.745946555406697</v>
      </c>
      <c r="G110" s="67">
        <v>6555</v>
      </c>
      <c r="H110" s="67">
        <v>6675</v>
      </c>
      <c r="I110" s="67">
        <v>7404</v>
      </c>
      <c r="J110" s="67">
        <f t="shared" si="68"/>
        <v>6878</v>
      </c>
      <c r="K110" s="136">
        <f t="shared" si="69"/>
        <v>6.6801950849716683</v>
      </c>
      <c r="L110" s="68">
        <v>24670</v>
      </c>
      <c r="M110" s="68">
        <v>40433</v>
      </c>
      <c r="N110" s="68">
        <v>54013</v>
      </c>
      <c r="O110" s="68">
        <f t="shared" si="70"/>
        <v>39705.333333333336</v>
      </c>
      <c r="P110" s="142">
        <f t="shared" si="71"/>
        <v>36.98502541522776</v>
      </c>
      <c r="Q110" s="141">
        <v>54</v>
      </c>
      <c r="R110" s="67">
        <v>1592851</v>
      </c>
      <c r="S110" s="67">
        <v>1749081</v>
      </c>
      <c r="T110" s="67">
        <v>1768460</v>
      </c>
      <c r="U110" s="67">
        <f t="shared" si="72"/>
        <v>1703464</v>
      </c>
      <c r="V110" s="136">
        <f t="shared" si="73"/>
        <v>5.6521573620304926</v>
      </c>
      <c r="W110" s="142">
        <f t="shared" si="74"/>
        <v>4.1951073518958752</v>
      </c>
      <c r="X110" s="142">
        <f t="shared" si="75"/>
        <v>7.9977925119473356</v>
      </c>
      <c r="Y110" s="142">
        <f t="shared" si="76"/>
        <v>6.6757715458107256</v>
      </c>
      <c r="Z110" s="153">
        <f t="shared" si="77"/>
        <v>6.2895571365513119</v>
      </c>
      <c r="AA110" s="142">
        <f t="shared" si="78"/>
        <v>30.694330174321756</v>
      </c>
      <c r="AB110" s="106">
        <v>93</v>
      </c>
      <c r="AC110" s="135">
        <f t="shared" si="79"/>
        <v>1.5487952106003637</v>
      </c>
      <c r="AD110" s="135">
        <f t="shared" si="80"/>
        <v>2.3116711004235939</v>
      </c>
      <c r="AE110" s="135">
        <f t="shared" si="81"/>
        <v>3.0542392816348687</v>
      </c>
      <c r="AF110" s="135">
        <f t="shared" si="82"/>
        <v>2.3049018642196089</v>
      </c>
      <c r="AG110" s="136">
        <f t="shared" si="83"/>
        <v>32.658434412447335</v>
      </c>
      <c r="AH110" s="100">
        <v>70</v>
      </c>
      <c r="AI110" s="68">
        <f t="shared" si="84"/>
        <v>18115</v>
      </c>
      <c r="AJ110" s="68">
        <f t="shared" si="85"/>
        <v>33758</v>
      </c>
      <c r="AK110" s="68">
        <f t="shared" si="86"/>
        <v>46609</v>
      </c>
      <c r="AL110" s="68">
        <f t="shared" si="87"/>
        <v>32827.333333333336</v>
      </c>
      <c r="AM110" s="142">
        <f t="shared" si="88"/>
        <v>43.469201755759634</v>
      </c>
      <c r="AN110" s="106">
        <v>6</v>
      </c>
      <c r="AO110" s="152">
        <f t="shared" si="89"/>
        <v>0.73429266315362784</v>
      </c>
      <c r="AP110" s="152">
        <f t="shared" si="90"/>
        <v>0.83491207676897583</v>
      </c>
      <c r="AQ110" s="152">
        <f t="shared" si="91"/>
        <v>0.86292188917482826</v>
      </c>
      <c r="AR110" s="152">
        <f t="shared" si="92"/>
        <v>0.81070887636581068</v>
      </c>
      <c r="AS110" s="136">
        <f t="shared" si="93"/>
        <v>8.3438134377726847</v>
      </c>
    </row>
    <row r="111" spans="1:45" ht="13.5" customHeight="1">
      <c r="A111" s="1" t="s">
        <v>108</v>
      </c>
      <c r="B111" s="68">
        <v>66772</v>
      </c>
      <c r="C111" s="68">
        <v>73149</v>
      </c>
      <c r="D111" s="68">
        <v>89692</v>
      </c>
      <c r="E111" s="68">
        <f t="shared" si="66"/>
        <v>76537.666666666672</v>
      </c>
      <c r="F111" s="142">
        <f t="shared" si="67"/>
        <v>15.456165612576878</v>
      </c>
      <c r="G111" s="67">
        <v>2739</v>
      </c>
      <c r="H111" s="67">
        <v>3983</v>
      </c>
      <c r="I111" s="67">
        <v>3147</v>
      </c>
      <c r="J111" s="67">
        <f t="shared" si="68"/>
        <v>3289.6666666666665</v>
      </c>
      <c r="K111" s="136">
        <f t="shared" si="69"/>
        <v>19.277103640294129</v>
      </c>
      <c r="L111" s="68">
        <v>13011</v>
      </c>
      <c r="M111" s="68">
        <v>20022</v>
      </c>
      <c r="N111" s="68">
        <v>21063</v>
      </c>
      <c r="O111" s="68">
        <f t="shared" si="70"/>
        <v>18032</v>
      </c>
      <c r="P111" s="142">
        <f t="shared" si="71"/>
        <v>24.286574365062354</v>
      </c>
      <c r="Q111" s="141">
        <v>74</v>
      </c>
      <c r="R111" s="67">
        <v>1044631</v>
      </c>
      <c r="S111" s="67">
        <v>1029000</v>
      </c>
      <c r="T111" s="67">
        <v>1157282</v>
      </c>
      <c r="U111" s="67">
        <f t="shared" si="72"/>
        <v>1076971</v>
      </c>
      <c r="V111" s="136">
        <f t="shared" si="73"/>
        <v>6.4986989716409465</v>
      </c>
      <c r="W111" s="142">
        <f t="shared" si="74"/>
        <v>19.485712574132876</v>
      </c>
      <c r="X111" s="142">
        <f t="shared" si="75"/>
        <v>27.371529344215233</v>
      </c>
      <c r="Y111" s="142">
        <f t="shared" si="76"/>
        <v>23.483699772554967</v>
      </c>
      <c r="Z111" s="153">
        <f t="shared" si="77"/>
        <v>23.446980563634359</v>
      </c>
      <c r="AA111" s="142">
        <f t="shared" si="78"/>
        <v>16.816820424580534</v>
      </c>
      <c r="AB111" s="106">
        <v>49</v>
      </c>
      <c r="AC111" s="135">
        <f t="shared" si="79"/>
        <v>1.2455115729860591</v>
      </c>
      <c r="AD111" s="135">
        <f t="shared" si="80"/>
        <v>1.9457725947521864</v>
      </c>
      <c r="AE111" s="135">
        <f t="shared" si="81"/>
        <v>1.8200404050179646</v>
      </c>
      <c r="AF111" s="135">
        <f t="shared" si="82"/>
        <v>1.6704415242520703</v>
      </c>
      <c r="AG111" s="136">
        <f t="shared" si="83"/>
        <v>22.349257550528314</v>
      </c>
      <c r="AH111" s="100">
        <v>78</v>
      </c>
      <c r="AI111" s="68">
        <f t="shared" si="84"/>
        <v>10272</v>
      </c>
      <c r="AJ111" s="68">
        <f t="shared" si="85"/>
        <v>16039</v>
      </c>
      <c r="AK111" s="68">
        <f t="shared" si="86"/>
        <v>17916</v>
      </c>
      <c r="AL111" s="68">
        <f t="shared" si="87"/>
        <v>14742.333333333334</v>
      </c>
      <c r="AM111" s="142">
        <f t="shared" si="88"/>
        <v>27.021182044251479</v>
      </c>
      <c r="AN111" s="106">
        <v>15</v>
      </c>
      <c r="AO111" s="152">
        <f t="shared" si="89"/>
        <v>0.78948581969103071</v>
      </c>
      <c r="AP111" s="152">
        <f t="shared" si="90"/>
        <v>0.80106882429327742</v>
      </c>
      <c r="AQ111" s="152">
        <f t="shared" si="91"/>
        <v>0.85059108389118354</v>
      </c>
      <c r="AR111" s="152">
        <f t="shared" si="92"/>
        <v>0.81371524262516381</v>
      </c>
      <c r="AS111" s="136">
        <f t="shared" si="93"/>
        <v>3.9886573651368393</v>
      </c>
    </row>
    <row r="112" spans="1:45" ht="13.5" customHeight="1">
      <c r="A112" s="1" t="s">
        <v>150</v>
      </c>
      <c r="B112" s="68">
        <v>113009</v>
      </c>
      <c r="C112" s="68">
        <v>72604</v>
      </c>
      <c r="D112" s="68">
        <v>52110</v>
      </c>
      <c r="E112" s="68">
        <f t="shared" si="66"/>
        <v>79241</v>
      </c>
      <c r="F112" s="142">
        <f t="shared" si="67"/>
        <v>39.10506605451441</v>
      </c>
      <c r="G112" s="67">
        <v>2917</v>
      </c>
      <c r="H112" s="67">
        <v>1948</v>
      </c>
      <c r="I112" s="67">
        <v>1649</v>
      </c>
      <c r="J112" s="67">
        <f t="shared" si="68"/>
        <v>2171.3333333333335</v>
      </c>
      <c r="K112" s="136">
        <f t="shared" si="69"/>
        <v>30.527124644316256</v>
      </c>
      <c r="L112" s="68">
        <v>12574</v>
      </c>
      <c r="M112" s="68">
        <v>12556</v>
      </c>
      <c r="N112" s="68">
        <v>9120</v>
      </c>
      <c r="O112" s="68">
        <f t="shared" si="70"/>
        <v>11416.666666666666</v>
      </c>
      <c r="P112" s="142">
        <f t="shared" si="71"/>
        <v>17.421828083517685</v>
      </c>
      <c r="Q112" s="141">
        <v>83</v>
      </c>
      <c r="R112" s="67">
        <v>771598</v>
      </c>
      <c r="S112" s="67">
        <v>744843</v>
      </c>
      <c r="T112" s="67">
        <v>697898</v>
      </c>
      <c r="U112" s="67">
        <f t="shared" si="72"/>
        <v>738113</v>
      </c>
      <c r="V112" s="136">
        <f t="shared" si="73"/>
        <v>5.0545202669097531</v>
      </c>
      <c r="W112" s="142">
        <f t="shared" si="74"/>
        <v>11.126547443124</v>
      </c>
      <c r="X112" s="142">
        <f t="shared" si="75"/>
        <v>17.293813013057132</v>
      </c>
      <c r="Y112" s="142">
        <f t="shared" si="76"/>
        <v>17.501439263097293</v>
      </c>
      <c r="Z112" s="153">
        <f t="shared" si="77"/>
        <v>15.307266573092809</v>
      </c>
      <c r="AA112" s="142">
        <f t="shared" si="78"/>
        <v>23.662598138576168</v>
      </c>
      <c r="AB112" s="106">
        <v>70</v>
      </c>
      <c r="AC112" s="135">
        <f t="shared" si="79"/>
        <v>1.6296050534086404</v>
      </c>
      <c r="AD112" s="135">
        <f t="shared" si="80"/>
        <v>1.6857243741298502</v>
      </c>
      <c r="AE112" s="135">
        <f t="shared" si="81"/>
        <v>1.3067812201783069</v>
      </c>
      <c r="AF112" s="135">
        <f t="shared" si="82"/>
        <v>1.5407035492389325</v>
      </c>
      <c r="AG112" s="136">
        <f t="shared" si="83"/>
        <v>13.274241805593295</v>
      </c>
      <c r="AH112" s="100">
        <v>79</v>
      </c>
      <c r="AI112" s="68">
        <f t="shared" si="84"/>
        <v>9657</v>
      </c>
      <c r="AJ112" s="68">
        <f t="shared" si="85"/>
        <v>10608</v>
      </c>
      <c r="AK112" s="68">
        <f t="shared" si="86"/>
        <v>7471</v>
      </c>
      <c r="AL112" s="68">
        <f t="shared" si="87"/>
        <v>9245.3333333333339</v>
      </c>
      <c r="AM112" s="142">
        <f t="shared" si="88"/>
        <v>17.398040790585913</v>
      </c>
      <c r="AN112" s="106">
        <v>21</v>
      </c>
      <c r="AO112" s="152">
        <f t="shared" si="89"/>
        <v>0.76801336090345151</v>
      </c>
      <c r="AP112" s="152">
        <f t="shared" si="90"/>
        <v>0.84485504937878309</v>
      </c>
      <c r="AQ112" s="152">
        <f t="shared" si="91"/>
        <v>0.8191885964912281</v>
      </c>
      <c r="AR112" s="152">
        <f t="shared" si="92"/>
        <v>0.81068566892448757</v>
      </c>
      <c r="AS112" s="136">
        <f t="shared" si="93"/>
        <v>4.8255632362833927</v>
      </c>
    </row>
    <row r="113" spans="1:45" ht="13.5" customHeight="1">
      <c r="A113" s="1" t="s">
        <v>147</v>
      </c>
      <c r="B113" s="68">
        <v>85714</v>
      </c>
      <c r="C113" s="68">
        <v>63878</v>
      </c>
      <c r="D113" s="68">
        <v>72643</v>
      </c>
      <c r="E113" s="68">
        <f t="shared" si="66"/>
        <v>74078.333333333328</v>
      </c>
      <c r="F113" s="142">
        <f t="shared" si="67"/>
        <v>14.833666788690655</v>
      </c>
      <c r="G113" s="67">
        <v>1714</v>
      </c>
      <c r="H113" s="67">
        <v>1257</v>
      </c>
      <c r="I113" s="67">
        <v>1643</v>
      </c>
      <c r="J113" s="67">
        <f t="shared" si="68"/>
        <v>1538</v>
      </c>
      <c r="K113" s="136">
        <f t="shared" si="69"/>
        <v>15.990172399205349</v>
      </c>
      <c r="L113" s="68">
        <v>7340</v>
      </c>
      <c r="M113" s="68">
        <v>8238</v>
      </c>
      <c r="N113" s="68">
        <v>8840</v>
      </c>
      <c r="O113" s="68">
        <f t="shared" si="70"/>
        <v>8139.333333333333</v>
      </c>
      <c r="P113" s="142">
        <f t="shared" si="71"/>
        <v>9.2741239476611899</v>
      </c>
      <c r="Q113" s="141">
        <v>91</v>
      </c>
      <c r="R113" s="67">
        <v>577783</v>
      </c>
      <c r="S113" s="67">
        <v>644930</v>
      </c>
      <c r="T113" s="67">
        <v>597470</v>
      </c>
      <c r="U113" s="67">
        <f t="shared" si="72"/>
        <v>606727.66666666663</v>
      </c>
      <c r="V113" s="136">
        <f t="shared" si="73"/>
        <v>5.6891266950380777</v>
      </c>
      <c r="W113" s="142">
        <f t="shared" si="74"/>
        <v>8.5633618778729268</v>
      </c>
      <c r="X113" s="142">
        <f t="shared" si="75"/>
        <v>12.896458874729955</v>
      </c>
      <c r="Y113" s="142">
        <f t="shared" si="76"/>
        <v>12.169100945720853</v>
      </c>
      <c r="Z113" s="153">
        <f t="shared" si="77"/>
        <v>11.209640566107913</v>
      </c>
      <c r="AA113" s="142">
        <f t="shared" si="78"/>
        <v>20.700230352346054</v>
      </c>
      <c r="AB113" s="106">
        <v>79</v>
      </c>
      <c r="AC113" s="135">
        <f t="shared" si="79"/>
        <v>1.2703731331659118</v>
      </c>
      <c r="AD113" s="135">
        <f t="shared" si="80"/>
        <v>1.27734792923263</v>
      </c>
      <c r="AE113" s="135">
        <f t="shared" si="81"/>
        <v>1.4795721960935277</v>
      </c>
      <c r="AF113" s="135">
        <f t="shared" si="82"/>
        <v>1.342431086164023</v>
      </c>
      <c r="AG113" s="136">
        <f t="shared" si="83"/>
        <v>8.8510222878316451</v>
      </c>
      <c r="AH113" s="100">
        <v>81</v>
      </c>
      <c r="AI113" s="68">
        <f t="shared" si="84"/>
        <v>5626</v>
      </c>
      <c r="AJ113" s="68">
        <f t="shared" si="85"/>
        <v>6981</v>
      </c>
      <c r="AK113" s="68">
        <f t="shared" si="86"/>
        <v>7197</v>
      </c>
      <c r="AL113" s="68">
        <f t="shared" si="87"/>
        <v>6601.333333333333</v>
      </c>
      <c r="AM113" s="142">
        <f t="shared" si="88"/>
        <v>12.899514909072501</v>
      </c>
      <c r="AN113" s="106">
        <v>24</v>
      </c>
      <c r="AO113" s="152">
        <f t="shared" si="89"/>
        <v>0.76648501362397825</v>
      </c>
      <c r="AP113" s="152">
        <f t="shared" si="90"/>
        <v>0.84741442097596509</v>
      </c>
      <c r="AQ113" s="152">
        <f t="shared" si="91"/>
        <v>0.81414027149321266</v>
      </c>
      <c r="AR113" s="152">
        <f t="shared" si="92"/>
        <v>0.8093465686977187</v>
      </c>
      <c r="AS113" s="136">
        <f t="shared" si="93"/>
        <v>5.0259193451470159</v>
      </c>
    </row>
    <row r="114" spans="1:45" ht="13.5" customHeight="1">
      <c r="A114" s="1" t="s">
        <v>78</v>
      </c>
      <c r="B114" s="68">
        <v>151514</v>
      </c>
      <c r="C114" s="68">
        <v>152280</v>
      </c>
      <c r="D114" s="68">
        <v>255343</v>
      </c>
      <c r="E114" s="68">
        <f t="shared" si="66"/>
        <v>186379</v>
      </c>
      <c r="F114" s="142">
        <f t="shared" si="67"/>
        <v>32.045350591815392</v>
      </c>
      <c r="G114" s="67">
        <v>7193</v>
      </c>
      <c r="H114" s="67">
        <v>7581</v>
      </c>
      <c r="I114" s="67">
        <v>10181</v>
      </c>
      <c r="J114" s="67">
        <f t="shared" si="68"/>
        <v>8318.3333333333339</v>
      </c>
      <c r="K114" s="136">
        <f t="shared" si="69"/>
        <v>19.53204235045504</v>
      </c>
      <c r="L114" s="68">
        <v>38370</v>
      </c>
      <c r="M114" s="68">
        <v>37999</v>
      </c>
      <c r="N114" s="68">
        <v>52574</v>
      </c>
      <c r="O114" s="68">
        <f t="shared" si="70"/>
        <v>42981</v>
      </c>
      <c r="P114" s="142">
        <f t="shared" si="71"/>
        <v>19.333780985617249</v>
      </c>
      <c r="Q114" s="141">
        <v>51</v>
      </c>
      <c r="R114" s="67">
        <v>369529</v>
      </c>
      <c r="S114" s="67">
        <v>438169</v>
      </c>
      <c r="T114" s="67">
        <v>460704</v>
      </c>
      <c r="U114" s="67">
        <f t="shared" si="72"/>
        <v>422800.66666666669</v>
      </c>
      <c r="V114" s="136">
        <f t="shared" si="73"/>
        <v>11.232391093422907</v>
      </c>
      <c r="W114" s="142">
        <f t="shared" si="74"/>
        <v>25.32439246538274</v>
      </c>
      <c r="X114" s="142">
        <f t="shared" si="75"/>
        <v>24.953375361176779</v>
      </c>
      <c r="Y114" s="142">
        <f t="shared" si="76"/>
        <v>20.589559925276983</v>
      </c>
      <c r="Z114" s="153">
        <f t="shared" si="77"/>
        <v>23.622442583945499</v>
      </c>
      <c r="AA114" s="142">
        <f t="shared" si="78"/>
        <v>11.146587958614399</v>
      </c>
      <c r="AB114" s="106">
        <v>48</v>
      </c>
      <c r="AC114" s="135">
        <f t="shared" si="79"/>
        <v>10.383488170075962</v>
      </c>
      <c r="AD114" s="135">
        <f t="shared" si="80"/>
        <v>8.6722246439159321</v>
      </c>
      <c r="AE114" s="135">
        <f t="shared" si="81"/>
        <v>11.411665624782941</v>
      </c>
      <c r="AF114" s="135">
        <f t="shared" si="82"/>
        <v>10.155792812924945</v>
      </c>
      <c r="AG114" s="136">
        <f t="shared" si="83"/>
        <v>13.626132562029438</v>
      </c>
      <c r="AH114" s="100">
        <v>32</v>
      </c>
      <c r="AI114" s="68">
        <f t="shared" si="84"/>
        <v>31177</v>
      </c>
      <c r="AJ114" s="68">
        <f t="shared" si="85"/>
        <v>30418</v>
      </c>
      <c r="AK114" s="68">
        <f t="shared" si="86"/>
        <v>42393</v>
      </c>
      <c r="AL114" s="68">
        <f t="shared" si="87"/>
        <v>34662.666666666664</v>
      </c>
      <c r="AM114" s="142">
        <f t="shared" si="88"/>
        <v>19.344768907460256</v>
      </c>
      <c r="AN114" s="106">
        <v>5</v>
      </c>
      <c r="AO114" s="152">
        <f t="shared" si="89"/>
        <v>0.81253583528798545</v>
      </c>
      <c r="AP114" s="152">
        <f t="shared" si="90"/>
        <v>0.80049474986183844</v>
      </c>
      <c r="AQ114" s="152">
        <f t="shared" si="91"/>
        <v>0.80634914596568641</v>
      </c>
      <c r="AR114" s="152">
        <f t="shared" si="92"/>
        <v>0.80645991037183684</v>
      </c>
      <c r="AS114" s="136">
        <f t="shared" si="93"/>
        <v>0.7466343667992883</v>
      </c>
    </row>
    <row r="115" spans="1:45" ht="13.5" customHeight="1">
      <c r="A115" s="1" t="s">
        <v>783</v>
      </c>
      <c r="B115" s="68">
        <v>664154</v>
      </c>
      <c r="C115" s="68">
        <v>557669</v>
      </c>
      <c r="D115" s="68">
        <v>335746</v>
      </c>
      <c r="E115" s="68">
        <f t="shared" si="66"/>
        <v>519189.66666666669</v>
      </c>
      <c r="F115" s="142">
        <f t="shared" si="67"/>
        <v>32.271699537926423</v>
      </c>
      <c r="G115" s="67">
        <v>7666</v>
      </c>
      <c r="H115" s="67">
        <v>9450</v>
      </c>
      <c r="I115" s="67">
        <v>5104</v>
      </c>
      <c r="J115" s="67">
        <f t="shared" si="68"/>
        <v>7406.666666666667</v>
      </c>
      <c r="K115" s="136">
        <f t="shared" si="69"/>
        <v>29.494716305782763</v>
      </c>
      <c r="L115" s="68">
        <v>35193</v>
      </c>
      <c r="M115" s="68">
        <v>49737</v>
      </c>
      <c r="N115" s="68">
        <v>27913</v>
      </c>
      <c r="O115" s="68">
        <f t="shared" si="70"/>
        <v>37614.333333333336</v>
      </c>
      <c r="P115" s="142">
        <f t="shared" si="71"/>
        <v>29.541013750676125</v>
      </c>
      <c r="Q115" s="141">
        <v>57</v>
      </c>
      <c r="R115" s="67">
        <v>2437729</v>
      </c>
      <c r="S115" s="67">
        <v>2997475</v>
      </c>
      <c r="T115" s="67">
        <v>1981277</v>
      </c>
      <c r="U115" s="67">
        <f t="shared" si="72"/>
        <v>2472160.3333333335</v>
      </c>
      <c r="V115" s="136">
        <f t="shared" si="73"/>
        <v>20.588195916212843</v>
      </c>
      <c r="W115" s="142">
        <f t="shared" si="74"/>
        <v>5.2989216356447457</v>
      </c>
      <c r="X115" s="142">
        <f t="shared" si="75"/>
        <v>8.9187313621521014</v>
      </c>
      <c r="Y115" s="142">
        <f t="shared" si="76"/>
        <v>8.3137252565927806</v>
      </c>
      <c r="Z115" s="153">
        <f t="shared" si="77"/>
        <v>7.5104594181298765</v>
      </c>
      <c r="AA115" s="142">
        <f t="shared" si="78"/>
        <v>25.817196991983373</v>
      </c>
      <c r="AB115" s="106">
        <v>89</v>
      </c>
      <c r="AC115" s="135">
        <f t="shared" si="79"/>
        <v>1.4436797527534848</v>
      </c>
      <c r="AD115" s="135">
        <f t="shared" si="80"/>
        <v>1.6592965746169692</v>
      </c>
      <c r="AE115" s="135">
        <f t="shared" si="81"/>
        <v>1.4088388448460261</v>
      </c>
      <c r="AF115" s="135">
        <f t="shared" si="82"/>
        <v>1.5039383907388268</v>
      </c>
      <c r="AG115" s="136">
        <f t="shared" si="83"/>
        <v>9.0207967798083946</v>
      </c>
      <c r="AH115" s="100">
        <v>80</v>
      </c>
      <c r="AI115" s="68">
        <f t="shared" si="84"/>
        <v>27527</v>
      </c>
      <c r="AJ115" s="68">
        <f t="shared" si="85"/>
        <v>40287</v>
      </c>
      <c r="AK115" s="68">
        <f t="shared" si="86"/>
        <v>22809</v>
      </c>
      <c r="AL115" s="68">
        <f t="shared" si="87"/>
        <v>30207.666666666668</v>
      </c>
      <c r="AM115" s="142">
        <f t="shared" si="88"/>
        <v>29.933134853305031</v>
      </c>
      <c r="AN115" s="106">
        <v>8</v>
      </c>
      <c r="AO115" s="152">
        <f t="shared" si="89"/>
        <v>0.78217259114028359</v>
      </c>
      <c r="AP115" s="152">
        <f t="shared" si="90"/>
        <v>0.81000060317268829</v>
      </c>
      <c r="AQ115" s="152">
        <f t="shared" si="91"/>
        <v>0.81714613262637481</v>
      </c>
      <c r="AR115" s="152">
        <f t="shared" si="92"/>
        <v>0.80310644231311556</v>
      </c>
      <c r="AS115" s="136">
        <f t="shared" si="93"/>
        <v>2.3008082547674693</v>
      </c>
    </row>
    <row r="116" spans="1:45" ht="13.5" customHeight="1">
      <c r="A116" s="1" t="s">
        <v>36</v>
      </c>
      <c r="B116" s="68">
        <v>116178</v>
      </c>
      <c r="C116" s="68">
        <v>168052</v>
      </c>
      <c r="D116" s="68">
        <v>214372</v>
      </c>
      <c r="E116" s="68">
        <f t="shared" si="66"/>
        <v>166200.66666666666</v>
      </c>
      <c r="F116" s="142">
        <f t="shared" si="67"/>
        <v>29.556543037785183</v>
      </c>
      <c r="G116" s="67">
        <v>6052</v>
      </c>
      <c r="H116" s="67">
        <v>8230</v>
      </c>
      <c r="I116" s="67">
        <v>8096</v>
      </c>
      <c r="J116" s="67">
        <f t="shared" si="68"/>
        <v>7459.333333333333</v>
      </c>
      <c r="K116" s="136">
        <f t="shared" si="69"/>
        <v>16.363749419549897</v>
      </c>
      <c r="L116" s="68">
        <v>30059</v>
      </c>
      <c r="M116" s="68">
        <v>41907</v>
      </c>
      <c r="N116" s="68">
        <v>41453</v>
      </c>
      <c r="O116" s="68">
        <f t="shared" si="70"/>
        <v>37806.333333333336</v>
      </c>
      <c r="P116" s="142">
        <f t="shared" si="71"/>
        <v>17.756883187151356</v>
      </c>
      <c r="Q116" s="141">
        <v>56</v>
      </c>
      <c r="R116" s="67">
        <v>759216</v>
      </c>
      <c r="S116" s="67">
        <v>836326</v>
      </c>
      <c r="T116" s="67">
        <v>888966</v>
      </c>
      <c r="U116" s="67">
        <f t="shared" si="72"/>
        <v>828169.33333333337</v>
      </c>
      <c r="V116" s="136">
        <f t="shared" si="73"/>
        <v>7.8798426476262007</v>
      </c>
      <c r="W116" s="142">
        <f t="shared" si="74"/>
        <v>25.873229010656058</v>
      </c>
      <c r="X116" s="142">
        <f t="shared" si="75"/>
        <v>24.93692428534025</v>
      </c>
      <c r="Y116" s="142">
        <f t="shared" si="76"/>
        <v>19.336946989345627</v>
      </c>
      <c r="Z116" s="153">
        <f t="shared" si="77"/>
        <v>23.382366761780645</v>
      </c>
      <c r="AA116" s="142">
        <f t="shared" si="78"/>
        <v>15.116419742148002</v>
      </c>
      <c r="AB116" s="106">
        <v>51</v>
      </c>
      <c r="AC116" s="135">
        <f t="shared" si="79"/>
        <v>3.9592158226380896</v>
      </c>
      <c r="AD116" s="135">
        <f t="shared" si="80"/>
        <v>5.0108450532447879</v>
      </c>
      <c r="AE116" s="135">
        <f t="shared" si="81"/>
        <v>4.6630579797202598</v>
      </c>
      <c r="AF116" s="135">
        <f t="shared" si="82"/>
        <v>4.5443729518677118</v>
      </c>
      <c r="AG116" s="136">
        <f t="shared" si="83"/>
        <v>11.789665668730452</v>
      </c>
      <c r="AH116" s="100">
        <v>51</v>
      </c>
      <c r="AI116" s="68">
        <f t="shared" si="84"/>
        <v>24007</v>
      </c>
      <c r="AJ116" s="68">
        <f t="shared" si="85"/>
        <v>33677</v>
      </c>
      <c r="AK116" s="68">
        <f t="shared" si="86"/>
        <v>33357</v>
      </c>
      <c r="AL116" s="68">
        <f t="shared" si="87"/>
        <v>30347</v>
      </c>
      <c r="AM116" s="142">
        <f t="shared" si="88"/>
        <v>18.100411315438787</v>
      </c>
      <c r="AN116" s="106">
        <v>7</v>
      </c>
      <c r="AO116" s="152">
        <f t="shared" si="89"/>
        <v>0.79866263016068395</v>
      </c>
      <c r="AP116" s="152">
        <f t="shared" si="90"/>
        <v>0.80361276159114226</v>
      </c>
      <c r="AQ116" s="152">
        <f t="shared" si="91"/>
        <v>0.80469447325887145</v>
      </c>
      <c r="AR116" s="152">
        <f t="shared" si="92"/>
        <v>0.80232328833689925</v>
      </c>
      <c r="AS116" s="136">
        <f t="shared" si="93"/>
        <v>0.40083946939161885</v>
      </c>
    </row>
    <row r="117" spans="1:45" ht="13.5" customHeight="1">
      <c r="A117" s="1" t="s">
        <v>8</v>
      </c>
      <c r="B117" s="68">
        <v>121431</v>
      </c>
      <c r="C117" s="68">
        <v>99586</v>
      </c>
      <c r="D117" s="68">
        <v>132357</v>
      </c>
      <c r="E117" s="68">
        <f t="shared" si="66"/>
        <v>117791.33333333333</v>
      </c>
      <c r="F117" s="142">
        <f t="shared" si="67"/>
        <v>14.165661809065821</v>
      </c>
      <c r="G117" s="67">
        <v>3498</v>
      </c>
      <c r="H117" s="67">
        <v>2171</v>
      </c>
      <c r="I117" s="67">
        <v>3640</v>
      </c>
      <c r="J117" s="67">
        <f t="shared" si="68"/>
        <v>3103</v>
      </c>
      <c r="K117" s="136">
        <f t="shared" si="69"/>
        <v>26.111905568867943</v>
      </c>
      <c r="L117" s="68">
        <v>11441</v>
      </c>
      <c r="M117" s="68">
        <v>12040</v>
      </c>
      <c r="N117" s="68">
        <v>16607</v>
      </c>
      <c r="O117" s="68">
        <f t="shared" si="70"/>
        <v>13362.666666666666</v>
      </c>
      <c r="P117" s="142">
        <f t="shared" si="71"/>
        <v>21.145425614964459</v>
      </c>
      <c r="Q117" s="141">
        <v>80</v>
      </c>
      <c r="R117" s="67">
        <v>359523</v>
      </c>
      <c r="S117" s="67">
        <v>413764</v>
      </c>
      <c r="T117" s="67">
        <v>438579</v>
      </c>
      <c r="U117" s="67">
        <f t="shared" si="72"/>
        <v>403955.33333333331</v>
      </c>
      <c r="V117" s="136">
        <f t="shared" si="73"/>
        <v>10.008640489985117</v>
      </c>
      <c r="W117" s="142">
        <f t="shared" si="74"/>
        <v>9.4218115637687241</v>
      </c>
      <c r="X117" s="142">
        <f t="shared" si="75"/>
        <v>12.090052818669291</v>
      </c>
      <c r="Y117" s="142">
        <f t="shared" si="76"/>
        <v>12.547126332570247</v>
      </c>
      <c r="Z117" s="153">
        <f t="shared" si="77"/>
        <v>11.352996905002755</v>
      </c>
      <c r="AA117" s="142">
        <f t="shared" si="78"/>
        <v>14.868301662614709</v>
      </c>
      <c r="AB117" s="106">
        <v>78</v>
      </c>
      <c r="AC117" s="135">
        <f t="shared" si="79"/>
        <v>3.1822720660430628</v>
      </c>
      <c r="AD117" s="135">
        <f t="shared" si="80"/>
        <v>2.9098713276167092</v>
      </c>
      <c r="AE117" s="135">
        <f t="shared" si="81"/>
        <v>3.7865470074946588</v>
      </c>
      <c r="AF117" s="135">
        <f t="shared" si="82"/>
        <v>3.2928968003848098</v>
      </c>
      <c r="AG117" s="136">
        <f t="shared" si="83"/>
        <v>13.625851565025091</v>
      </c>
      <c r="AH117" s="100">
        <v>60</v>
      </c>
      <c r="AI117" s="68">
        <f t="shared" si="84"/>
        <v>7943</v>
      </c>
      <c r="AJ117" s="68">
        <f t="shared" si="85"/>
        <v>9869</v>
      </c>
      <c r="AK117" s="68">
        <f t="shared" si="86"/>
        <v>12967</v>
      </c>
      <c r="AL117" s="68">
        <f t="shared" si="87"/>
        <v>10259.666666666666</v>
      </c>
      <c r="AM117" s="142">
        <f t="shared" si="88"/>
        <v>24.705298821025824</v>
      </c>
      <c r="AN117" s="106">
        <v>20</v>
      </c>
      <c r="AO117" s="152">
        <f t="shared" si="89"/>
        <v>0.69425749497421552</v>
      </c>
      <c r="AP117" s="152">
        <f t="shared" si="90"/>
        <v>0.81968438538205979</v>
      </c>
      <c r="AQ117" s="152">
        <f t="shared" si="91"/>
        <v>0.78081531884145239</v>
      </c>
      <c r="AR117" s="152">
        <f t="shared" si="92"/>
        <v>0.76491906639924256</v>
      </c>
      <c r="AS117" s="136">
        <f t="shared" si="93"/>
        <v>8.3939146268986651</v>
      </c>
    </row>
    <row r="118" spans="1:45" ht="13.5" customHeight="1">
      <c r="A118" s="1" t="s">
        <v>111</v>
      </c>
      <c r="B118" s="68">
        <v>39713</v>
      </c>
      <c r="C118" s="68">
        <v>27494</v>
      </c>
      <c r="D118" s="68">
        <v>36354</v>
      </c>
      <c r="E118" s="68">
        <f t="shared" si="66"/>
        <v>34520.333333333336</v>
      </c>
      <c r="F118" s="142">
        <f t="shared" si="67"/>
        <v>18.28634329543695</v>
      </c>
      <c r="G118" s="67">
        <v>1343</v>
      </c>
      <c r="H118" s="67">
        <v>1700</v>
      </c>
      <c r="I118" s="67">
        <v>1265</v>
      </c>
      <c r="J118" s="67">
        <f t="shared" si="68"/>
        <v>1436</v>
      </c>
      <c r="K118" s="136">
        <f t="shared" si="69"/>
        <v>16.151335656861125</v>
      </c>
      <c r="L118" s="68">
        <v>5306</v>
      </c>
      <c r="M118" s="68">
        <v>5167</v>
      </c>
      <c r="N118" s="68">
        <v>6000</v>
      </c>
      <c r="O118" s="68">
        <f t="shared" si="70"/>
        <v>5491</v>
      </c>
      <c r="P118" s="142">
        <f t="shared" si="71"/>
        <v>8.1269745194512311</v>
      </c>
      <c r="Q118" s="141">
        <v>93</v>
      </c>
      <c r="R118" s="67">
        <v>511072</v>
      </c>
      <c r="S118" s="67">
        <v>812017</v>
      </c>
      <c r="T118" s="67">
        <v>495850</v>
      </c>
      <c r="U118" s="67">
        <f t="shared" si="72"/>
        <v>606313</v>
      </c>
      <c r="V118" s="136">
        <f t="shared" si="73"/>
        <v>29.408473905003714</v>
      </c>
      <c r="W118" s="142">
        <f t="shared" si="74"/>
        <v>13.360864200639588</v>
      </c>
      <c r="X118" s="142">
        <f t="shared" si="75"/>
        <v>18.793191241725467</v>
      </c>
      <c r="Y118" s="142">
        <f t="shared" si="76"/>
        <v>16.504373659019638</v>
      </c>
      <c r="Z118" s="153">
        <f t="shared" si="77"/>
        <v>16.219476367128234</v>
      </c>
      <c r="AA118" s="142">
        <f t="shared" si="78"/>
        <v>16.815256380662806</v>
      </c>
      <c r="AB118" s="106">
        <v>69</v>
      </c>
      <c r="AC118" s="135">
        <f t="shared" si="79"/>
        <v>1.0382098804082398</v>
      </c>
      <c r="AD118" s="135">
        <f t="shared" si="80"/>
        <v>0.63631672735915634</v>
      </c>
      <c r="AE118" s="135">
        <f t="shared" si="81"/>
        <v>1.2100433598870626</v>
      </c>
      <c r="AF118" s="135">
        <f t="shared" si="82"/>
        <v>0.9615233225514862</v>
      </c>
      <c r="AG118" s="136">
        <f t="shared" si="83"/>
        <v>30.623349406283261</v>
      </c>
      <c r="AH118" s="100">
        <v>89</v>
      </c>
      <c r="AI118" s="68">
        <f t="shared" si="84"/>
        <v>3963</v>
      </c>
      <c r="AJ118" s="68">
        <f t="shared" si="85"/>
        <v>3467</v>
      </c>
      <c r="AK118" s="68">
        <f t="shared" si="86"/>
        <v>4735</v>
      </c>
      <c r="AL118" s="68">
        <f t="shared" si="87"/>
        <v>4055</v>
      </c>
      <c r="AM118" s="142">
        <f t="shared" si="88"/>
        <v>15.757995014232169</v>
      </c>
      <c r="AN118" s="106">
        <v>31</v>
      </c>
      <c r="AO118" s="152">
        <f t="shared" si="89"/>
        <v>0.74689031285337359</v>
      </c>
      <c r="AP118" s="152">
        <f t="shared" si="90"/>
        <v>0.67098896845364819</v>
      </c>
      <c r="AQ118" s="152">
        <f t="shared" si="91"/>
        <v>0.78916666666666668</v>
      </c>
      <c r="AR118" s="152">
        <f t="shared" si="92"/>
        <v>0.73568198265789608</v>
      </c>
      <c r="AS118" s="136">
        <f t="shared" si="93"/>
        <v>8.1394973785640801</v>
      </c>
    </row>
    <row r="119" spans="1:45" ht="13.5" customHeight="1">
      <c r="A119" s="1" t="s">
        <v>63</v>
      </c>
      <c r="B119" s="68">
        <v>365676</v>
      </c>
      <c r="C119" s="68">
        <v>312041</v>
      </c>
      <c r="D119" s="68">
        <v>274860</v>
      </c>
      <c r="E119" s="68">
        <f t="shared" si="66"/>
        <v>317525.66666666669</v>
      </c>
      <c r="F119" s="142">
        <f t="shared" si="67"/>
        <v>14.378601871103491</v>
      </c>
      <c r="G119" s="67">
        <v>14606</v>
      </c>
      <c r="H119" s="67">
        <v>16306</v>
      </c>
      <c r="I119" s="67">
        <v>10823</v>
      </c>
      <c r="J119" s="67">
        <f t="shared" si="68"/>
        <v>13911.666666666666</v>
      </c>
      <c r="K119" s="136">
        <f t="shared" si="69"/>
        <v>20.174936903938562</v>
      </c>
      <c r="L119" s="68">
        <v>45419</v>
      </c>
      <c r="M119" s="68">
        <v>60728</v>
      </c>
      <c r="N119" s="68">
        <v>48559</v>
      </c>
      <c r="O119" s="68">
        <f t="shared" si="70"/>
        <v>51568.666666666664</v>
      </c>
      <c r="P119" s="142">
        <f t="shared" si="71"/>
        <v>15.680249299392518</v>
      </c>
      <c r="Q119" s="141">
        <v>46</v>
      </c>
      <c r="R119" s="67">
        <v>1172143</v>
      </c>
      <c r="S119" s="67">
        <v>943398</v>
      </c>
      <c r="T119" s="67">
        <v>971777</v>
      </c>
      <c r="U119" s="67">
        <f t="shared" si="72"/>
        <v>1029106</v>
      </c>
      <c r="V119" s="136">
        <f t="shared" si="73"/>
        <v>12.115731286164747</v>
      </c>
      <c r="W119" s="142">
        <f t="shared" si="74"/>
        <v>12.420558089675012</v>
      </c>
      <c r="X119" s="142">
        <f t="shared" si="75"/>
        <v>19.461545117468539</v>
      </c>
      <c r="Y119" s="142">
        <f t="shared" si="76"/>
        <v>17.666812195299425</v>
      </c>
      <c r="Z119" s="153">
        <f t="shared" si="77"/>
        <v>16.516305134147657</v>
      </c>
      <c r="AA119" s="142">
        <f t="shared" si="78"/>
        <v>22.152494746435973</v>
      </c>
      <c r="AB119" s="106">
        <v>68</v>
      </c>
      <c r="AC119" s="135">
        <f t="shared" si="79"/>
        <v>3.8748685100708702</v>
      </c>
      <c r="AD119" s="135">
        <f t="shared" si="80"/>
        <v>6.4371558981469112</v>
      </c>
      <c r="AE119" s="135">
        <f t="shared" si="81"/>
        <v>4.9969283076261322</v>
      </c>
      <c r="AF119" s="135">
        <f t="shared" si="82"/>
        <v>5.1029842386146376</v>
      </c>
      <c r="AG119" s="136">
        <f t="shared" si="83"/>
        <v>25.170209123471459</v>
      </c>
      <c r="AH119" s="100">
        <v>47</v>
      </c>
      <c r="AI119" s="68">
        <f t="shared" si="84"/>
        <v>30813</v>
      </c>
      <c r="AJ119" s="68">
        <f t="shared" si="85"/>
        <v>44422</v>
      </c>
      <c r="AK119" s="68">
        <f t="shared" si="86"/>
        <v>37736</v>
      </c>
      <c r="AL119" s="68">
        <f t="shared" si="87"/>
        <v>37657</v>
      </c>
      <c r="AM119" s="142">
        <f t="shared" si="88"/>
        <v>18.070594939828247</v>
      </c>
      <c r="AN119" s="106">
        <v>4</v>
      </c>
      <c r="AO119" s="152">
        <f t="shared" si="89"/>
        <v>0.67841652171998501</v>
      </c>
      <c r="AP119" s="152">
        <f t="shared" si="90"/>
        <v>0.7314912396258727</v>
      </c>
      <c r="AQ119" s="152">
        <f t="shared" si="91"/>
        <v>0.77711649745670219</v>
      </c>
      <c r="AR119" s="152">
        <f t="shared" si="92"/>
        <v>0.72900808626752001</v>
      </c>
      <c r="AS119" s="136">
        <f t="shared" si="93"/>
        <v>6.7758946816527761</v>
      </c>
    </row>
    <row r="120" spans="1:45" ht="13.5" customHeight="1">
      <c r="A120" s="1" t="s">
        <v>81</v>
      </c>
      <c r="B120" s="68">
        <v>99800</v>
      </c>
      <c r="C120" s="68">
        <v>66851</v>
      </c>
      <c r="D120" s="68">
        <v>92250</v>
      </c>
      <c r="E120" s="68">
        <f t="shared" si="66"/>
        <v>86300.333333333328</v>
      </c>
      <c r="F120" s="142">
        <f t="shared" si="67"/>
        <v>20.001616161463748</v>
      </c>
      <c r="G120" s="67">
        <v>6282</v>
      </c>
      <c r="H120" s="67">
        <v>4663</v>
      </c>
      <c r="I120" s="67">
        <v>6344</v>
      </c>
      <c r="J120" s="67">
        <f t="shared" si="68"/>
        <v>5763</v>
      </c>
      <c r="K120" s="136">
        <f t="shared" si="69"/>
        <v>16.538820143862591</v>
      </c>
      <c r="L120" s="68">
        <v>18805</v>
      </c>
      <c r="M120" s="68">
        <v>18875</v>
      </c>
      <c r="N120" s="68">
        <v>25621</v>
      </c>
      <c r="O120" s="68">
        <f t="shared" si="70"/>
        <v>21100.333333333332</v>
      </c>
      <c r="P120" s="142">
        <f t="shared" si="71"/>
        <v>18.555008394727487</v>
      </c>
      <c r="Q120" s="141">
        <v>69</v>
      </c>
      <c r="R120" s="67">
        <v>361653</v>
      </c>
      <c r="S120" s="67">
        <v>347372</v>
      </c>
      <c r="T120" s="67">
        <v>508310</v>
      </c>
      <c r="U120" s="67">
        <f t="shared" si="72"/>
        <v>405778.33333333331</v>
      </c>
      <c r="V120" s="136">
        <f t="shared" si="73"/>
        <v>21.953283758387418</v>
      </c>
      <c r="W120" s="142">
        <f t="shared" si="74"/>
        <v>18.842685370741481</v>
      </c>
      <c r="X120" s="142">
        <f t="shared" si="75"/>
        <v>28.234431796083832</v>
      </c>
      <c r="Y120" s="142">
        <f t="shared" si="76"/>
        <v>27.773441734417343</v>
      </c>
      <c r="Z120" s="153">
        <f t="shared" si="77"/>
        <v>24.95018630041422</v>
      </c>
      <c r="AA120" s="142">
        <f t="shared" si="78"/>
        <v>21.219363936807099</v>
      </c>
      <c r="AB120" s="106">
        <v>45</v>
      </c>
      <c r="AC120" s="135">
        <f t="shared" si="79"/>
        <v>5.1997356582138128</v>
      </c>
      <c r="AD120" s="135">
        <f t="shared" si="80"/>
        <v>5.4336561380882742</v>
      </c>
      <c r="AE120" s="135">
        <f t="shared" si="81"/>
        <v>5.0404280852235841</v>
      </c>
      <c r="AF120" s="135">
        <f t="shared" si="82"/>
        <v>5.2246066271752234</v>
      </c>
      <c r="AG120" s="136">
        <f t="shared" si="83"/>
        <v>3.7857451309040884</v>
      </c>
      <c r="AH120" s="100">
        <v>46</v>
      </c>
      <c r="AI120" s="68">
        <f t="shared" si="84"/>
        <v>12523</v>
      </c>
      <c r="AJ120" s="68">
        <f t="shared" si="85"/>
        <v>14212</v>
      </c>
      <c r="AK120" s="68">
        <f t="shared" si="86"/>
        <v>19277</v>
      </c>
      <c r="AL120" s="68">
        <f t="shared" si="87"/>
        <v>15337.333333333334</v>
      </c>
      <c r="AM120" s="142">
        <f t="shared" si="88"/>
        <v>22.916715119736317</v>
      </c>
      <c r="AN120" s="106">
        <v>14</v>
      </c>
      <c r="AO120" s="152">
        <f t="shared" si="89"/>
        <v>0.66593990959851102</v>
      </c>
      <c r="AP120" s="152">
        <f t="shared" si="90"/>
        <v>0.752953642384106</v>
      </c>
      <c r="AQ120" s="152">
        <f t="shared" si="91"/>
        <v>0.75239061707193322</v>
      </c>
      <c r="AR120" s="152">
        <f t="shared" si="92"/>
        <v>0.72376138968485015</v>
      </c>
      <c r="AS120" s="136">
        <f t="shared" si="93"/>
        <v>6.9188081397347601</v>
      </c>
    </row>
    <row r="121" spans="1:45" ht="13.5" customHeight="1">
      <c r="A121" s="1" t="s">
        <v>144</v>
      </c>
      <c r="B121" s="68">
        <v>158872</v>
      </c>
      <c r="C121" s="68">
        <v>143902</v>
      </c>
      <c r="D121" s="68">
        <v>163512</v>
      </c>
      <c r="E121" s="68">
        <f t="shared" si="66"/>
        <v>155428.66666666666</v>
      </c>
      <c r="F121" s="142">
        <f t="shared" si="67"/>
        <v>6.5936586041504652</v>
      </c>
      <c r="G121" s="67">
        <v>6279</v>
      </c>
      <c r="H121" s="67">
        <v>5196</v>
      </c>
      <c r="I121" s="67">
        <v>5696</v>
      </c>
      <c r="J121" s="67">
        <f t="shared" si="68"/>
        <v>5723.666666666667</v>
      </c>
      <c r="K121" s="136">
        <f t="shared" si="69"/>
        <v>9.4699754291113329</v>
      </c>
      <c r="L121" s="68">
        <v>15731</v>
      </c>
      <c r="M121" s="68">
        <v>15746</v>
      </c>
      <c r="N121" s="68">
        <v>16986</v>
      </c>
      <c r="O121" s="68">
        <f t="shared" si="70"/>
        <v>16154.333333333334</v>
      </c>
      <c r="P121" s="142">
        <f t="shared" si="71"/>
        <v>4.458763442196374</v>
      </c>
      <c r="Q121" s="141">
        <v>75</v>
      </c>
      <c r="R121" s="67">
        <v>544143</v>
      </c>
      <c r="S121" s="67">
        <v>487484</v>
      </c>
      <c r="T121" s="67">
        <v>624347</v>
      </c>
      <c r="U121" s="67">
        <f t="shared" si="72"/>
        <v>551991.33333333337</v>
      </c>
      <c r="V121" s="136">
        <f t="shared" si="73"/>
        <v>12.458205629535682</v>
      </c>
      <c r="W121" s="142">
        <f t="shared" si="74"/>
        <v>9.9016818570925018</v>
      </c>
      <c r="X121" s="142">
        <f t="shared" si="75"/>
        <v>10.942168976108741</v>
      </c>
      <c r="Y121" s="142">
        <f t="shared" si="76"/>
        <v>10.388228386907382</v>
      </c>
      <c r="Z121" s="153">
        <f t="shared" si="77"/>
        <v>10.410693073369542</v>
      </c>
      <c r="AA121" s="142">
        <f t="shared" si="78"/>
        <v>5.0006968547420527</v>
      </c>
      <c r="AB121" s="106">
        <v>84</v>
      </c>
      <c r="AC121" s="135">
        <f t="shared" si="79"/>
        <v>2.8909679992207931</v>
      </c>
      <c r="AD121" s="135">
        <f t="shared" si="80"/>
        <v>3.2300547300013949</v>
      </c>
      <c r="AE121" s="135">
        <f t="shared" si="81"/>
        <v>2.7206024854768263</v>
      </c>
      <c r="AF121" s="135">
        <f t="shared" si="82"/>
        <v>2.9472084048996714</v>
      </c>
      <c r="AG121" s="136">
        <f t="shared" si="83"/>
        <v>8.7995395638357987</v>
      </c>
      <c r="AH121" s="100">
        <v>61</v>
      </c>
      <c r="AI121" s="68">
        <f t="shared" si="84"/>
        <v>9452</v>
      </c>
      <c r="AJ121" s="68">
        <f t="shared" si="85"/>
        <v>10550</v>
      </c>
      <c r="AK121" s="68">
        <f t="shared" si="86"/>
        <v>11290</v>
      </c>
      <c r="AL121" s="68">
        <f t="shared" si="87"/>
        <v>10430.666666666666</v>
      </c>
      <c r="AM121" s="142">
        <f t="shared" si="88"/>
        <v>8.8660928290841579</v>
      </c>
      <c r="AN121" s="106">
        <v>19</v>
      </c>
      <c r="AO121" s="152">
        <f t="shared" si="89"/>
        <v>0.60085182124467607</v>
      </c>
      <c r="AP121" s="152">
        <f t="shared" si="90"/>
        <v>0.67001143147466025</v>
      </c>
      <c r="AQ121" s="152">
        <f t="shared" si="91"/>
        <v>0.66466501825032376</v>
      </c>
      <c r="AR121" s="152">
        <f t="shared" si="92"/>
        <v>0.6451760903232201</v>
      </c>
      <c r="AS121" s="136">
        <f t="shared" si="93"/>
        <v>5.9640945172771955</v>
      </c>
    </row>
    <row r="122" spans="1:45" ht="13.5" customHeight="1">
      <c r="A122" s="1" t="s">
        <v>57</v>
      </c>
      <c r="B122" s="68">
        <v>98550</v>
      </c>
      <c r="C122" s="68">
        <v>84386</v>
      </c>
      <c r="D122" s="68">
        <v>174747</v>
      </c>
      <c r="E122" s="68">
        <f t="shared" si="66"/>
        <v>119227.66666666667</v>
      </c>
      <c r="F122" s="142">
        <f t="shared" si="67"/>
        <v>40.7622820262511</v>
      </c>
      <c r="G122" s="67">
        <v>3542</v>
      </c>
      <c r="H122" s="67">
        <v>4524</v>
      </c>
      <c r="I122" s="67">
        <v>3954</v>
      </c>
      <c r="J122" s="67">
        <f t="shared" si="68"/>
        <v>4006.6666666666665</v>
      </c>
      <c r="K122" s="136">
        <f t="shared" si="69"/>
        <v>12.30733565313729</v>
      </c>
      <c r="L122" s="68">
        <v>7714</v>
      </c>
      <c r="M122" s="68">
        <v>11779</v>
      </c>
      <c r="N122" s="68">
        <v>10698</v>
      </c>
      <c r="O122" s="68">
        <f t="shared" si="70"/>
        <v>10063.666666666666</v>
      </c>
      <c r="P122" s="142">
        <f t="shared" si="71"/>
        <v>20.921113756530303</v>
      </c>
      <c r="Q122" s="141">
        <v>85</v>
      </c>
      <c r="R122" s="67">
        <v>266827</v>
      </c>
      <c r="S122" s="67">
        <v>233032</v>
      </c>
      <c r="T122" s="67">
        <v>260714</v>
      </c>
      <c r="U122" s="67">
        <f t="shared" si="72"/>
        <v>253524.33333333334</v>
      </c>
      <c r="V122" s="136">
        <f t="shared" si="73"/>
        <v>7.103130574747893</v>
      </c>
      <c r="W122" s="142">
        <f t="shared" si="74"/>
        <v>7.8274987316083209</v>
      </c>
      <c r="X122" s="142">
        <f t="shared" si="75"/>
        <v>13.958476524541986</v>
      </c>
      <c r="Y122" s="142">
        <f t="shared" si="76"/>
        <v>6.121993510618208</v>
      </c>
      <c r="Z122" s="153">
        <f t="shared" si="77"/>
        <v>9.3026562555895058</v>
      </c>
      <c r="AA122" s="142">
        <f t="shared" si="78"/>
        <v>44.301839511762545</v>
      </c>
      <c r="AB122" s="106">
        <v>86</v>
      </c>
      <c r="AC122" s="135">
        <f t="shared" si="79"/>
        <v>2.8910117791677754</v>
      </c>
      <c r="AD122" s="135">
        <f t="shared" si="80"/>
        <v>5.0546706031789626</v>
      </c>
      <c r="AE122" s="135">
        <f t="shared" si="81"/>
        <v>4.1033469625720143</v>
      </c>
      <c r="AF122" s="135">
        <f t="shared" si="82"/>
        <v>4.0163431149729174</v>
      </c>
      <c r="AG122" s="136">
        <f t="shared" si="83"/>
        <v>27.000933919304408</v>
      </c>
      <c r="AH122" s="100">
        <v>53</v>
      </c>
      <c r="AI122" s="68">
        <f t="shared" si="84"/>
        <v>4172</v>
      </c>
      <c r="AJ122" s="68">
        <f t="shared" si="85"/>
        <v>7255</v>
      </c>
      <c r="AK122" s="68">
        <f t="shared" si="86"/>
        <v>6744</v>
      </c>
      <c r="AL122" s="68">
        <f t="shared" si="87"/>
        <v>6057</v>
      </c>
      <c r="AM122" s="142">
        <f t="shared" si="88"/>
        <v>27.279699244311583</v>
      </c>
      <c r="AN122" s="106">
        <v>26</v>
      </c>
      <c r="AO122" s="152">
        <f t="shared" si="89"/>
        <v>0.54083484573502727</v>
      </c>
      <c r="AP122" s="152">
        <f t="shared" si="90"/>
        <v>0.61592664912131756</v>
      </c>
      <c r="AQ122" s="152">
        <f t="shared" si="91"/>
        <v>0.63039820527201351</v>
      </c>
      <c r="AR122" s="152">
        <f t="shared" si="92"/>
        <v>0.59571990004278608</v>
      </c>
      <c r="AS122" s="136">
        <f t="shared" si="93"/>
        <v>8.0708145824283228</v>
      </c>
    </row>
    <row r="123" spans="1:45" ht="13.5" customHeight="1">
      <c r="A123" s="1" t="s">
        <v>571</v>
      </c>
      <c r="B123" s="68">
        <v>444064</v>
      </c>
      <c r="C123" s="68">
        <v>453174</v>
      </c>
      <c r="D123" s="68">
        <v>612392</v>
      </c>
      <c r="E123" s="68">
        <f t="shared" si="66"/>
        <v>503210</v>
      </c>
      <c r="F123" s="142">
        <f t="shared" si="67"/>
        <v>18.812034106034027</v>
      </c>
      <c r="G123" s="67">
        <v>12862</v>
      </c>
      <c r="H123" s="67">
        <v>17856</v>
      </c>
      <c r="I123" s="67">
        <v>12501</v>
      </c>
      <c r="J123" s="67">
        <f t="shared" si="68"/>
        <v>14406.333333333334</v>
      </c>
      <c r="K123" s="136">
        <f t="shared" si="69"/>
        <v>20.775215281702561</v>
      </c>
      <c r="L123" s="68">
        <v>26248</v>
      </c>
      <c r="M123" s="68">
        <v>36696</v>
      </c>
      <c r="N123" s="68">
        <v>30460</v>
      </c>
      <c r="O123" s="68">
        <f t="shared" si="70"/>
        <v>31134.666666666668</v>
      </c>
      <c r="P123" s="142">
        <f t="shared" si="71"/>
        <v>16.88334367202658</v>
      </c>
      <c r="Q123" s="141">
        <v>61</v>
      </c>
      <c r="R123" s="67">
        <v>1614190</v>
      </c>
      <c r="S123" s="67">
        <v>1343116</v>
      </c>
      <c r="T123" s="67">
        <v>1227314</v>
      </c>
      <c r="U123" s="67">
        <f t="shared" si="72"/>
        <v>1394873.3333333333</v>
      </c>
      <c r="V123" s="136">
        <f t="shared" si="73"/>
        <v>14.235219418463338</v>
      </c>
      <c r="W123" s="142">
        <f t="shared" si="74"/>
        <v>5.9108596958996893</v>
      </c>
      <c r="X123" s="142">
        <f t="shared" si="75"/>
        <v>8.0975519336943425</v>
      </c>
      <c r="Y123" s="142">
        <f t="shared" si="76"/>
        <v>4.973938261766973</v>
      </c>
      <c r="Z123" s="153">
        <f t="shared" si="77"/>
        <v>6.327449963787001</v>
      </c>
      <c r="AA123" s="142">
        <f t="shared" si="78"/>
        <v>25.333035995096893</v>
      </c>
      <c r="AB123" s="106">
        <v>92</v>
      </c>
      <c r="AC123" s="135">
        <f t="shared" si="79"/>
        <v>1.6260787144016502</v>
      </c>
      <c r="AD123" s="135">
        <f t="shared" si="80"/>
        <v>2.7321541847465149</v>
      </c>
      <c r="AE123" s="135">
        <f t="shared" si="81"/>
        <v>2.4818424624831135</v>
      </c>
      <c r="AF123" s="135">
        <f t="shared" si="82"/>
        <v>2.2800251205437596</v>
      </c>
      <c r="AG123" s="136">
        <f t="shared" si="83"/>
        <v>25.438256332749017</v>
      </c>
      <c r="AH123" s="100">
        <v>71</v>
      </c>
      <c r="AI123" s="68">
        <f t="shared" si="84"/>
        <v>13386</v>
      </c>
      <c r="AJ123" s="68">
        <f t="shared" si="85"/>
        <v>18840</v>
      </c>
      <c r="AK123" s="68">
        <f t="shared" si="86"/>
        <v>17959</v>
      </c>
      <c r="AL123" s="68">
        <f t="shared" si="87"/>
        <v>16728.333333333332</v>
      </c>
      <c r="AM123" s="142">
        <f t="shared" si="88"/>
        <v>17.502472733002936</v>
      </c>
      <c r="AN123" s="106">
        <v>13</v>
      </c>
      <c r="AO123" s="152">
        <f t="shared" si="89"/>
        <v>0.5099817128924109</v>
      </c>
      <c r="AP123" s="152">
        <f t="shared" si="90"/>
        <v>0.51340745585349901</v>
      </c>
      <c r="AQ123" s="152">
        <f t="shared" si="91"/>
        <v>0.58959290873276426</v>
      </c>
      <c r="AR123" s="152">
        <f t="shared" si="92"/>
        <v>0.53766069249289139</v>
      </c>
      <c r="AS123" s="136">
        <f t="shared" si="93"/>
        <v>8.3709344858074708</v>
      </c>
    </row>
    <row r="124" spans="1:45" ht="13.5" customHeight="1">
      <c r="A124" s="1" t="s">
        <v>204</v>
      </c>
      <c r="B124" s="68">
        <v>93963</v>
      </c>
      <c r="C124" s="68">
        <v>67823</v>
      </c>
      <c r="D124" s="68">
        <v>36111</v>
      </c>
      <c r="E124" s="68">
        <f t="shared" si="66"/>
        <v>65965.666666666672</v>
      </c>
      <c r="F124" s="142">
        <f t="shared" si="67"/>
        <v>43.917827389079036</v>
      </c>
      <c r="G124" s="67">
        <v>6333</v>
      </c>
      <c r="H124" s="67">
        <v>5674</v>
      </c>
      <c r="I124" s="67">
        <v>4250</v>
      </c>
      <c r="J124" s="67">
        <f t="shared" si="68"/>
        <v>5419</v>
      </c>
      <c r="K124" s="136">
        <f t="shared" si="69"/>
        <v>19.646712369291443</v>
      </c>
      <c r="L124" s="68">
        <v>13891</v>
      </c>
      <c r="M124" s="68">
        <v>12599</v>
      </c>
      <c r="N124" s="68">
        <v>8583</v>
      </c>
      <c r="O124" s="68">
        <f t="shared" si="70"/>
        <v>11691</v>
      </c>
      <c r="P124" s="142">
        <f t="shared" si="71"/>
        <v>23.676703038762003</v>
      </c>
      <c r="Q124" s="141">
        <v>82</v>
      </c>
      <c r="R124" s="67">
        <v>683002</v>
      </c>
      <c r="S124" s="67">
        <v>748095</v>
      </c>
      <c r="T124" s="67">
        <v>572005</v>
      </c>
      <c r="U124" s="67">
        <f t="shared" si="72"/>
        <v>667700.66666666663</v>
      </c>
      <c r="V124" s="136">
        <f t="shared" si="73"/>
        <v>13.334811066295202</v>
      </c>
      <c r="W124" s="142">
        <f t="shared" si="74"/>
        <v>14.783478603280015</v>
      </c>
      <c r="X124" s="142">
        <f t="shared" si="75"/>
        <v>18.576294177491413</v>
      </c>
      <c r="Y124" s="142">
        <f t="shared" si="76"/>
        <v>23.768380825787155</v>
      </c>
      <c r="Z124" s="153">
        <f t="shared" si="77"/>
        <v>19.042717868852861</v>
      </c>
      <c r="AA124" s="142">
        <f t="shared" si="78"/>
        <v>23.686609785085146</v>
      </c>
      <c r="AB124" s="106">
        <v>62</v>
      </c>
      <c r="AC124" s="135">
        <f t="shared" si="79"/>
        <v>2.0338154207454737</v>
      </c>
      <c r="AD124" s="135">
        <f t="shared" si="80"/>
        <v>1.6841443934259686</v>
      </c>
      <c r="AE124" s="135">
        <f t="shared" si="81"/>
        <v>1.500511359166441</v>
      </c>
      <c r="AF124" s="135">
        <f t="shared" si="82"/>
        <v>1.7394903911126278</v>
      </c>
      <c r="AG124" s="136">
        <f t="shared" si="83"/>
        <v>15.574999362007105</v>
      </c>
      <c r="AH124" s="100">
        <v>77</v>
      </c>
      <c r="AI124" s="68">
        <f t="shared" si="84"/>
        <v>7558</v>
      </c>
      <c r="AJ124" s="68">
        <f t="shared" si="85"/>
        <v>6925</v>
      </c>
      <c r="AK124" s="68">
        <f t="shared" si="86"/>
        <v>4333</v>
      </c>
      <c r="AL124" s="68">
        <f t="shared" si="87"/>
        <v>6272</v>
      </c>
      <c r="AM124" s="142">
        <f t="shared" si="88"/>
        <v>27.244737288314646</v>
      </c>
      <c r="AN124" s="106">
        <v>25</v>
      </c>
      <c r="AO124" s="152">
        <f t="shared" si="89"/>
        <v>0.5440932978187315</v>
      </c>
      <c r="AP124" s="152">
        <f t="shared" si="90"/>
        <v>0.54964679736487021</v>
      </c>
      <c r="AQ124" s="152">
        <f t="shared" si="91"/>
        <v>0.50483513922870793</v>
      </c>
      <c r="AR124" s="152">
        <f t="shared" si="92"/>
        <v>0.53285841147076995</v>
      </c>
      <c r="AS124" s="136">
        <f t="shared" si="93"/>
        <v>4.5841824222217626</v>
      </c>
    </row>
    <row r="125" spans="1:45" ht="13.5" customHeight="1">
      <c r="A125" s="1" t="s">
        <v>315</v>
      </c>
      <c r="B125" s="68">
        <v>247518</v>
      </c>
      <c r="C125" s="68">
        <v>225757</v>
      </c>
      <c r="D125" s="68">
        <v>156315</v>
      </c>
      <c r="E125" s="68">
        <f t="shared" si="66"/>
        <v>209863.33333333334</v>
      </c>
      <c r="F125" s="142">
        <f t="shared" si="67"/>
        <v>22.697405170714926</v>
      </c>
      <c r="G125" s="67">
        <v>5113</v>
      </c>
      <c r="H125" s="67">
        <v>5530</v>
      </c>
      <c r="I125" s="67">
        <v>4343</v>
      </c>
      <c r="J125" s="67">
        <f t="shared" si="68"/>
        <v>4995.333333333333</v>
      </c>
      <c r="K125" s="136">
        <f t="shared" si="69"/>
        <v>12.054943959494771</v>
      </c>
      <c r="L125" s="68">
        <v>8678</v>
      </c>
      <c r="M125" s="68">
        <v>9537</v>
      </c>
      <c r="N125" s="68">
        <v>7109</v>
      </c>
      <c r="O125" s="68">
        <f t="shared" si="70"/>
        <v>8441.3333333333339</v>
      </c>
      <c r="P125" s="142">
        <f t="shared" si="71"/>
        <v>14.585137307317893</v>
      </c>
      <c r="Q125" s="141">
        <v>90</v>
      </c>
      <c r="R125" s="67">
        <v>882462</v>
      </c>
      <c r="S125" s="67">
        <v>1106257</v>
      </c>
      <c r="T125" s="67">
        <v>901528</v>
      </c>
      <c r="U125" s="67">
        <f t="shared" si="72"/>
        <v>963415.66666666663</v>
      </c>
      <c r="V125" s="136">
        <f t="shared" si="73"/>
        <v>12.878241864645116</v>
      </c>
      <c r="W125" s="142">
        <f t="shared" si="74"/>
        <v>3.5060076438885259</v>
      </c>
      <c r="X125" s="142">
        <f t="shared" si="75"/>
        <v>4.2244537267947395</v>
      </c>
      <c r="Y125" s="142">
        <f t="shared" si="76"/>
        <v>4.5478680868758596</v>
      </c>
      <c r="Z125" s="153">
        <f t="shared" si="77"/>
        <v>4.0927764858530411</v>
      </c>
      <c r="AA125" s="142">
        <f t="shared" si="78"/>
        <v>13.029439856384403</v>
      </c>
      <c r="AB125" s="106">
        <v>96</v>
      </c>
      <c r="AC125" s="135">
        <f t="shared" si="79"/>
        <v>0.98338512026580183</v>
      </c>
      <c r="AD125" s="135">
        <f t="shared" si="80"/>
        <v>0.8620962398430021</v>
      </c>
      <c r="AE125" s="135">
        <f t="shared" si="81"/>
        <v>0.78855010604218612</v>
      </c>
      <c r="AF125" s="135">
        <f t="shared" si="82"/>
        <v>0.87801048871699672</v>
      </c>
      <c r="AG125" s="136">
        <f t="shared" si="83"/>
        <v>11.205742170395421</v>
      </c>
      <c r="AH125" s="100">
        <v>90</v>
      </c>
      <c r="AI125" s="68">
        <f t="shared" si="84"/>
        <v>3565</v>
      </c>
      <c r="AJ125" s="68">
        <f t="shared" si="85"/>
        <v>4007</v>
      </c>
      <c r="AK125" s="68">
        <f t="shared" si="86"/>
        <v>2766</v>
      </c>
      <c r="AL125" s="68">
        <f t="shared" si="87"/>
        <v>3446</v>
      </c>
      <c r="AM125" s="142">
        <f t="shared" si="88"/>
        <v>18.253047011027277</v>
      </c>
      <c r="AN125" s="106">
        <v>32</v>
      </c>
      <c r="AO125" s="152">
        <f t="shared" si="89"/>
        <v>0.41080894215256969</v>
      </c>
      <c r="AP125" s="152">
        <f t="shared" si="90"/>
        <v>0.4201530879731572</v>
      </c>
      <c r="AQ125" s="152">
        <f t="shared" si="91"/>
        <v>0.38908425938950625</v>
      </c>
      <c r="AR125" s="152">
        <f t="shared" si="92"/>
        <v>0.40668209650507769</v>
      </c>
      <c r="AS125" s="136">
        <f t="shared" si="93"/>
        <v>3.9195817926255927</v>
      </c>
    </row>
    <row r="126" spans="1:45" ht="13.5" customHeight="1">
      <c r="A126" s="1" t="s">
        <v>433</v>
      </c>
      <c r="B126" s="68">
        <v>1197523</v>
      </c>
      <c r="C126" s="68">
        <v>887389</v>
      </c>
      <c r="D126" s="68">
        <v>1422022</v>
      </c>
      <c r="E126" s="68">
        <f t="shared" si="66"/>
        <v>1168978</v>
      </c>
      <c r="F126" s="142">
        <f t="shared" si="67"/>
        <v>22.965112902770716</v>
      </c>
      <c r="G126" s="67">
        <v>48443</v>
      </c>
      <c r="H126" s="67">
        <v>53674</v>
      </c>
      <c r="I126" s="67">
        <v>51510</v>
      </c>
      <c r="J126" s="67">
        <f t="shared" si="68"/>
        <v>51209</v>
      </c>
      <c r="K126" s="136">
        <f t="shared" si="69"/>
        <v>5.1328046103645208</v>
      </c>
      <c r="L126" s="68">
        <v>59560</v>
      </c>
      <c r="M126" s="68">
        <v>78958</v>
      </c>
      <c r="N126" s="68">
        <v>95198</v>
      </c>
      <c r="O126" s="68">
        <f t="shared" si="70"/>
        <v>77905.333333333328</v>
      </c>
      <c r="P126" s="142">
        <f t="shared" si="71"/>
        <v>22.902546023233455</v>
      </c>
      <c r="Q126" s="141">
        <v>38</v>
      </c>
      <c r="R126" s="67">
        <v>1588089</v>
      </c>
      <c r="S126" s="67">
        <v>1646476</v>
      </c>
      <c r="T126" s="67">
        <v>2087647</v>
      </c>
      <c r="U126" s="67">
        <f t="shared" si="72"/>
        <v>1774070.6666666667</v>
      </c>
      <c r="V126" s="136">
        <f t="shared" si="73"/>
        <v>15.395650954893405</v>
      </c>
      <c r="W126" s="142">
        <f t="shared" si="74"/>
        <v>4.9735996719895992</v>
      </c>
      <c r="X126" s="142">
        <f t="shared" si="75"/>
        <v>8.897788906556201</v>
      </c>
      <c r="Y126" s="142">
        <f t="shared" si="76"/>
        <v>6.6945518423765602</v>
      </c>
      <c r="Z126" s="153">
        <f t="shared" si="77"/>
        <v>6.8553134736407868</v>
      </c>
      <c r="AA126" s="142">
        <f t="shared" si="78"/>
        <v>28.693477623214132</v>
      </c>
      <c r="AB126" s="106">
        <v>91</v>
      </c>
      <c r="AC126" s="135">
        <f t="shared" si="79"/>
        <v>3.7504195293840588</v>
      </c>
      <c r="AD126" s="135">
        <f t="shared" si="80"/>
        <v>4.7955755200804626</v>
      </c>
      <c r="AE126" s="135">
        <f t="shared" si="81"/>
        <v>4.5600621177814062</v>
      </c>
      <c r="AF126" s="135">
        <f t="shared" si="82"/>
        <v>4.3686857224153091</v>
      </c>
      <c r="AG126" s="136">
        <f t="shared" si="83"/>
        <v>12.549089780531361</v>
      </c>
      <c r="AH126" s="100">
        <v>52</v>
      </c>
      <c r="AI126" s="68">
        <f t="shared" si="84"/>
        <v>11117</v>
      </c>
      <c r="AJ126" s="68">
        <f t="shared" si="85"/>
        <v>25284</v>
      </c>
      <c r="AK126" s="68">
        <f t="shared" si="86"/>
        <v>43688</v>
      </c>
      <c r="AL126" s="68">
        <f t="shared" si="87"/>
        <v>26696.333333333332</v>
      </c>
      <c r="AM126" s="142">
        <f t="shared" si="88"/>
        <v>61.174566817069746</v>
      </c>
      <c r="AN126" s="106">
        <v>10</v>
      </c>
      <c r="AO126" s="152">
        <f t="shared" si="89"/>
        <v>0.18665211551376762</v>
      </c>
      <c r="AP126" s="152">
        <f t="shared" si="90"/>
        <v>0.32022087692190787</v>
      </c>
      <c r="AQ126" s="152">
        <f t="shared" si="91"/>
        <v>0.45891720414294418</v>
      </c>
      <c r="AR126" s="152">
        <f t="shared" si="92"/>
        <v>0.32193006552620657</v>
      </c>
      <c r="AS126" s="136">
        <f t="shared" si="93"/>
        <v>42.288871384965944</v>
      </c>
    </row>
    <row r="127" spans="1:45" ht="13.5" customHeight="1">
      <c r="A127" s="1" t="s">
        <v>195</v>
      </c>
      <c r="B127" s="68">
        <v>113989</v>
      </c>
      <c r="C127" s="68">
        <v>163518</v>
      </c>
      <c r="D127" s="68">
        <v>143111</v>
      </c>
      <c r="E127" s="68">
        <f t="shared" si="66"/>
        <v>140206</v>
      </c>
      <c r="F127" s="142">
        <f t="shared" si="67"/>
        <v>17.753848716931007</v>
      </c>
      <c r="G127" s="67">
        <v>23515</v>
      </c>
      <c r="H127" s="67">
        <v>18153</v>
      </c>
      <c r="I127" s="67">
        <v>24621</v>
      </c>
      <c r="J127" s="67">
        <f t="shared" si="68"/>
        <v>22096.333333333332</v>
      </c>
      <c r="K127" s="136">
        <f t="shared" si="69"/>
        <v>15.656494173099752</v>
      </c>
      <c r="L127" s="68">
        <v>27102</v>
      </c>
      <c r="M127" s="68">
        <v>27249</v>
      </c>
      <c r="N127" s="68">
        <v>33970</v>
      </c>
      <c r="O127" s="68">
        <f t="shared" si="70"/>
        <v>29440.333333333332</v>
      </c>
      <c r="P127" s="142">
        <f t="shared" si="71"/>
        <v>13.326937805709772</v>
      </c>
      <c r="Q127" s="141">
        <v>64</v>
      </c>
      <c r="R127" s="67">
        <v>1052442</v>
      </c>
      <c r="S127" s="67">
        <v>1465243</v>
      </c>
      <c r="T127" s="67">
        <v>1428778</v>
      </c>
      <c r="U127" s="67">
        <f t="shared" si="72"/>
        <v>1315487.6666666667</v>
      </c>
      <c r="V127" s="136">
        <f t="shared" si="73"/>
        <v>17.372469341203551</v>
      </c>
      <c r="W127" s="142">
        <f t="shared" si="74"/>
        <v>23.775978383879142</v>
      </c>
      <c r="X127" s="142">
        <f t="shared" si="75"/>
        <v>16.664220452794186</v>
      </c>
      <c r="Y127" s="142">
        <f t="shared" si="76"/>
        <v>23.736819671443847</v>
      </c>
      <c r="Z127" s="153">
        <f t="shared" si="77"/>
        <v>21.392339502705727</v>
      </c>
      <c r="AA127" s="142">
        <f t="shared" si="78"/>
        <v>19.141048222148001</v>
      </c>
      <c r="AB127" s="106">
        <v>55</v>
      </c>
      <c r="AC127" s="135">
        <f t="shared" si="79"/>
        <v>2.5751537851967141</v>
      </c>
      <c r="AD127" s="135">
        <f t="shared" si="80"/>
        <v>1.8596915323942853</v>
      </c>
      <c r="AE127" s="135">
        <f t="shared" si="81"/>
        <v>2.3775562053727031</v>
      </c>
      <c r="AF127" s="135">
        <f t="shared" si="82"/>
        <v>2.2708005076545676</v>
      </c>
      <c r="AG127" s="136">
        <f t="shared" si="83"/>
        <v>16.271132965520817</v>
      </c>
      <c r="AH127" s="100">
        <v>72</v>
      </c>
      <c r="AI127" s="68">
        <f t="shared" si="84"/>
        <v>3587</v>
      </c>
      <c r="AJ127" s="68">
        <f t="shared" si="85"/>
        <v>9096</v>
      </c>
      <c r="AK127" s="68">
        <f t="shared" si="86"/>
        <v>9349</v>
      </c>
      <c r="AL127" s="68">
        <f t="shared" si="87"/>
        <v>7344</v>
      </c>
      <c r="AM127" s="142">
        <f t="shared" si="88"/>
        <v>44.337086473651041</v>
      </c>
      <c r="AN127" s="106">
        <v>23</v>
      </c>
      <c r="AO127" s="152">
        <f t="shared" si="89"/>
        <v>0.1323518559515903</v>
      </c>
      <c r="AP127" s="152">
        <f t="shared" si="90"/>
        <v>0.33381041506110315</v>
      </c>
      <c r="AQ127" s="152">
        <f t="shared" si="91"/>
        <v>0.27521342360906681</v>
      </c>
      <c r="AR127" s="152">
        <f t="shared" si="92"/>
        <v>0.24712523154058674</v>
      </c>
      <c r="AS127" s="136">
        <f t="shared" si="93"/>
        <v>41.932097359378275</v>
      </c>
    </row>
    <row r="128" spans="1:45" ht="13.5" customHeight="1">
      <c r="A128" s="1" t="s">
        <v>261</v>
      </c>
      <c r="B128" s="68">
        <v>190304</v>
      </c>
      <c r="C128" s="68">
        <v>157749</v>
      </c>
      <c r="D128" s="68">
        <v>132279</v>
      </c>
      <c r="E128" s="68">
        <f t="shared" si="66"/>
        <v>160110.66666666666</v>
      </c>
      <c r="F128" s="142">
        <f t="shared" si="67"/>
        <v>18.1652494712019</v>
      </c>
      <c r="G128" s="67">
        <v>17557</v>
      </c>
      <c r="H128" s="67">
        <v>18678</v>
      </c>
      <c r="I128" s="67">
        <v>15070</v>
      </c>
      <c r="J128" s="67">
        <f t="shared" si="68"/>
        <v>17101.666666666668</v>
      </c>
      <c r="K128" s="136">
        <f t="shared" si="69"/>
        <v>10.797747553037016</v>
      </c>
      <c r="L128" s="68">
        <v>21123</v>
      </c>
      <c r="M128" s="68">
        <v>28388</v>
      </c>
      <c r="N128" s="68">
        <v>19500</v>
      </c>
      <c r="O128" s="68">
        <f t="shared" si="70"/>
        <v>23003.666666666668</v>
      </c>
      <c r="P128" s="142">
        <f t="shared" si="71"/>
        <v>20.575222969471337</v>
      </c>
      <c r="Q128" s="141">
        <v>66</v>
      </c>
      <c r="R128" s="67">
        <v>1602358</v>
      </c>
      <c r="S128" s="67">
        <v>2025770</v>
      </c>
      <c r="T128" s="67">
        <v>1527484</v>
      </c>
      <c r="U128" s="67">
        <f t="shared" si="72"/>
        <v>1718537.3333333333</v>
      </c>
      <c r="V128" s="136">
        <f t="shared" si="73"/>
        <v>15.634931416524434</v>
      </c>
      <c r="W128" s="142">
        <f t="shared" si="74"/>
        <v>11.099609046578108</v>
      </c>
      <c r="X128" s="142">
        <f t="shared" si="75"/>
        <v>17.995676676238837</v>
      </c>
      <c r="Y128" s="142">
        <f t="shared" si="76"/>
        <v>14.741568956523713</v>
      </c>
      <c r="Z128" s="153">
        <f t="shared" si="77"/>
        <v>14.612284893113554</v>
      </c>
      <c r="AA128" s="142">
        <f t="shared" si="78"/>
        <v>23.609251916262679</v>
      </c>
      <c r="AB128" s="106">
        <v>72</v>
      </c>
      <c r="AC128" s="135">
        <f t="shared" si="79"/>
        <v>1.3182447368191128</v>
      </c>
      <c r="AD128" s="135">
        <f t="shared" si="80"/>
        <v>1.4013436865981823</v>
      </c>
      <c r="AE128" s="135">
        <f t="shared" si="81"/>
        <v>1.2766091166912388</v>
      </c>
      <c r="AF128" s="135">
        <f t="shared" si="82"/>
        <v>1.3320658467028446</v>
      </c>
      <c r="AG128" s="136">
        <f t="shared" si="83"/>
        <v>4.767442737461999</v>
      </c>
      <c r="AH128" s="100">
        <v>82</v>
      </c>
      <c r="AI128" s="68">
        <f t="shared" si="84"/>
        <v>3566</v>
      </c>
      <c r="AJ128" s="68">
        <f t="shared" si="85"/>
        <v>9710</v>
      </c>
      <c r="AK128" s="68">
        <f t="shared" si="86"/>
        <v>4430</v>
      </c>
      <c r="AL128" s="68">
        <f t="shared" si="87"/>
        <v>5902</v>
      </c>
      <c r="AM128" s="142">
        <f t="shared" si="88"/>
        <v>56.353768191749154</v>
      </c>
      <c r="AN128" s="106">
        <v>27</v>
      </c>
      <c r="AO128" s="152">
        <f t="shared" si="89"/>
        <v>0.16882071675424892</v>
      </c>
      <c r="AP128" s="152">
        <f t="shared" si="90"/>
        <v>0.3420459349020713</v>
      </c>
      <c r="AQ128" s="152">
        <f t="shared" si="91"/>
        <v>0.22717948717948719</v>
      </c>
      <c r="AR128" s="152">
        <f t="shared" si="92"/>
        <v>0.24601537961193584</v>
      </c>
      <c r="AS128" s="136">
        <f t="shared" si="93"/>
        <v>35.825131996257987</v>
      </c>
    </row>
    <row r="129" spans="1:45" ht="13.5" customHeight="1">
      <c r="A129" s="1" t="s">
        <v>21</v>
      </c>
      <c r="B129" s="68">
        <v>44146</v>
      </c>
      <c r="C129" s="68">
        <v>38646</v>
      </c>
      <c r="D129" s="68">
        <v>40116</v>
      </c>
      <c r="E129" s="68">
        <f t="shared" si="66"/>
        <v>40969.333333333336</v>
      </c>
      <c r="F129" s="142">
        <f t="shared" si="67"/>
        <v>6.9504821792297697</v>
      </c>
      <c r="G129" s="67">
        <v>7344</v>
      </c>
      <c r="H129" s="67">
        <v>6115</v>
      </c>
      <c r="I129" s="67">
        <v>6172</v>
      </c>
      <c r="J129" s="67">
        <f t="shared" si="68"/>
        <v>6543.666666666667</v>
      </c>
      <c r="K129" s="136">
        <f t="shared" si="69"/>
        <v>10.601009079957279</v>
      </c>
      <c r="L129" s="68">
        <v>8689</v>
      </c>
      <c r="M129" s="68">
        <v>8623</v>
      </c>
      <c r="N129" s="68">
        <v>8745</v>
      </c>
      <c r="O129" s="68">
        <f t="shared" si="70"/>
        <v>8685.6666666666661</v>
      </c>
      <c r="P129" s="142">
        <f t="shared" si="71"/>
        <v>0.70309246433003714</v>
      </c>
      <c r="Q129" s="141">
        <v>88</v>
      </c>
      <c r="R129" s="67">
        <v>721711</v>
      </c>
      <c r="S129" s="67">
        <v>677594</v>
      </c>
      <c r="T129" s="67">
        <v>616313</v>
      </c>
      <c r="U129" s="67">
        <f t="shared" si="72"/>
        <v>671872.66666666663</v>
      </c>
      <c r="V129" s="136">
        <f t="shared" si="73"/>
        <v>7.878191661630507</v>
      </c>
      <c r="W129" s="142">
        <f t="shared" si="74"/>
        <v>19.682417433063019</v>
      </c>
      <c r="X129" s="142">
        <f t="shared" si="75"/>
        <v>22.312787869378461</v>
      </c>
      <c r="Y129" s="142">
        <f t="shared" si="76"/>
        <v>21.799282081962311</v>
      </c>
      <c r="Z129" s="153">
        <f t="shared" si="77"/>
        <v>21.264829128134597</v>
      </c>
      <c r="AA129" s="142">
        <f t="shared" si="78"/>
        <v>6.5566162916650015</v>
      </c>
      <c r="AB129" s="106">
        <v>56</v>
      </c>
      <c r="AC129" s="135">
        <f t="shared" si="79"/>
        <v>1.2039445151868269</v>
      </c>
      <c r="AD129" s="135">
        <f t="shared" si="80"/>
        <v>1.2725909615492463</v>
      </c>
      <c r="AE129" s="135">
        <f t="shared" si="81"/>
        <v>1.4189218789803233</v>
      </c>
      <c r="AF129" s="135">
        <f t="shared" si="82"/>
        <v>1.2984857852387988</v>
      </c>
      <c r="AG129" s="136">
        <f t="shared" si="83"/>
        <v>8.4562428111610402</v>
      </c>
      <c r="AH129" s="100">
        <v>83</v>
      </c>
      <c r="AI129" s="68">
        <f t="shared" si="84"/>
        <v>1345</v>
      </c>
      <c r="AJ129" s="68">
        <f t="shared" si="85"/>
        <v>2508</v>
      </c>
      <c r="AK129" s="68">
        <f t="shared" si="86"/>
        <v>2573</v>
      </c>
      <c r="AL129" s="68">
        <f t="shared" si="87"/>
        <v>2142</v>
      </c>
      <c r="AM129" s="142">
        <f t="shared" si="88"/>
        <v>32.25896243114947</v>
      </c>
      <c r="AN129" s="106">
        <v>34</v>
      </c>
      <c r="AO129" s="152">
        <f t="shared" si="89"/>
        <v>0.15479341696397744</v>
      </c>
      <c r="AP129" s="152">
        <f t="shared" si="90"/>
        <v>0.29085005218601417</v>
      </c>
      <c r="AQ129" s="152">
        <f t="shared" si="91"/>
        <v>0.29422527158376216</v>
      </c>
      <c r="AR129" s="152">
        <f t="shared" si="92"/>
        <v>0.24662291357791796</v>
      </c>
      <c r="AS129" s="136">
        <f t="shared" si="93"/>
        <v>32.2535241445268</v>
      </c>
    </row>
    <row r="130" spans="1:45" ht="13.5" customHeight="1">
      <c r="A130" s="1" t="s">
        <v>249</v>
      </c>
      <c r="B130" s="68">
        <v>301584</v>
      </c>
      <c r="C130" s="68">
        <v>235823</v>
      </c>
      <c r="D130" s="68">
        <v>337806</v>
      </c>
      <c r="E130" s="68">
        <f t="shared" si="66"/>
        <v>291737.66666666669</v>
      </c>
      <c r="F130" s="142">
        <f t="shared" si="67"/>
        <v>17.721253807206804</v>
      </c>
      <c r="G130" s="67">
        <v>19668</v>
      </c>
      <c r="H130" s="67">
        <v>18843</v>
      </c>
      <c r="I130" s="67">
        <v>23740</v>
      </c>
      <c r="J130" s="67">
        <f t="shared" si="68"/>
        <v>20750.333333333332</v>
      </c>
      <c r="K130" s="136">
        <f t="shared" si="69"/>
        <v>12.63488684955886</v>
      </c>
      <c r="L130" s="68">
        <v>22668</v>
      </c>
      <c r="M130" s="68">
        <v>24133</v>
      </c>
      <c r="N130" s="68">
        <v>29134</v>
      </c>
      <c r="O130" s="68">
        <f t="shared" si="70"/>
        <v>25311.666666666668</v>
      </c>
      <c r="P130" s="142">
        <f t="shared" si="71"/>
        <v>13.394274816209</v>
      </c>
      <c r="Q130" s="141">
        <v>65</v>
      </c>
      <c r="R130" s="67">
        <v>980667</v>
      </c>
      <c r="S130" s="67">
        <v>1163254</v>
      </c>
      <c r="T130" s="67">
        <v>1458261</v>
      </c>
      <c r="U130" s="67">
        <f t="shared" si="72"/>
        <v>1200727.3333333333</v>
      </c>
      <c r="V130" s="136">
        <f t="shared" si="73"/>
        <v>20.070510555764475</v>
      </c>
      <c r="W130" s="142">
        <f t="shared" si="74"/>
        <v>7.5163138628043926</v>
      </c>
      <c r="X130" s="142">
        <f t="shared" si="75"/>
        <v>10.233522599576801</v>
      </c>
      <c r="Y130" s="142">
        <f t="shared" si="76"/>
        <v>8.6244767706908689</v>
      </c>
      <c r="Z130" s="153">
        <f t="shared" si="77"/>
        <v>8.7914377443573546</v>
      </c>
      <c r="AA130" s="142">
        <f t="shared" si="78"/>
        <v>15.540995984922521</v>
      </c>
      <c r="AB130" s="106">
        <v>87</v>
      </c>
      <c r="AC130" s="135">
        <f t="shared" si="79"/>
        <v>2.3114879974547935</v>
      </c>
      <c r="AD130" s="135">
        <f t="shared" si="80"/>
        <v>2.0746113918370366</v>
      </c>
      <c r="AE130" s="135">
        <f t="shared" si="81"/>
        <v>1.9978590938110532</v>
      </c>
      <c r="AF130" s="135">
        <f t="shared" si="82"/>
        <v>2.1279861610342947</v>
      </c>
      <c r="AG130" s="136">
        <f t="shared" si="83"/>
        <v>7.6826267557408432</v>
      </c>
      <c r="AH130" s="100">
        <v>73</v>
      </c>
      <c r="AI130" s="68">
        <f t="shared" si="84"/>
        <v>3000</v>
      </c>
      <c r="AJ130" s="68">
        <f t="shared" si="85"/>
        <v>5290</v>
      </c>
      <c r="AK130" s="68">
        <f t="shared" si="86"/>
        <v>5394</v>
      </c>
      <c r="AL130" s="68">
        <f t="shared" si="87"/>
        <v>4561.333333333333</v>
      </c>
      <c r="AM130" s="142">
        <f t="shared" si="88"/>
        <v>29.665752270154705</v>
      </c>
      <c r="AN130" s="106">
        <v>30</v>
      </c>
      <c r="AO130" s="152">
        <f t="shared" si="89"/>
        <v>0.13234515616728429</v>
      </c>
      <c r="AP130" s="152">
        <f t="shared" si="90"/>
        <v>0.21920192267849004</v>
      </c>
      <c r="AQ130" s="152">
        <f t="shared" si="91"/>
        <v>0.18514450470240956</v>
      </c>
      <c r="AR130" s="152">
        <f t="shared" si="92"/>
        <v>0.17889719451606126</v>
      </c>
      <c r="AS130" s="136">
        <f t="shared" si="93"/>
        <v>24.463265922203639</v>
      </c>
    </row>
    <row r="131" spans="1:45" ht="13.5" customHeight="1">
      <c r="A131" s="1" t="s">
        <v>445</v>
      </c>
      <c r="B131" s="68">
        <v>966282</v>
      </c>
      <c r="C131" s="68">
        <v>1140975</v>
      </c>
      <c r="D131" s="68">
        <v>654461</v>
      </c>
      <c r="E131" s="68">
        <f t="shared" si="66"/>
        <v>920572.66666666663</v>
      </c>
      <c r="F131" s="142">
        <f t="shared" si="67"/>
        <v>26.77212259589027</v>
      </c>
      <c r="G131" s="67">
        <v>228700</v>
      </c>
      <c r="H131" s="67">
        <v>260044</v>
      </c>
      <c r="I131" s="67">
        <v>195016</v>
      </c>
      <c r="J131" s="67">
        <f t="shared" si="68"/>
        <v>227920</v>
      </c>
      <c r="K131" s="136">
        <f t="shared" si="69"/>
        <v>14.268610135259911</v>
      </c>
      <c r="L131" s="68">
        <v>225326</v>
      </c>
      <c r="M131" s="68">
        <v>308567</v>
      </c>
      <c r="N131" s="68">
        <v>227036</v>
      </c>
      <c r="O131" s="68">
        <f t="shared" si="70"/>
        <v>253643</v>
      </c>
      <c r="P131" s="142">
        <f t="shared" si="71"/>
        <v>18.755992890653609</v>
      </c>
      <c r="Q131" s="141">
        <v>12</v>
      </c>
      <c r="R131" s="67">
        <v>1351647</v>
      </c>
      <c r="S131" s="67">
        <v>1443633</v>
      </c>
      <c r="T131" s="67">
        <v>1408363</v>
      </c>
      <c r="U131" s="67">
        <f t="shared" si="72"/>
        <v>1401214.3333333333</v>
      </c>
      <c r="V131" s="136">
        <f t="shared" si="73"/>
        <v>3.3119699055088923</v>
      </c>
      <c r="W131" s="142">
        <f t="shared" si="74"/>
        <v>23.318865507170788</v>
      </c>
      <c r="X131" s="142">
        <f t="shared" si="75"/>
        <v>27.044150835907889</v>
      </c>
      <c r="Y131" s="142">
        <f t="shared" si="76"/>
        <v>34.690531597757548</v>
      </c>
      <c r="Z131" s="153">
        <f t="shared" si="77"/>
        <v>28.351182646945407</v>
      </c>
      <c r="AA131" s="142">
        <f t="shared" si="78"/>
        <v>20.448560038430134</v>
      </c>
      <c r="AB131" s="106">
        <v>37</v>
      </c>
      <c r="AC131" s="135">
        <f t="shared" si="79"/>
        <v>16.67047683307846</v>
      </c>
      <c r="AD131" s="135">
        <f t="shared" si="80"/>
        <v>21.374338214767878</v>
      </c>
      <c r="AE131" s="135">
        <f t="shared" si="81"/>
        <v>16.120559827260443</v>
      </c>
      <c r="AF131" s="135">
        <f t="shared" si="82"/>
        <v>18.055124958368928</v>
      </c>
      <c r="AG131" s="136">
        <f t="shared" si="83"/>
        <v>15.993483571078382</v>
      </c>
      <c r="AH131" s="100">
        <v>15</v>
      </c>
      <c r="AI131" s="68"/>
      <c r="AJ131" s="68">
        <f t="shared" ref="AJ131:AJ162" si="94">M131-H131</f>
        <v>48523</v>
      </c>
      <c r="AK131" s="68">
        <f t="shared" ref="AK131:AK162" si="95">N131-I131</f>
        <v>32020</v>
      </c>
      <c r="AL131" s="68">
        <f t="shared" si="87"/>
        <v>40271.5</v>
      </c>
      <c r="AM131" s="142">
        <f t="shared" si="88"/>
        <v>28.976778143157304</v>
      </c>
      <c r="AN131" s="106">
        <v>11</v>
      </c>
      <c r="AO131" s="152"/>
      <c r="AP131" s="152">
        <f t="shared" ref="AP131:AP162" si="96">AJ131/M131</f>
        <v>0.15725271983070127</v>
      </c>
      <c r="AQ131" s="152">
        <f t="shared" ref="AQ131:AQ162" si="97">AK131/N131</f>
        <v>0.14103490195387516</v>
      </c>
      <c r="AR131" s="152">
        <f t="shared" si="92"/>
        <v>0.14914381089228823</v>
      </c>
      <c r="AS131" s="136">
        <f t="shared" si="93"/>
        <v>7.6890411530614298</v>
      </c>
    </row>
    <row r="132" spans="1:45" ht="13.5" customHeight="1">
      <c r="A132" s="1" t="s">
        <v>39</v>
      </c>
      <c r="B132" s="68">
        <v>152450</v>
      </c>
      <c r="C132" s="68">
        <v>197477</v>
      </c>
      <c r="D132" s="68">
        <v>257044</v>
      </c>
      <c r="E132" s="68">
        <f t="shared" si="66"/>
        <v>202323.66666666666</v>
      </c>
      <c r="F132" s="142">
        <f t="shared" si="67"/>
        <v>25.931305398011968</v>
      </c>
      <c r="G132" s="67">
        <v>11500</v>
      </c>
      <c r="H132" s="67">
        <v>14589</v>
      </c>
      <c r="I132" s="67">
        <v>14055</v>
      </c>
      <c r="J132" s="67">
        <f t="shared" si="68"/>
        <v>13381.333333333334</v>
      </c>
      <c r="K132" s="136">
        <f t="shared" si="69"/>
        <v>12.338194552405325</v>
      </c>
      <c r="L132" s="68">
        <v>11637</v>
      </c>
      <c r="M132" s="68">
        <v>18145</v>
      </c>
      <c r="N132" s="68">
        <v>17226</v>
      </c>
      <c r="O132" s="68">
        <f t="shared" si="70"/>
        <v>15669.333333333334</v>
      </c>
      <c r="P132" s="142">
        <f t="shared" si="71"/>
        <v>22.478330097139807</v>
      </c>
      <c r="Q132" s="141">
        <v>76</v>
      </c>
      <c r="R132" s="67">
        <v>459579</v>
      </c>
      <c r="S132" s="67">
        <v>593715</v>
      </c>
      <c r="T132" s="67">
        <v>597357</v>
      </c>
      <c r="U132" s="67">
        <f t="shared" si="72"/>
        <v>550217</v>
      </c>
      <c r="V132" s="136">
        <f t="shared" si="73"/>
        <v>14.269993545016824</v>
      </c>
      <c r="W132" s="142">
        <f t="shared" si="74"/>
        <v>7.6333224007871427</v>
      </c>
      <c r="X132" s="142">
        <f t="shared" si="75"/>
        <v>9.1884118150468161</v>
      </c>
      <c r="Y132" s="142">
        <f t="shared" si="76"/>
        <v>6.7015763838097762</v>
      </c>
      <c r="Z132" s="153">
        <f t="shared" si="77"/>
        <v>7.8411035332145786</v>
      </c>
      <c r="AA132" s="142">
        <f t="shared" si="78"/>
        <v>16.022881297197653</v>
      </c>
      <c r="AB132" s="106">
        <v>88</v>
      </c>
      <c r="AC132" s="135">
        <f t="shared" si="79"/>
        <v>2.5321000306802532</v>
      </c>
      <c r="AD132" s="135">
        <f t="shared" si="80"/>
        <v>3.0561801537774858</v>
      </c>
      <c r="AE132" s="135">
        <f t="shared" si="81"/>
        <v>2.8837027104394859</v>
      </c>
      <c r="AF132" s="135">
        <f t="shared" si="82"/>
        <v>2.8239942982990751</v>
      </c>
      <c r="AG132" s="136">
        <f t="shared" si="83"/>
        <v>9.4579960680658619</v>
      </c>
      <c r="AH132" s="100">
        <v>63</v>
      </c>
      <c r="AI132" s="68">
        <f>L132-G132</f>
        <v>137</v>
      </c>
      <c r="AJ132" s="68">
        <f t="shared" si="94"/>
        <v>3556</v>
      </c>
      <c r="AK132" s="68">
        <f t="shared" si="95"/>
        <v>3171</v>
      </c>
      <c r="AL132" s="68">
        <f t="shared" si="87"/>
        <v>2288</v>
      </c>
      <c r="AM132" s="142">
        <f t="shared" si="88"/>
        <v>81.850546558082399</v>
      </c>
      <c r="AN132" s="106">
        <v>33</v>
      </c>
      <c r="AO132" s="152">
        <f>AI132/L132</f>
        <v>1.177279367534588E-2</v>
      </c>
      <c r="AP132" s="152">
        <f t="shared" si="96"/>
        <v>0.19597685312758337</v>
      </c>
      <c r="AQ132" s="152">
        <f t="shared" si="97"/>
        <v>0.18408220132358064</v>
      </c>
      <c r="AR132" s="152">
        <f t="shared" si="92"/>
        <v>0.13061061604216995</v>
      </c>
      <c r="AS132" s="136">
        <f t="shared" si="93"/>
        <v>78.927942109392703</v>
      </c>
    </row>
    <row r="133" spans="1:45" ht="13.5" customHeight="1">
      <c r="A133" s="1" t="s">
        <v>753</v>
      </c>
      <c r="B133" s="68">
        <v>64435</v>
      </c>
      <c r="C133" s="68">
        <v>83616</v>
      </c>
      <c r="D133" s="68">
        <v>113578</v>
      </c>
      <c r="E133" s="68">
        <f t="shared" si="66"/>
        <v>87209.666666666672</v>
      </c>
      <c r="F133" s="142">
        <f t="shared" si="67"/>
        <v>28.400304180800145</v>
      </c>
      <c r="G133" s="67">
        <v>26411</v>
      </c>
      <c r="H133" s="67">
        <v>31582</v>
      </c>
      <c r="I133" s="67">
        <v>38539</v>
      </c>
      <c r="J133" s="67">
        <f t="shared" si="68"/>
        <v>32177.333333333332</v>
      </c>
      <c r="K133" s="136">
        <f t="shared" si="69"/>
        <v>18.91355645901627</v>
      </c>
      <c r="L133" s="68">
        <v>27203</v>
      </c>
      <c r="M133" s="68">
        <v>37454</v>
      </c>
      <c r="N133" s="68">
        <v>47751</v>
      </c>
      <c r="O133" s="68">
        <f t="shared" si="70"/>
        <v>37469.333333333336</v>
      </c>
      <c r="P133" s="142">
        <f t="shared" si="71"/>
        <v>27.419779503760633</v>
      </c>
      <c r="Q133" s="141">
        <v>58</v>
      </c>
      <c r="R133" s="67">
        <v>1280984</v>
      </c>
      <c r="S133" s="67">
        <v>1534389</v>
      </c>
      <c r="T133" s="67">
        <v>1475794</v>
      </c>
      <c r="U133" s="67">
        <f t="shared" si="72"/>
        <v>1430389</v>
      </c>
      <c r="V133" s="136">
        <f t="shared" si="73"/>
        <v>9.2746790683814204</v>
      </c>
      <c r="W133" s="142">
        <f t="shared" si="74"/>
        <v>42.217738806549235</v>
      </c>
      <c r="X133" s="142">
        <f t="shared" si="75"/>
        <v>44.792862610026788</v>
      </c>
      <c r="Y133" s="142">
        <f t="shared" si="76"/>
        <v>42.042473014140064</v>
      </c>
      <c r="Z133" s="153">
        <f t="shared" si="77"/>
        <v>43.017691476905362</v>
      </c>
      <c r="AA133" s="142">
        <f t="shared" si="78"/>
        <v>3.5795480411635059</v>
      </c>
      <c r="AB133" s="106">
        <v>20</v>
      </c>
      <c r="AC133" s="135">
        <f t="shared" si="79"/>
        <v>2.1236018560731438</v>
      </c>
      <c r="AD133" s="135">
        <f t="shared" si="80"/>
        <v>2.4409716180186383</v>
      </c>
      <c r="AE133" s="135">
        <f t="shared" si="81"/>
        <v>3.2356141846355246</v>
      </c>
      <c r="AF133" s="135">
        <f t="shared" si="82"/>
        <v>2.6000625529091024</v>
      </c>
      <c r="AG133" s="136">
        <f t="shared" si="83"/>
        <v>22.03109391052045</v>
      </c>
      <c r="AH133" s="100">
        <v>67</v>
      </c>
      <c r="AI133" s="68">
        <f>L133-G133</f>
        <v>792</v>
      </c>
      <c r="AJ133" s="68">
        <f t="shared" si="94"/>
        <v>5872</v>
      </c>
      <c r="AK133" s="68">
        <f t="shared" si="95"/>
        <v>9212</v>
      </c>
      <c r="AL133" s="68">
        <f t="shared" si="87"/>
        <v>5292</v>
      </c>
      <c r="AM133" s="142">
        <f t="shared" si="88"/>
        <v>80.118263193585221</v>
      </c>
      <c r="AN133" s="106">
        <v>29</v>
      </c>
      <c r="AO133" s="152">
        <f>AI133/L133</f>
        <v>2.9114435907804288E-2</v>
      </c>
      <c r="AP133" s="152">
        <f t="shared" si="96"/>
        <v>0.15677898221818765</v>
      </c>
      <c r="AQ133" s="152">
        <f t="shared" si="97"/>
        <v>0.19291742581307197</v>
      </c>
      <c r="AR133" s="152">
        <f t="shared" si="92"/>
        <v>0.12627028131302132</v>
      </c>
      <c r="AS133" s="136">
        <f t="shared" si="93"/>
        <v>68.153625141152247</v>
      </c>
    </row>
    <row r="134" spans="1:45" ht="13.5" customHeight="1">
      <c r="A134" s="1" t="s">
        <v>330</v>
      </c>
      <c r="B134" s="68">
        <v>225767</v>
      </c>
      <c r="C134" s="68">
        <v>217044</v>
      </c>
      <c r="D134" s="68">
        <v>281363</v>
      </c>
      <c r="E134" s="68">
        <f t="shared" si="66"/>
        <v>241391.33333333334</v>
      </c>
      <c r="F134" s="142">
        <f t="shared" si="67"/>
        <v>14.453775037308366</v>
      </c>
      <c r="G134" s="67">
        <v>79945</v>
      </c>
      <c r="H134" s="67">
        <v>90414</v>
      </c>
      <c r="I134" s="67">
        <v>108015</v>
      </c>
      <c r="J134" s="67">
        <f t="shared" si="68"/>
        <v>92791.333333333328</v>
      </c>
      <c r="K134" s="136">
        <f t="shared" si="69"/>
        <v>15.287207773930877</v>
      </c>
      <c r="L134" s="68">
        <v>70558</v>
      </c>
      <c r="M134" s="68">
        <v>103024</v>
      </c>
      <c r="N134" s="68">
        <v>122134</v>
      </c>
      <c r="O134" s="68">
        <f t="shared" si="70"/>
        <v>98572</v>
      </c>
      <c r="P134" s="142">
        <f t="shared" si="71"/>
        <v>26.452366774740881</v>
      </c>
      <c r="Q134" s="141">
        <v>32</v>
      </c>
      <c r="R134" s="67">
        <v>1606122</v>
      </c>
      <c r="S134" s="67">
        <v>1662026</v>
      </c>
      <c r="T134" s="67">
        <v>1706513</v>
      </c>
      <c r="U134" s="67">
        <f t="shared" si="72"/>
        <v>1658220.3333333333</v>
      </c>
      <c r="V134" s="136">
        <f t="shared" si="73"/>
        <v>3.0335886492782587</v>
      </c>
      <c r="W134" s="142">
        <f t="shared" si="74"/>
        <v>31.252574556954738</v>
      </c>
      <c r="X134" s="142">
        <f t="shared" si="75"/>
        <v>47.4668730764269</v>
      </c>
      <c r="Y134" s="142">
        <f t="shared" si="76"/>
        <v>43.4079818597328</v>
      </c>
      <c r="Z134" s="153">
        <f t="shared" si="77"/>
        <v>40.709143164371476</v>
      </c>
      <c r="AA134" s="142">
        <f t="shared" si="78"/>
        <v>20.725903341658316</v>
      </c>
      <c r="AB134" s="106">
        <v>22</v>
      </c>
      <c r="AC134" s="135">
        <f t="shared" si="79"/>
        <v>4.3930660310985097</v>
      </c>
      <c r="AD134" s="135">
        <f t="shared" si="80"/>
        <v>6.1986996593314432</v>
      </c>
      <c r="AE134" s="135">
        <f t="shared" si="81"/>
        <v>7.1569334660796606</v>
      </c>
      <c r="AF134" s="135">
        <f t="shared" si="82"/>
        <v>5.9162330521698712</v>
      </c>
      <c r="AG134" s="136">
        <f t="shared" si="83"/>
        <v>23.721474833356133</v>
      </c>
      <c r="AH134" s="100">
        <v>41</v>
      </c>
      <c r="AI134" s="68"/>
      <c r="AJ134" s="68">
        <f t="shared" si="94"/>
        <v>12610</v>
      </c>
      <c r="AK134" s="68">
        <f t="shared" si="95"/>
        <v>14119</v>
      </c>
      <c r="AL134" s="68">
        <f t="shared" si="87"/>
        <v>13364.5</v>
      </c>
      <c r="AM134" s="142">
        <f t="shared" si="88"/>
        <v>7.9840183531781985</v>
      </c>
      <c r="AN134" s="106">
        <v>28</v>
      </c>
      <c r="AO134" s="152"/>
      <c r="AP134" s="152">
        <f t="shared" si="96"/>
        <v>0.12239866438888027</v>
      </c>
      <c r="AQ134" s="152">
        <f t="shared" si="97"/>
        <v>0.11560253492066092</v>
      </c>
      <c r="AR134" s="152">
        <f t="shared" si="92"/>
        <v>0.11900059965477058</v>
      </c>
      <c r="AS134" s="136">
        <f t="shared" si="93"/>
        <v>4.0382899302532866</v>
      </c>
    </row>
    <row r="135" spans="1:45" ht="13.5" customHeight="1">
      <c r="A135" s="1" t="s">
        <v>451</v>
      </c>
      <c r="B135" s="68">
        <v>981584</v>
      </c>
      <c r="C135" s="68">
        <v>574394</v>
      </c>
      <c r="D135" s="68">
        <v>736774</v>
      </c>
      <c r="E135" s="68">
        <f t="shared" si="66"/>
        <v>764250.66666666663</v>
      </c>
      <c r="F135" s="142">
        <f t="shared" si="67"/>
        <v>26.821154409474751</v>
      </c>
      <c r="G135" s="67">
        <v>200028</v>
      </c>
      <c r="H135" s="67">
        <v>167745</v>
      </c>
      <c r="I135" s="67">
        <v>212663</v>
      </c>
      <c r="J135" s="67">
        <f t="shared" si="68"/>
        <v>193478.66666666666</v>
      </c>
      <c r="K135" s="136">
        <f t="shared" si="69"/>
        <v>11.972447552790111</v>
      </c>
      <c r="L135" s="68">
        <v>200949</v>
      </c>
      <c r="M135" s="68">
        <v>184878</v>
      </c>
      <c r="N135" s="68">
        <v>235057</v>
      </c>
      <c r="O135" s="68">
        <f t="shared" si="70"/>
        <v>206961.33333333334</v>
      </c>
      <c r="P135" s="142">
        <f t="shared" si="71"/>
        <v>12.381101455596284</v>
      </c>
      <c r="Q135" s="141">
        <v>18</v>
      </c>
      <c r="R135" s="67">
        <v>1155999</v>
      </c>
      <c r="S135" s="67">
        <v>1044054</v>
      </c>
      <c r="T135" s="67">
        <v>1157522</v>
      </c>
      <c r="U135" s="67">
        <f t="shared" si="72"/>
        <v>1119191.6666666667</v>
      </c>
      <c r="V135" s="136">
        <f t="shared" si="73"/>
        <v>5.8145164637033453</v>
      </c>
      <c r="W135" s="142">
        <f t="shared" ref="W135:W166" si="98">(L135/25*100)/(B135/25*100)*100</f>
        <v>20.471910707590997</v>
      </c>
      <c r="X135" s="142">
        <f t="shared" ref="X135:X166" si="99">(M135/25*100)/(C135/25*100)*100</f>
        <v>32.186617548233443</v>
      </c>
      <c r="Y135" s="142">
        <f t="shared" ref="Y135:Y166" si="100">(N135/25*100)/(D135/25*100)*100</f>
        <v>31.903541655921629</v>
      </c>
      <c r="Z135" s="153">
        <f t="shared" si="77"/>
        <v>28.187356637248687</v>
      </c>
      <c r="AA135" s="142">
        <f t="shared" si="78"/>
        <v>23.710173224503993</v>
      </c>
      <c r="AB135" s="106">
        <v>38</v>
      </c>
      <c r="AC135" s="135">
        <f t="shared" ref="AC135:AC166" si="101">L135/R135*100</f>
        <v>17.38314652521326</v>
      </c>
      <c r="AD135" s="135">
        <f t="shared" ref="AD135:AD166" si="102">M135/S135*100</f>
        <v>17.707704773891006</v>
      </c>
      <c r="AE135" s="135">
        <f t="shared" ref="AE135:AE166" si="103">N135/T135*100</f>
        <v>20.306914253033636</v>
      </c>
      <c r="AF135" s="135">
        <f t="shared" si="82"/>
        <v>18.465921850712633</v>
      </c>
      <c r="AG135" s="136">
        <f t="shared" si="83"/>
        <v>8.6786007245824521</v>
      </c>
      <c r="AH135" s="100">
        <v>14</v>
      </c>
      <c r="AI135" s="68"/>
      <c r="AJ135" s="68">
        <f t="shared" si="94"/>
        <v>17133</v>
      </c>
      <c r="AK135" s="68">
        <f t="shared" si="95"/>
        <v>22394</v>
      </c>
      <c r="AL135" s="68">
        <f t="shared" si="87"/>
        <v>19763.5</v>
      </c>
      <c r="AM135" s="142">
        <f t="shared" si="88"/>
        <v>18.823026163495467</v>
      </c>
      <c r="AN135" s="106">
        <v>16</v>
      </c>
      <c r="AO135" s="152"/>
      <c r="AP135" s="152">
        <f t="shared" si="96"/>
        <v>9.26719241878428E-2</v>
      </c>
      <c r="AQ135" s="152">
        <f t="shared" si="97"/>
        <v>9.5270508855298933E-2</v>
      </c>
      <c r="AR135" s="152">
        <f t="shared" si="92"/>
        <v>9.3971216521570866E-2</v>
      </c>
      <c r="AS135" s="136">
        <f t="shared" si="93"/>
        <v>1.9553613413356554</v>
      </c>
    </row>
    <row r="136" spans="1:45" ht="13.5" customHeight="1">
      <c r="A136" s="1" t="s">
        <v>448</v>
      </c>
      <c r="B136" s="68">
        <v>591428</v>
      </c>
      <c r="C136" s="68">
        <v>759387</v>
      </c>
      <c r="D136" s="68">
        <v>788652</v>
      </c>
      <c r="E136" s="68">
        <f t="shared" si="66"/>
        <v>713155.66666666663</v>
      </c>
      <c r="F136" s="142">
        <f t="shared" si="67"/>
        <v>14.923799778340038</v>
      </c>
      <c r="G136" s="67">
        <v>123976</v>
      </c>
      <c r="H136" s="67">
        <v>174691</v>
      </c>
      <c r="I136" s="67">
        <v>191559</v>
      </c>
      <c r="J136" s="67">
        <f t="shared" si="68"/>
        <v>163408.66666666666</v>
      </c>
      <c r="K136" s="136">
        <f t="shared" si="69"/>
        <v>21.526248241459502</v>
      </c>
      <c r="L136" s="68">
        <v>127538</v>
      </c>
      <c r="M136" s="68">
        <v>184439</v>
      </c>
      <c r="N136" s="68">
        <v>215866</v>
      </c>
      <c r="O136" s="68">
        <f t="shared" si="70"/>
        <v>175947.66666666666</v>
      </c>
      <c r="P136" s="142">
        <f t="shared" si="71"/>
        <v>25.446227941136378</v>
      </c>
      <c r="Q136" s="141">
        <v>23</v>
      </c>
      <c r="R136" s="67">
        <v>689088</v>
      </c>
      <c r="S136" s="67">
        <v>893597</v>
      </c>
      <c r="T136" s="67">
        <v>927915</v>
      </c>
      <c r="U136" s="67">
        <f t="shared" si="72"/>
        <v>836866.66666666663</v>
      </c>
      <c r="V136" s="136">
        <f t="shared" si="73"/>
        <v>15.429609309083494</v>
      </c>
      <c r="W136" s="142">
        <f t="shared" si="98"/>
        <v>21.56441697045118</v>
      </c>
      <c r="X136" s="142">
        <f t="shared" si="99"/>
        <v>24.287879566018379</v>
      </c>
      <c r="Y136" s="142">
        <f t="shared" si="100"/>
        <v>27.371514939415608</v>
      </c>
      <c r="Z136" s="153">
        <f t="shared" si="77"/>
        <v>24.407937158628389</v>
      </c>
      <c r="AA136" s="142">
        <f t="shared" si="78"/>
        <v>11.903545751494711</v>
      </c>
      <c r="AB136" s="106">
        <v>46</v>
      </c>
      <c r="AC136" s="135">
        <f t="shared" si="101"/>
        <v>18.508231169313643</v>
      </c>
      <c r="AD136" s="135">
        <f t="shared" si="102"/>
        <v>20.640064816690298</v>
      </c>
      <c r="AE136" s="135">
        <f t="shared" si="103"/>
        <v>23.263553234940701</v>
      </c>
      <c r="AF136" s="135">
        <f t="shared" si="82"/>
        <v>20.803949740314881</v>
      </c>
      <c r="AG136" s="136">
        <f t="shared" si="83"/>
        <v>11.44923598062501</v>
      </c>
      <c r="AH136" s="100">
        <v>8</v>
      </c>
      <c r="AI136" s="68"/>
      <c r="AJ136" s="68">
        <f t="shared" si="94"/>
        <v>9748</v>
      </c>
      <c r="AK136" s="68">
        <f t="shared" si="95"/>
        <v>24307</v>
      </c>
      <c r="AL136" s="68">
        <f t="shared" si="87"/>
        <v>17027.5</v>
      </c>
      <c r="AM136" s="142">
        <f t="shared" si="88"/>
        <v>60.459654249272909</v>
      </c>
      <c r="AN136" s="106">
        <v>17</v>
      </c>
      <c r="AO136" s="152"/>
      <c r="AP136" s="152">
        <f t="shared" si="96"/>
        <v>5.2852162503591975E-2</v>
      </c>
      <c r="AQ136" s="152">
        <f t="shared" si="97"/>
        <v>0.1126022625147082</v>
      </c>
      <c r="AR136" s="152">
        <f t="shared" si="92"/>
        <v>8.2727212509150092E-2</v>
      </c>
      <c r="AS136" s="136">
        <f t="shared" si="93"/>
        <v>51.071104190488256</v>
      </c>
    </row>
    <row r="137" spans="1:45" ht="13.5" customHeight="1">
      <c r="A137" s="1" t="s">
        <v>258</v>
      </c>
      <c r="B137" s="68">
        <v>93064</v>
      </c>
      <c r="C137" s="68">
        <v>121555</v>
      </c>
      <c r="D137" s="68">
        <v>83041</v>
      </c>
      <c r="E137" s="68">
        <f t="shared" si="66"/>
        <v>99220</v>
      </c>
      <c r="F137" s="142">
        <f t="shared" si="67"/>
        <v>20.138428571200258</v>
      </c>
      <c r="G137" s="67">
        <v>19467</v>
      </c>
      <c r="H137" s="67">
        <v>20056</v>
      </c>
      <c r="I137" s="67">
        <v>17993</v>
      </c>
      <c r="J137" s="67">
        <f t="shared" si="68"/>
        <v>19172</v>
      </c>
      <c r="K137" s="136">
        <f t="shared" si="69"/>
        <v>5.5428068436445841</v>
      </c>
      <c r="L137" s="68">
        <v>16572</v>
      </c>
      <c r="M137" s="68">
        <v>22237</v>
      </c>
      <c r="N137" s="68">
        <v>18805</v>
      </c>
      <c r="O137" s="68">
        <f t="shared" si="70"/>
        <v>19204.666666666668</v>
      </c>
      <c r="P137" s="142">
        <f t="shared" si="71"/>
        <v>14.858727315183529</v>
      </c>
      <c r="Q137" s="141">
        <v>73</v>
      </c>
      <c r="R137" s="67">
        <v>1027254</v>
      </c>
      <c r="S137" s="67">
        <v>1086898</v>
      </c>
      <c r="T137" s="67">
        <v>903129</v>
      </c>
      <c r="U137" s="67">
        <f t="shared" si="72"/>
        <v>1005760.3333333334</v>
      </c>
      <c r="V137" s="136">
        <f t="shared" si="73"/>
        <v>9.321402743405022</v>
      </c>
      <c r="W137" s="142">
        <f t="shared" si="98"/>
        <v>17.807100489985388</v>
      </c>
      <c r="X137" s="142">
        <f t="shared" si="99"/>
        <v>18.293776479782814</v>
      </c>
      <c r="Y137" s="142">
        <f t="shared" si="100"/>
        <v>22.645440204236461</v>
      </c>
      <c r="Z137" s="153">
        <f t="shared" si="77"/>
        <v>19.582105724668221</v>
      </c>
      <c r="AA137" s="142">
        <f t="shared" si="78"/>
        <v>13.604574286406068</v>
      </c>
      <c r="AB137" s="106">
        <v>61</v>
      </c>
      <c r="AC137" s="135">
        <f t="shared" si="101"/>
        <v>1.6132329492024367</v>
      </c>
      <c r="AD137" s="135">
        <f t="shared" si="102"/>
        <v>2.0459141520179447</v>
      </c>
      <c r="AE137" s="135">
        <f t="shared" si="103"/>
        <v>2.0822053106477592</v>
      </c>
      <c r="AF137" s="135">
        <f t="shared" si="82"/>
        <v>1.9137841372893802</v>
      </c>
      <c r="AG137" s="136">
        <f t="shared" si="83"/>
        <v>13.633549119216038</v>
      </c>
      <c r="AH137" s="100">
        <v>75</v>
      </c>
      <c r="AI137" s="68"/>
      <c r="AJ137" s="68">
        <f t="shared" si="94"/>
        <v>2181</v>
      </c>
      <c r="AK137" s="68">
        <f t="shared" si="95"/>
        <v>812</v>
      </c>
      <c r="AL137" s="68">
        <f t="shared" si="87"/>
        <v>1496.5</v>
      </c>
      <c r="AM137" s="142">
        <f t="shared" si="88"/>
        <v>64.686213394212061</v>
      </c>
      <c r="AN137" s="106">
        <v>35</v>
      </c>
      <c r="AO137" s="152"/>
      <c r="AP137" s="152">
        <f t="shared" si="96"/>
        <v>9.8079776948329367E-2</v>
      </c>
      <c r="AQ137" s="152">
        <f t="shared" si="97"/>
        <v>4.3180005317734645E-2</v>
      </c>
      <c r="AR137" s="152">
        <f t="shared" si="92"/>
        <v>7.0629891133032002E-2</v>
      </c>
      <c r="AS137" s="136">
        <f t="shared" si="93"/>
        <v>54.962566390579035</v>
      </c>
    </row>
    <row r="138" spans="1:45" ht="13.5" customHeight="1">
      <c r="A138" s="1" t="s">
        <v>207</v>
      </c>
      <c r="B138" s="68">
        <v>469878</v>
      </c>
      <c r="C138" s="68">
        <v>610692</v>
      </c>
      <c r="D138" s="68">
        <v>428646</v>
      </c>
      <c r="E138" s="68">
        <f t="shared" si="66"/>
        <v>503072</v>
      </c>
      <c r="F138" s="142">
        <f t="shared" si="67"/>
        <v>18.974328207802767</v>
      </c>
      <c r="G138" s="67">
        <v>143056</v>
      </c>
      <c r="H138" s="67">
        <v>141272</v>
      </c>
      <c r="I138" s="67">
        <v>112426</v>
      </c>
      <c r="J138" s="67">
        <f t="shared" si="68"/>
        <v>132251.33333333334</v>
      </c>
      <c r="K138" s="136">
        <f t="shared" si="69"/>
        <v>12.999791730122013</v>
      </c>
      <c r="L138" s="68">
        <v>122686</v>
      </c>
      <c r="M138" s="68">
        <v>142730</v>
      </c>
      <c r="N138" s="68">
        <v>116012</v>
      </c>
      <c r="O138" s="68">
        <f t="shared" si="70"/>
        <v>127142.66666666667</v>
      </c>
      <c r="P138" s="142">
        <f t="shared" si="71"/>
        <v>10.936823528655291</v>
      </c>
      <c r="Q138" s="141">
        <v>28</v>
      </c>
      <c r="R138" s="67">
        <v>763474</v>
      </c>
      <c r="S138" s="67">
        <v>847564</v>
      </c>
      <c r="T138" s="67">
        <v>710041</v>
      </c>
      <c r="U138" s="67">
        <f t="shared" si="72"/>
        <v>773693</v>
      </c>
      <c r="V138" s="136">
        <f t="shared" si="73"/>
        <v>8.9607470484366463</v>
      </c>
      <c r="W138" s="142">
        <f t="shared" si="98"/>
        <v>26.110181791869376</v>
      </c>
      <c r="X138" s="142">
        <f t="shared" si="99"/>
        <v>23.371847019446793</v>
      </c>
      <c r="Y138" s="142">
        <f t="shared" si="100"/>
        <v>27.064757398879259</v>
      </c>
      <c r="Z138" s="153">
        <f t="shared" si="77"/>
        <v>25.515595403398475</v>
      </c>
      <c r="AA138" s="142">
        <f t="shared" si="78"/>
        <v>7.512702073803605</v>
      </c>
      <c r="AB138" s="106">
        <v>43</v>
      </c>
      <c r="AC138" s="135">
        <f t="shared" si="101"/>
        <v>16.069440478654151</v>
      </c>
      <c r="AD138" s="135">
        <f t="shared" si="102"/>
        <v>16.840026239906365</v>
      </c>
      <c r="AE138" s="135">
        <f t="shared" si="103"/>
        <v>16.338774803145171</v>
      </c>
      <c r="AF138" s="135">
        <f t="shared" si="82"/>
        <v>16.416080507235229</v>
      </c>
      <c r="AG138" s="136">
        <f t="shared" si="83"/>
        <v>2.3822138827574832</v>
      </c>
      <c r="AH138" s="100">
        <v>19</v>
      </c>
      <c r="AI138" s="68">
        <f t="shared" ref="AI138:AI169" si="104">L138-G138</f>
        <v>-20370</v>
      </c>
      <c r="AJ138" s="68">
        <f t="shared" si="94"/>
        <v>1458</v>
      </c>
      <c r="AK138" s="68">
        <f t="shared" si="95"/>
        <v>3586</v>
      </c>
      <c r="AL138" s="68">
        <f t="shared" si="87"/>
        <v>-5108.666666666667</v>
      </c>
      <c r="AM138" s="142">
        <f t="shared" si="88"/>
        <v>-259.54837714284986</v>
      </c>
      <c r="AN138" s="106">
        <v>50</v>
      </c>
      <c r="AO138" s="152">
        <f t="shared" ref="AO138:AO169" si="105">AI138/L138</f>
        <v>-0.16603361426731655</v>
      </c>
      <c r="AP138" s="152">
        <f t="shared" si="96"/>
        <v>1.0215091431373923E-2</v>
      </c>
      <c r="AQ138" s="152">
        <f t="shared" si="97"/>
        <v>3.0910595455642519E-2</v>
      </c>
      <c r="AR138" s="152">
        <f t="shared" si="92"/>
        <v>-4.1635975793433373E-2</v>
      </c>
      <c r="AS138" s="136">
        <f t="shared" si="93"/>
        <v>-259.93706063833793</v>
      </c>
    </row>
    <row r="139" spans="1:45" ht="13.5" customHeight="1">
      <c r="A139" s="1" t="s">
        <v>270</v>
      </c>
      <c r="B139" s="68">
        <v>245430</v>
      </c>
      <c r="C139" s="68">
        <v>316211</v>
      </c>
      <c r="D139" s="68">
        <v>287029</v>
      </c>
      <c r="E139" s="68">
        <f t="shared" si="66"/>
        <v>282890</v>
      </c>
      <c r="F139" s="142">
        <f t="shared" si="67"/>
        <v>12.574343882058828</v>
      </c>
      <c r="G139" s="67">
        <v>46154</v>
      </c>
      <c r="H139" s="67">
        <v>52249</v>
      </c>
      <c r="I139" s="67">
        <v>50417</v>
      </c>
      <c r="J139" s="67">
        <f t="shared" si="68"/>
        <v>49606.666666666664</v>
      </c>
      <c r="K139" s="136">
        <f t="shared" si="69"/>
        <v>6.3041062994625667</v>
      </c>
      <c r="L139" s="68">
        <v>39743</v>
      </c>
      <c r="M139" s="68">
        <v>50227</v>
      </c>
      <c r="N139" s="68">
        <v>53016</v>
      </c>
      <c r="O139" s="68">
        <f t="shared" si="70"/>
        <v>47662</v>
      </c>
      <c r="P139" s="142">
        <f t="shared" si="71"/>
        <v>14.683387848390538</v>
      </c>
      <c r="Q139" s="141">
        <v>48</v>
      </c>
      <c r="R139" s="67">
        <v>391786</v>
      </c>
      <c r="S139" s="67">
        <v>336086</v>
      </c>
      <c r="T139" s="67">
        <v>410824</v>
      </c>
      <c r="U139" s="67">
        <f t="shared" si="72"/>
        <v>379565.33333333331</v>
      </c>
      <c r="V139" s="136">
        <f t="shared" si="73"/>
        <v>10.232435539018637</v>
      </c>
      <c r="W139" s="142">
        <f t="shared" si="98"/>
        <v>16.193211913783969</v>
      </c>
      <c r="X139" s="142">
        <f t="shared" si="99"/>
        <v>15.884014155105294</v>
      </c>
      <c r="Y139" s="142">
        <f t="shared" si="100"/>
        <v>18.470607499590631</v>
      </c>
      <c r="Z139" s="153">
        <f t="shared" si="77"/>
        <v>16.849277856159961</v>
      </c>
      <c r="AA139" s="142">
        <f t="shared" si="78"/>
        <v>8.3837303562578303</v>
      </c>
      <c r="AB139" s="106">
        <v>67</v>
      </c>
      <c r="AC139" s="135">
        <f t="shared" si="101"/>
        <v>10.144058235873665</v>
      </c>
      <c r="AD139" s="135">
        <f t="shared" si="102"/>
        <v>14.944686776598848</v>
      </c>
      <c r="AE139" s="135">
        <f t="shared" si="103"/>
        <v>12.904796214437326</v>
      </c>
      <c r="AF139" s="135">
        <f t="shared" si="82"/>
        <v>12.66451374230328</v>
      </c>
      <c r="AG139" s="136">
        <f t="shared" si="83"/>
        <v>19.024160355405005</v>
      </c>
      <c r="AH139" s="100">
        <v>28</v>
      </c>
      <c r="AI139" s="68">
        <f t="shared" si="104"/>
        <v>-6411</v>
      </c>
      <c r="AJ139" s="68">
        <f t="shared" si="94"/>
        <v>-2022</v>
      </c>
      <c r="AK139" s="68">
        <f t="shared" si="95"/>
        <v>2599</v>
      </c>
      <c r="AL139" s="68">
        <f t="shared" si="87"/>
        <v>-1944.6666666666667</v>
      </c>
      <c r="AM139" s="142">
        <f t="shared" si="88"/>
        <v>-231.68483663376372</v>
      </c>
      <c r="AN139" s="106">
        <v>42</v>
      </c>
      <c r="AO139" s="152">
        <f t="shared" si="105"/>
        <v>-0.16131142591148126</v>
      </c>
      <c r="AP139" s="152">
        <f t="shared" si="96"/>
        <v>-4.0257232165966515E-2</v>
      </c>
      <c r="AQ139" s="152">
        <f t="shared" si="97"/>
        <v>4.9022936472008449E-2</v>
      </c>
      <c r="AR139" s="152">
        <f t="shared" si="92"/>
        <v>-5.0848573868479775E-2</v>
      </c>
      <c r="AS139" s="136">
        <f t="shared" si="93"/>
        <v>-207.60939575202025</v>
      </c>
    </row>
    <row r="140" spans="1:45" ht="13.5" customHeight="1">
      <c r="A140" s="1" t="s">
        <v>358</v>
      </c>
      <c r="B140" s="68">
        <v>492634</v>
      </c>
      <c r="C140" s="68">
        <v>526561</v>
      </c>
      <c r="D140" s="68">
        <v>380195</v>
      </c>
      <c r="E140" s="68">
        <f t="shared" si="66"/>
        <v>466463.33333333331</v>
      </c>
      <c r="F140" s="142">
        <f t="shared" si="67"/>
        <v>16.424056399476346</v>
      </c>
      <c r="G140" s="67">
        <v>219257</v>
      </c>
      <c r="H140" s="67">
        <v>209689</v>
      </c>
      <c r="I140" s="67">
        <v>173001</v>
      </c>
      <c r="J140" s="67">
        <f t="shared" si="68"/>
        <v>200649</v>
      </c>
      <c r="K140" s="136">
        <f t="shared" si="69"/>
        <v>12.169069678538063</v>
      </c>
      <c r="L140" s="68">
        <v>192731</v>
      </c>
      <c r="M140" s="68">
        <v>196823</v>
      </c>
      <c r="N140" s="68">
        <v>169966</v>
      </c>
      <c r="O140" s="68">
        <f t="shared" si="70"/>
        <v>186506.66666666666</v>
      </c>
      <c r="P140" s="142">
        <f t="shared" si="71"/>
        <v>7.7584442566383167</v>
      </c>
      <c r="Q140" s="141">
        <v>21</v>
      </c>
      <c r="R140" s="67">
        <v>940437</v>
      </c>
      <c r="S140" s="67">
        <v>1015255</v>
      </c>
      <c r="T140" s="67">
        <v>794661</v>
      </c>
      <c r="U140" s="67">
        <f t="shared" si="72"/>
        <v>916784.33333333337</v>
      </c>
      <c r="V140" s="136">
        <f t="shared" si="73"/>
        <v>12.236569472991992</v>
      </c>
      <c r="W140" s="142">
        <f t="shared" si="98"/>
        <v>39.122553457536426</v>
      </c>
      <c r="X140" s="142">
        <f t="shared" si="99"/>
        <v>37.378955144798034</v>
      </c>
      <c r="Y140" s="142">
        <f t="shared" si="100"/>
        <v>44.704954036744304</v>
      </c>
      <c r="Z140" s="153">
        <f t="shared" si="77"/>
        <v>40.402154213026257</v>
      </c>
      <c r="AA140" s="142">
        <f t="shared" si="78"/>
        <v>9.4721603234726288</v>
      </c>
      <c r="AB140" s="106">
        <v>23</v>
      </c>
      <c r="AC140" s="135">
        <f t="shared" si="101"/>
        <v>20.49377044926986</v>
      </c>
      <c r="AD140" s="135">
        <f t="shared" si="102"/>
        <v>19.386558056842862</v>
      </c>
      <c r="AE140" s="135">
        <f t="shared" si="103"/>
        <v>21.388491444779596</v>
      </c>
      <c r="AF140" s="135">
        <f t="shared" si="82"/>
        <v>20.422939983630773</v>
      </c>
      <c r="AG140" s="136">
        <f t="shared" si="83"/>
        <v>4.9103825138728254</v>
      </c>
      <c r="AH140" s="100">
        <v>9</v>
      </c>
      <c r="AI140" s="68">
        <f t="shared" si="104"/>
        <v>-26526</v>
      </c>
      <c r="AJ140" s="68">
        <f t="shared" si="94"/>
        <v>-12866</v>
      </c>
      <c r="AK140" s="68">
        <f t="shared" si="95"/>
        <v>-3035</v>
      </c>
      <c r="AL140" s="68">
        <f t="shared" si="87"/>
        <v>-14142.333333333334</v>
      </c>
      <c r="AM140" s="142">
        <f t="shared" si="88"/>
        <v>-83.419017296066812</v>
      </c>
      <c r="AN140" s="106">
        <v>62</v>
      </c>
      <c r="AO140" s="152">
        <f t="shared" si="105"/>
        <v>-0.13763224390471693</v>
      </c>
      <c r="AP140" s="152">
        <f t="shared" si="96"/>
        <v>-6.5368376663296465E-2</v>
      </c>
      <c r="AQ140" s="152">
        <f t="shared" si="97"/>
        <v>-1.7856512478966382E-2</v>
      </c>
      <c r="AR140" s="152">
        <f t="shared" si="92"/>
        <v>-7.3619044348993259E-2</v>
      </c>
      <c r="AS140" s="136">
        <f t="shared" si="93"/>
        <v>-81.925289996752099</v>
      </c>
    </row>
    <row r="141" spans="1:45" ht="13.5" customHeight="1">
      <c r="A141" s="1" t="s">
        <v>508</v>
      </c>
      <c r="B141" s="68">
        <v>2379019</v>
      </c>
      <c r="C141" s="68">
        <v>1808447</v>
      </c>
      <c r="D141" s="68">
        <v>2262563</v>
      </c>
      <c r="E141" s="68">
        <f t="shared" si="66"/>
        <v>2150009.6666666665</v>
      </c>
      <c r="F141" s="142">
        <f t="shared" si="67"/>
        <v>14.02219319016019</v>
      </c>
      <c r="G141" s="67">
        <v>302558</v>
      </c>
      <c r="H141" s="67">
        <v>187857</v>
      </c>
      <c r="I141" s="67">
        <v>369208</v>
      </c>
      <c r="J141" s="67">
        <f t="shared" si="68"/>
        <v>286541</v>
      </c>
      <c r="K141" s="136">
        <f t="shared" si="69"/>
        <v>32.012987970329974</v>
      </c>
      <c r="L141" s="68">
        <v>293923</v>
      </c>
      <c r="M141" s="68">
        <v>175072</v>
      </c>
      <c r="N141" s="68">
        <v>325367</v>
      </c>
      <c r="O141" s="68">
        <f t="shared" si="70"/>
        <v>264787.33333333331</v>
      </c>
      <c r="P141" s="142">
        <f t="shared" si="71"/>
        <v>29.937421216032018</v>
      </c>
      <c r="Q141" s="141">
        <v>8</v>
      </c>
      <c r="R141" s="67">
        <v>1737133</v>
      </c>
      <c r="S141" s="67">
        <v>1511399</v>
      </c>
      <c r="T141" s="67">
        <v>1495857</v>
      </c>
      <c r="U141" s="67">
        <f t="shared" si="72"/>
        <v>1581463</v>
      </c>
      <c r="V141" s="136">
        <f t="shared" si="73"/>
        <v>8.53879970990433</v>
      </c>
      <c r="W141" s="142">
        <f t="shared" si="98"/>
        <v>12.354798343350767</v>
      </c>
      <c r="X141" s="142">
        <f t="shared" si="99"/>
        <v>9.6807924147072058</v>
      </c>
      <c r="Y141" s="142">
        <f t="shared" si="100"/>
        <v>14.380461450134204</v>
      </c>
      <c r="Z141" s="153">
        <f t="shared" si="77"/>
        <v>12.138684069397392</v>
      </c>
      <c r="AA141" s="142">
        <f t="shared" si="78"/>
        <v>19.419537006754773</v>
      </c>
      <c r="AB141" s="106">
        <v>75</v>
      </c>
      <c r="AC141" s="135">
        <f t="shared" si="101"/>
        <v>16.920005549373595</v>
      </c>
      <c r="AD141" s="135">
        <f t="shared" si="102"/>
        <v>11.583440243112507</v>
      </c>
      <c r="AE141" s="135">
        <f t="shared" si="103"/>
        <v>21.751210175838999</v>
      </c>
      <c r="AF141" s="135">
        <f t="shared" si="82"/>
        <v>16.751551989441701</v>
      </c>
      <c r="AG141" s="136">
        <f t="shared" si="83"/>
        <v>30.361232604529999</v>
      </c>
      <c r="AH141" s="100">
        <v>18</v>
      </c>
      <c r="AI141" s="68">
        <f t="shared" si="104"/>
        <v>-8635</v>
      </c>
      <c r="AJ141" s="68">
        <f t="shared" si="94"/>
        <v>-12785</v>
      </c>
      <c r="AK141" s="68">
        <f t="shared" si="95"/>
        <v>-43841</v>
      </c>
      <c r="AL141" s="68">
        <f t="shared" si="87"/>
        <v>-21753.666666666668</v>
      </c>
      <c r="AM141" s="142">
        <f t="shared" si="88"/>
        <v>-88.446740831008626</v>
      </c>
      <c r="AN141" s="106">
        <v>70</v>
      </c>
      <c r="AO141" s="152">
        <f t="shared" si="105"/>
        <v>-2.9378442653347984E-2</v>
      </c>
      <c r="AP141" s="152">
        <f t="shared" si="96"/>
        <v>-7.3027097422774634E-2</v>
      </c>
      <c r="AQ141" s="152">
        <f t="shared" si="97"/>
        <v>-0.13474322841591188</v>
      </c>
      <c r="AR141" s="152">
        <f t="shared" si="92"/>
        <v>-7.9049589497344835E-2</v>
      </c>
      <c r="AS141" s="136">
        <f t="shared" si="93"/>
        <v>-66.970544815896531</v>
      </c>
    </row>
    <row r="142" spans="1:45" ht="13.5" customHeight="1">
      <c r="A142" s="1" t="s">
        <v>312</v>
      </c>
      <c r="B142" s="68">
        <v>87152</v>
      </c>
      <c r="C142" s="68">
        <v>76164</v>
      </c>
      <c r="D142" s="68">
        <v>77416</v>
      </c>
      <c r="E142" s="68">
        <f t="shared" si="66"/>
        <v>80244</v>
      </c>
      <c r="F142" s="142">
        <f t="shared" si="67"/>
        <v>7.4960946184367296</v>
      </c>
      <c r="G142" s="67">
        <v>8704</v>
      </c>
      <c r="H142" s="67">
        <v>9743</v>
      </c>
      <c r="I142" s="67">
        <v>9064</v>
      </c>
      <c r="J142" s="67">
        <f t="shared" si="68"/>
        <v>9170.3333333333339</v>
      </c>
      <c r="K142" s="136">
        <f t="shared" si="69"/>
        <v>5.7533202860371997</v>
      </c>
      <c r="L142" s="68">
        <v>7864</v>
      </c>
      <c r="M142" s="68">
        <v>8350</v>
      </c>
      <c r="N142" s="68">
        <v>9254</v>
      </c>
      <c r="O142" s="68">
        <f t="shared" si="70"/>
        <v>8489.3333333333339</v>
      </c>
      <c r="P142" s="142">
        <f t="shared" si="71"/>
        <v>8.3092188737130908</v>
      </c>
      <c r="Q142" s="141">
        <v>89</v>
      </c>
      <c r="R142" s="67">
        <v>601497</v>
      </c>
      <c r="S142" s="67">
        <v>881320</v>
      </c>
      <c r="T142" s="67">
        <v>809564</v>
      </c>
      <c r="U142" s="67">
        <f t="shared" si="72"/>
        <v>764127</v>
      </c>
      <c r="V142" s="136">
        <f t="shared" si="73"/>
        <v>19.020354752322458</v>
      </c>
      <c r="W142" s="142">
        <f t="shared" si="98"/>
        <v>9.0233155865614112</v>
      </c>
      <c r="X142" s="142">
        <f t="shared" si="99"/>
        <v>10.963184706685574</v>
      </c>
      <c r="Y142" s="142">
        <f t="shared" si="100"/>
        <v>11.953601322723985</v>
      </c>
      <c r="Z142" s="153">
        <f t="shared" si="77"/>
        <v>10.646700538656988</v>
      </c>
      <c r="AA142" s="142">
        <f t="shared" si="78"/>
        <v>14.000193898349188</v>
      </c>
      <c r="AB142" s="106">
        <v>83</v>
      </c>
      <c r="AC142" s="135">
        <f t="shared" si="101"/>
        <v>1.307404691960226</v>
      </c>
      <c r="AD142" s="135">
        <f t="shared" si="102"/>
        <v>0.94744247265465442</v>
      </c>
      <c r="AE142" s="135">
        <f t="shared" si="103"/>
        <v>1.1430844256908657</v>
      </c>
      <c r="AF142" s="135">
        <f t="shared" si="82"/>
        <v>1.1326438634352487</v>
      </c>
      <c r="AG142" s="136">
        <f t="shared" si="83"/>
        <v>15.910392546551943</v>
      </c>
      <c r="AH142" s="100">
        <v>88</v>
      </c>
      <c r="AI142" s="68">
        <f t="shared" si="104"/>
        <v>-840</v>
      </c>
      <c r="AJ142" s="68">
        <f t="shared" si="94"/>
        <v>-1393</v>
      </c>
      <c r="AK142" s="68">
        <f t="shared" si="95"/>
        <v>190</v>
      </c>
      <c r="AL142" s="68">
        <f t="shared" si="87"/>
        <v>-681</v>
      </c>
      <c r="AM142" s="142">
        <f t="shared" si="88"/>
        <v>-117.97187210107545</v>
      </c>
      <c r="AN142" s="106">
        <v>38</v>
      </c>
      <c r="AO142" s="152">
        <f t="shared" si="105"/>
        <v>-0.10681586978636826</v>
      </c>
      <c r="AP142" s="152">
        <f t="shared" si="96"/>
        <v>-0.16682634730538923</v>
      </c>
      <c r="AQ142" s="152">
        <f t="shared" si="97"/>
        <v>2.0531661984006917E-2</v>
      </c>
      <c r="AR142" s="152">
        <f t="shared" si="92"/>
        <v>-8.4370185035916867E-2</v>
      </c>
      <c r="AS142" s="136">
        <f t="shared" si="93"/>
        <v>-113.3984869200081</v>
      </c>
    </row>
    <row r="143" spans="1:45" ht="13.5" customHeight="1">
      <c r="A143" s="1" t="s">
        <v>684</v>
      </c>
      <c r="B143" s="68">
        <v>50326</v>
      </c>
      <c r="C143" s="68">
        <v>30735</v>
      </c>
      <c r="D143" s="68">
        <v>54232</v>
      </c>
      <c r="E143" s="68">
        <f t="shared" si="66"/>
        <v>45097.666666666664</v>
      </c>
      <c r="F143" s="142">
        <f t="shared" si="67"/>
        <v>27.919014757234567</v>
      </c>
      <c r="G143" s="67">
        <v>10913</v>
      </c>
      <c r="H143" s="67">
        <v>9000</v>
      </c>
      <c r="I143" s="67">
        <v>13208</v>
      </c>
      <c r="J143" s="67">
        <f t="shared" si="68"/>
        <v>11040.333333333334</v>
      </c>
      <c r="K143" s="136">
        <f t="shared" si="69"/>
        <v>19.083552711733294</v>
      </c>
      <c r="L143" s="68">
        <v>9285</v>
      </c>
      <c r="M143" s="68">
        <v>8954</v>
      </c>
      <c r="N143" s="68">
        <v>12133</v>
      </c>
      <c r="O143" s="68">
        <f t="shared" si="70"/>
        <v>10124</v>
      </c>
      <c r="P143" s="142">
        <f t="shared" si="71"/>
        <v>17.262927426632007</v>
      </c>
      <c r="Q143" s="141">
        <v>84</v>
      </c>
      <c r="R143" s="67">
        <v>2061859</v>
      </c>
      <c r="S143" s="67">
        <v>1647281</v>
      </c>
      <c r="T143" s="67">
        <v>1623268</v>
      </c>
      <c r="U143" s="67">
        <f t="shared" si="72"/>
        <v>1777469.3333333333</v>
      </c>
      <c r="V143" s="136">
        <f t="shared" si="73"/>
        <v>13.872597083475574</v>
      </c>
      <c r="W143" s="142">
        <f t="shared" si="98"/>
        <v>18.449707904462905</v>
      </c>
      <c r="X143" s="142">
        <f t="shared" si="99"/>
        <v>29.132910362778585</v>
      </c>
      <c r="Y143" s="142">
        <f t="shared" si="100"/>
        <v>22.372400059005752</v>
      </c>
      <c r="Z143" s="153">
        <f t="shared" si="77"/>
        <v>23.318339442082415</v>
      </c>
      <c r="AA143" s="142">
        <f t="shared" si="78"/>
        <v>23.175125656299361</v>
      </c>
      <c r="AB143" s="106">
        <v>52</v>
      </c>
      <c r="AC143" s="135">
        <f t="shared" si="101"/>
        <v>0.45032177273033708</v>
      </c>
      <c r="AD143" s="135">
        <f t="shared" si="102"/>
        <v>0.54356239160167574</v>
      </c>
      <c r="AE143" s="135">
        <f t="shared" si="103"/>
        <v>0.74744281289349634</v>
      </c>
      <c r="AF143" s="135">
        <f t="shared" si="82"/>
        <v>0.58044232574183641</v>
      </c>
      <c r="AG143" s="136">
        <f t="shared" si="83"/>
        <v>26.179174740206868</v>
      </c>
      <c r="AH143" s="100">
        <v>92</v>
      </c>
      <c r="AI143" s="68">
        <f t="shared" si="104"/>
        <v>-1628</v>
      </c>
      <c r="AJ143" s="68">
        <f t="shared" si="94"/>
        <v>-46</v>
      </c>
      <c r="AK143" s="68">
        <f t="shared" si="95"/>
        <v>-1075</v>
      </c>
      <c r="AL143" s="68">
        <f t="shared" si="87"/>
        <v>-916.33333333333337</v>
      </c>
      <c r="AM143" s="142">
        <f t="shared" si="88"/>
        <v>-87.615103085513482</v>
      </c>
      <c r="AN143" s="106">
        <v>40</v>
      </c>
      <c r="AO143" s="152">
        <f t="shared" si="105"/>
        <v>-0.17533656435110392</v>
      </c>
      <c r="AP143" s="152">
        <f t="shared" si="96"/>
        <v>-5.1373687737324104E-3</v>
      </c>
      <c r="AQ143" s="152">
        <f t="shared" si="97"/>
        <v>-8.8601335201516529E-2</v>
      </c>
      <c r="AR143" s="152">
        <f t="shared" si="92"/>
        <v>-8.9691756108784285E-2</v>
      </c>
      <c r="AS143" s="136">
        <f t="shared" si="93"/>
        <v>-94.885907966153553</v>
      </c>
    </row>
    <row r="144" spans="1:45" ht="13.5" customHeight="1">
      <c r="A144" s="1" t="s">
        <v>711</v>
      </c>
      <c r="B144" s="68">
        <v>685488</v>
      </c>
      <c r="C144" s="68">
        <v>1057325</v>
      </c>
      <c r="D144" s="68">
        <v>667015</v>
      </c>
      <c r="E144" s="68">
        <f t="shared" si="66"/>
        <v>803276</v>
      </c>
      <c r="F144" s="142">
        <f t="shared" si="67"/>
        <v>27.413576918052613</v>
      </c>
      <c r="G144" s="67">
        <v>200420</v>
      </c>
      <c r="H144" s="67">
        <v>331887</v>
      </c>
      <c r="I144" s="67">
        <v>211216</v>
      </c>
      <c r="J144" s="67">
        <f t="shared" si="68"/>
        <v>247841</v>
      </c>
      <c r="K144" s="136">
        <f t="shared" si="69"/>
        <v>29.448663289331495</v>
      </c>
      <c r="L144" s="68">
        <v>173357</v>
      </c>
      <c r="M144" s="68">
        <v>294661</v>
      </c>
      <c r="N144" s="68">
        <v>194367</v>
      </c>
      <c r="O144" s="68">
        <f t="shared" si="70"/>
        <v>220795</v>
      </c>
      <c r="P144" s="142">
        <f t="shared" si="71"/>
        <v>29.360560497718247</v>
      </c>
      <c r="Q144" s="141">
        <v>15</v>
      </c>
      <c r="R144" s="67">
        <v>1173156</v>
      </c>
      <c r="S144" s="67">
        <v>1390480</v>
      </c>
      <c r="T144" s="67">
        <v>798334</v>
      </c>
      <c r="U144" s="67">
        <f t="shared" si="72"/>
        <v>1120656.6666666667</v>
      </c>
      <c r="V144" s="136">
        <f t="shared" si="73"/>
        <v>26.729290863709711</v>
      </c>
      <c r="W144" s="142">
        <f t="shared" si="98"/>
        <v>25.289574726326354</v>
      </c>
      <c r="X144" s="142">
        <f t="shared" si="99"/>
        <v>27.868536164377083</v>
      </c>
      <c r="Y144" s="142">
        <f t="shared" si="100"/>
        <v>29.139824441729196</v>
      </c>
      <c r="Z144" s="153">
        <f t="shared" si="77"/>
        <v>27.432645110810881</v>
      </c>
      <c r="AA144" s="142">
        <f t="shared" si="78"/>
        <v>7.1512846978206461</v>
      </c>
      <c r="AB144" s="106">
        <v>41</v>
      </c>
      <c r="AC144" s="135">
        <f t="shared" si="101"/>
        <v>14.776977656850409</v>
      </c>
      <c r="AD144" s="135">
        <f t="shared" si="102"/>
        <v>21.191315229273343</v>
      </c>
      <c r="AE144" s="135">
        <f t="shared" si="103"/>
        <v>24.346576746073698</v>
      </c>
      <c r="AF144" s="135">
        <f t="shared" si="82"/>
        <v>20.104956544065814</v>
      </c>
      <c r="AG144" s="136">
        <f t="shared" si="83"/>
        <v>24.25479761341829</v>
      </c>
      <c r="AH144" s="100">
        <v>11</v>
      </c>
      <c r="AI144" s="68">
        <f t="shared" si="104"/>
        <v>-27063</v>
      </c>
      <c r="AJ144" s="68">
        <f t="shared" si="94"/>
        <v>-37226</v>
      </c>
      <c r="AK144" s="68">
        <f t="shared" si="95"/>
        <v>-16849</v>
      </c>
      <c r="AL144" s="68">
        <f t="shared" si="87"/>
        <v>-27046</v>
      </c>
      <c r="AM144" s="142">
        <f t="shared" si="88"/>
        <v>-37.671044283765198</v>
      </c>
      <c r="AN144" s="106">
        <v>75</v>
      </c>
      <c r="AO144" s="152">
        <f t="shared" si="105"/>
        <v>-0.15611137710043435</v>
      </c>
      <c r="AP144" s="152">
        <f t="shared" si="96"/>
        <v>-0.12633500870491854</v>
      </c>
      <c r="AQ144" s="152">
        <f t="shared" si="97"/>
        <v>-8.6686526004928821E-2</v>
      </c>
      <c r="AR144" s="152">
        <f t="shared" si="92"/>
        <v>-0.12304430393676057</v>
      </c>
      <c r="AS144" s="136">
        <f t="shared" si="93"/>
        <v>-28.306237142981928</v>
      </c>
    </row>
    <row r="145" spans="1:45" ht="13.5" customHeight="1">
      <c r="A145" s="1" t="s">
        <v>490</v>
      </c>
      <c r="B145" s="68">
        <v>781787</v>
      </c>
      <c r="C145" s="68">
        <v>638617</v>
      </c>
      <c r="D145" s="68">
        <v>1357904</v>
      </c>
      <c r="E145" s="68">
        <f t="shared" si="66"/>
        <v>926102.66666666663</v>
      </c>
      <c r="F145" s="142">
        <f t="shared" si="67"/>
        <v>41.112180045467781</v>
      </c>
      <c r="G145" s="67">
        <v>249596</v>
      </c>
      <c r="H145" s="67">
        <v>264308</v>
      </c>
      <c r="I145" s="67">
        <v>372863</v>
      </c>
      <c r="J145" s="67">
        <f t="shared" si="68"/>
        <v>295589</v>
      </c>
      <c r="K145" s="136">
        <f t="shared" si="69"/>
        <v>22.776327890425943</v>
      </c>
      <c r="L145" s="68">
        <v>211531</v>
      </c>
      <c r="M145" s="68">
        <v>243254</v>
      </c>
      <c r="N145" s="68">
        <v>332705</v>
      </c>
      <c r="O145" s="68">
        <f t="shared" si="70"/>
        <v>262496.66666666669</v>
      </c>
      <c r="P145" s="142">
        <f t="shared" si="71"/>
        <v>23.938227428205803</v>
      </c>
      <c r="Q145" s="141">
        <v>10</v>
      </c>
      <c r="R145" s="67">
        <v>1438211</v>
      </c>
      <c r="S145" s="67">
        <v>1700870</v>
      </c>
      <c r="T145" s="67">
        <v>1814171</v>
      </c>
      <c r="U145" s="67">
        <f t="shared" si="72"/>
        <v>1651084</v>
      </c>
      <c r="V145" s="136">
        <f t="shared" si="73"/>
        <v>11.680887087863702</v>
      </c>
      <c r="W145" s="142">
        <f t="shared" si="98"/>
        <v>27.057369846262475</v>
      </c>
      <c r="X145" s="142">
        <f t="shared" si="99"/>
        <v>38.090749228410772</v>
      </c>
      <c r="Y145" s="142">
        <f t="shared" si="100"/>
        <v>24.501363866665095</v>
      </c>
      <c r="Z145" s="153">
        <f t="shared" si="77"/>
        <v>29.88316098044611</v>
      </c>
      <c r="AA145" s="142">
        <f t="shared" si="78"/>
        <v>24.167314544968075</v>
      </c>
      <c r="AB145" s="106">
        <v>34</v>
      </c>
      <c r="AC145" s="135">
        <f t="shared" si="101"/>
        <v>14.707925332235675</v>
      </c>
      <c r="AD145" s="135">
        <f t="shared" si="102"/>
        <v>14.301739697919299</v>
      </c>
      <c r="AE145" s="135">
        <f t="shared" si="103"/>
        <v>18.339230425356817</v>
      </c>
      <c r="AF145" s="135">
        <f t="shared" si="82"/>
        <v>15.782965151837265</v>
      </c>
      <c r="AG145" s="136">
        <f t="shared" si="83"/>
        <v>14.085357075321456</v>
      </c>
      <c r="AH145" s="100">
        <v>20</v>
      </c>
      <c r="AI145" s="68">
        <f t="shared" si="104"/>
        <v>-38065</v>
      </c>
      <c r="AJ145" s="68">
        <f t="shared" si="94"/>
        <v>-21054</v>
      </c>
      <c r="AK145" s="68">
        <f t="shared" si="95"/>
        <v>-40158</v>
      </c>
      <c r="AL145" s="68">
        <f t="shared" si="87"/>
        <v>-33092.333333333336</v>
      </c>
      <c r="AM145" s="142">
        <f t="shared" si="88"/>
        <v>-31.662602856019799</v>
      </c>
      <c r="AN145" s="106">
        <v>77</v>
      </c>
      <c r="AO145" s="152">
        <f t="shared" si="105"/>
        <v>-0.1799499836903338</v>
      </c>
      <c r="AP145" s="152">
        <f t="shared" si="96"/>
        <v>-8.6551505833408704E-2</v>
      </c>
      <c r="AQ145" s="152">
        <f t="shared" si="97"/>
        <v>-0.12070152236966682</v>
      </c>
      <c r="AR145" s="152">
        <f t="shared" si="92"/>
        <v>-0.12906767063113644</v>
      </c>
      <c r="AS145" s="136">
        <f t="shared" si="93"/>
        <v>-36.614857525986885</v>
      </c>
    </row>
    <row r="146" spans="1:45" ht="13.5" customHeight="1">
      <c r="A146" s="1" t="s">
        <v>565</v>
      </c>
      <c r="B146" s="68">
        <v>103590</v>
      </c>
      <c r="C146" s="68">
        <v>150097</v>
      </c>
      <c r="D146" s="68">
        <v>170707</v>
      </c>
      <c r="E146" s="68">
        <f t="shared" si="66"/>
        <v>141464.66666666666</v>
      </c>
      <c r="F146" s="142">
        <f t="shared" si="67"/>
        <v>24.303673839824626</v>
      </c>
      <c r="G146" s="67">
        <v>212922</v>
      </c>
      <c r="H146" s="67">
        <v>201230</v>
      </c>
      <c r="I146" s="67">
        <v>231990</v>
      </c>
      <c r="J146" s="67">
        <f t="shared" si="68"/>
        <v>215380.66666666666</v>
      </c>
      <c r="K146" s="136">
        <f t="shared" si="69"/>
        <v>7.2089537020994428</v>
      </c>
      <c r="L146" s="68">
        <v>194836</v>
      </c>
      <c r="M146" s="68">
        <v>178073</v>
      </c>
      <c r="N146" s="68">
        <v>198312</v>
      </c>
      <c r="O146" s="68">
        <f t="shared" si="70"/>
        <v>190407</v>
      </c>
      <c r="P146" s="142">
        <f t="shared" si="71"/>
        <v>5.6836297871026558</v>
      </c>
      <c r="Q146" s="141">
        <v>19</v>
      </c>
      <c r="R146" s="67">
        <v>788342</v>
      </c>
      <c r="S146" s="67">
        <v>798278</v>
      </c>
      <c r="T146" s="67">
        <v>771941</v>
      </c>
      <c r="U146" s="67">
        <f t="shared" si="72"/>
        <v>786187</v>
      </c>
      <c r="V146" s="136">
        <f t="shared" si="73"/>
        <v>1.6917210076977736</v>
      </c>
      <c r="W146" s="142">
        <f t="shared" si="98"/>
        <v>188.08379187180228</v>
      </c>
      <c r="X146" s="142">
        <f t="shared" si="99"/>
        <v>118.63861369647628</v>
      </c>
      <c r="Y146" s="142">
        <f t="shared" si="100"/>
        <v>116.17098302940126</v>
      </c>
      <c r="Z146" s="153">
        <f t="shared" si="77"/>
        <v>140.96446286589327</v>
      </c>
      <c r="AA146" s="142">
        <f t="shared" si="78"/>
        <v>28.961330742432772</v>
      </c>
      <c r="AB146" s="106">
        <v>2</v>
      </c>
      <c r="AC146" s="135">
        <f t="shared" si="101"/>
        <v>24.714654299783597</v>
      </c>
      <c r="AD146" s="135">
        <f t="shared" si="102"/>
        <v>22.30714112126352</v>
      </c>
      <c r="AE146" s="135">
        <f t="shared" si="103"/>
        <v>25.6900462600121</v>
      </c>
      <c r="AF146" s="135">
        <f t="shared" si="82"/>
        <v>24.237280560353071</v>
      </c>
      <c r="AG146" s="136">
        <f t="shared" si="83"/>
        <v>7.1841503527503754</v>
      </c>
      <c r="AH146" s="100">
        <v>6</v>
      </c>
      <c r="AI146" s="68">
        <f t="shared" si="104"/>
        <v>-18086</v>
      </c>
      <c r="AJ146" s="68">
        <f t="shared" si="94"/>
        <v>-23157</v>
      </c>
      <c r="AK146" s="68">
        <f t="shared" si="95"/>
        <v>-33678</v>
      </c>
      <c r="AL146" s="68">
        <f t="shared" si="87"/>
        <v>-24973.666666666668</v>
      </c>
      <c r="AM146" s="142">
        <f t="shared" si="88"/>
        <v>-31.84620235698906</v>
      </c>
      <c r="AN146" s="106">
        <v>74</v>
      </c>
      <c r="AO146" s="152">
        <f t="shared" si="105"/>
        <v>-9.2826787657311796E-2</v>
      </c>
      <c r="AP146" s="152">
        <f t="shared" si="96"/>
        <v>-0.13004217371527407</v>
      </c>
      <c r="AQ146" s="152">
        <f t="shared" si="97"/>
        <v>-0.16982330872564444</v>
      </c>
      <c r="AR146" s="152">
        <f t="shared" si="92"/>
        <v>-0.13089742336607676</v>
      </c>
      <c r="AS146" s="136">
        <f t="shared" si="93"/>
        <v>-29.416457359394261</v>
      </c>
    </row>
    <row r="147" spans="1:45" ht="13.5" customHeight="1">
      <c r="A147" s="1" t="s">
        <v>327</v>
      </c>
      <c r="B147" s="68">
        <v>55780</v>
      </c>
      <c r="C147" s="68">
        <v>90069</v>
      </c>
      <c r="D147" s="68">
        <v>56943</v>
      </c>
      <c r="E147" s="68">
        <f t="shared" si="66"/>
        <v>67597.333333333328</v>
      </c>
      <c r="F147" s="142">
        <f t="shared" si="67"/>
        <v>28.802497043236986</v>
      </c>
      <c r="G147" s="67">
        <v>87569</v>
      </c>
      <c r="H147" s="67">
        <v>109821</v>
      </c>
      <c r="I147" s="67">
        <v>104737</v>
      </c>
      <c r="J147" s="67">
        <f t="shared" si="68"/>
        <v>100709</v>
      </c>
      <c r="K147" s="136">
        <f t="shared" si="69"/>
        <v>11.577949388519245</v>
      </c>
      <c r="L147" s="68">
        <v>77294</v>
      </c>
      <c r="M147" s="68">
        <v>96684</v>
      </c>
      <c r="N147" s="68">
        <v>91896</v>
      </c>
      <c r="O147" s="68">
        <f t="shared" si="70"/>
        <v>88624.666666666672</v>
      </c>
      <c r="P147" s="142">
        <f t="shared" si="71"/>
        <v>11.3968919278173</v>
      </c>
      <c r="Q147" s="141">
        <v>36</v>
      </c>
      <c r="R147" s="67">
        <v>972507</v>
      </c>
      <c r="S147" s="67">
        <v>938860</v>
      </c>
      <c r="T147" s="67">
        <v>1198993</v>
      </c>
      <c r="U147" s="67">
        <f t="shared" si="72"/>
        <v>1036786.6666666666</v>
      </c>
      <c r="V147" s="136">
        <f t="shared" si="73"/>
        <v>13.645876115758812</v>
      </c>
      <c r="W147" s="142">
        <f t="shared" si="98"/>
        <v>138.56937970598781</v>
      </c>
      <c r="X147" s="142">
        <f t="shared" si="99"/>
        <v>107.34436931685707</v>
      </c>
      <c r="Y147" s="142">
        <f t="shared" si="100"/>
        <v>161.38243506664563</v>
      </c>
      <c r="Z147" s="153">
        <f t="shared" si="77"/>
        <v>135.76539469649683</v>
      </c>
      <c r="AA147" s="142">
        <f t="shared" si="78"/>
        <v>19.981480256167032</v>
      </c>
      <c r="AB147" s="106">
        <v>3</v>
      </c>
      <c r="AC147" s="135">
        <f t="shared" si="101"/>
        <v>7.9479119430502818</v>
      </c>
      <c r="AD147" s="135">
        <f t="shared" si="102"/>
        <v>10.298021004196579</v>
      </c>
      <c r="AE147" s="135">
        <f t="shared" si="103"/>
        <v>7.6644317356314842</v>
      </c>
      <c r="AF147" s="135">
        <f t="shared" si="82"/>
        <v>8.6367882276261145</v>
      </c>
      <c r="AG147" s="136">
        <f t="shared" si="83"/>
        <v>16.738110511039821</v>
      </c>
      <c r="AH147" s="100">
        <v>34</v>
      </c>
      <c r="AI147" s="68">
        <f t="shared" si="104"/>
        <v>-10275</v>
      </c>
      <c r="AJ147" s="68">
        <f t="shared" si="94"/>
        <v>-13137</v>
      </c>
      <c r="AK147" s="68">
        <f t="shared" si="95"/>
        <v>-12841</v>
      </c>
      <c r="AL147" s="68">
        <f t="shared" si="87"/>
        <v>-12084.333333333334</v>
      </c>
      <c r="AM147" s="142">
        <f t="shared" si="88"/>
        <v>-13.024322792344497</v>
      </c>
      <c r="AN147" s="106">
        <v>60</v>
      </c>
      <c r="AO147" s="152">
        <f t="shared" si="105"/>
        <v>-0.13293399228918157</v>
      </c>
      <c r="AP147" s="152">
        <f t="shared" si="96"/>
        <v>-0.13587563609283854</v>
      </c>
      <c r="AQ147" s="152">
        <f t="shared" si="97"/>
        <v>-0.13973404718377297</v>
      </c>
      <c r="AR147" s="152">
        <f t="shared" si="92"/>
        <v>-0.13618122518859768</v>
      </c>
      <c r="AS147" s="136">
        <f t="shared" si="93"/>
        <v>-2.5042450518844395</v>
      </c>
    </row>
    <row r="148" spans="1:45" ht="13.5" customHeight="1">
      <c r="A148" s="1" t="s">
        <v>568</v>
      </c>
      <c r="B148" s="68">
        <v>257273</v>
      </c>
      <c r="C148" s="68">
        <v>328731</v>
      </c>
      <c r="D148" s="68">
        <v>461289</v>
      </c>
      <c r="E148" s="68">
        <f t="shared" si="66"/>
        <v>349097.66666666669</v>
      </c>
      <c r="F148" s="142">
        <f t="shared" si="67"/>
        <v>29.65406650582284</v>
      </c>
      <c r="G148" s="67">
        <v>23379</v>
      </c>
      <c r="H148" s="67">
        <v>51343</v>
      </c>
      <c r="I148" s="67">
        <v>60415</v>
      </c>
      <c r="J148" s="67">
        <f t="shared" si="68"/>
        <v>45045.666666666664</v>
      </c>
      <c r="K148" s="136">
        <f t="shared" si="69"/>
        <v>42.855105873138413</v>
      </c>
      <c r="L148" s="68">
        <v>20455</v>
      </c>
      <c r="M148" s="68">
        <v>44972</v>
      </c>
      <c r="N148" s="68">
        <v>52687</v>
      </c>
      <c r="O148" s="68">
        <f t="shared" si="70"/>
        <v>39371.333333333336</v>
      </c>
      <c r="P148" s="142">
        <f t="shared" si="71"/>
        <v>42.747000513237921</v>
      </c>
      <c r="Q148" s="141">
        <v>55</v>
      </c>
      <c r="R148" s="67">
        <v>1063046</v>
      </c>
      <c r="S148" s="67">
        <v>1734143</v>
      </c>
      <c r="T148" s="67">
        <v>1869042</v>
      </c>
      <c r="U148" s="67">
        <f t="shared" si="72"/>
        <v>1555410.3333333333</v>
      </c>
      <c r="V148" s="136">
        <f t="shared" si="73"/>
        <v>27.754847337899712</v>
      </c>
      <c r="W148" s="142">
        <f t="shared" si="98"/>
        <v>7.9506982854788495</v>
      </c>
      <c r="X148" s="142">
        <f t="shared" si="99"/>
        <v>13.680486476784971</v>
      </c>
      <c r="Y148" s="142">
        <f t="shared" si="100"/>
        <v>11.421690090160396</v>
      </c>
      <c r="Z148" s="153">
        <f t="shared" si="77"/>
        <v>11.017624950808072</v>
      </c>
      <c r="AA148" s="142">
        <f t="shared" si="78"/>
        <v>26.196081443529916</v>
      </c>
      <c r="AB148" s="106">
        <v>81</v>
      </c>
      <c r="AC148" s="135">
        <f t="shared" si="101"/>
        <v>1.9241876645036997</v>
      </c>
      <c r="AD148" s="135">
        <f t="shared" si="102"/>
        <v>2.5933270785627252</v>
      </c>
      <c r="AE148" s="135">
        <f t="shared" si="103"/>
        <v>2.8189307677409072</v>
      </c>
      <c r="AF148" s="135">
        <f t="shared" si="82"/>
        <v>2.4454818369357771</v>
      </c>
      <c r="AG148" s="136">
        <f t="shared" si="83"/>
        <v>19.028281921563398</v>
      </c>
      <c r="AH148" s="100">
        <v>69</v>
      </c>
      <c r="AI148" s="68">
        <f t="shared" si="104"/>
        <v>-2924</v>
      </c>
      <c r="AJ148" s="68">
        <f t="shared" si="94"/>
        <v>-6371</v>
      </c>
      <c r="AK148" s="68">
        <f t="shared" si="95"/>
        <v>-7728</v>
      </c>
      <c r="AL148" s="68">
        <f t="shared" si="87"/>
        <v>-5674.333333333333</v>
      </c>
      <c r="AM148" s="142">
        <f t="shared" si="88"/>
        <v>-43.645886336723827</v>
      </c>
      <c r="AN148" s="106">
        <v>51</v>
      </c>
      <c r="AO148" s="152">
        <f t="shared" si="105"/>
        <v>-0.14294793449034465</v>
      </c>
      <c r="AP148" s="152">
        <f t="shared" si="96"/>
        <v>-0.14166592546473361</v>
      </c>
      <c r="AQ148" s="152">
        <f t="shared" si="97"/>
        <v>-0.14667754854138593</v>
      </c>
      <c r="AR148" s="152">
        <f t="shared" si="92"/>
        <v>-0.14376380283215473</v>
      </c>
      <c r="AS148" s="136">
        <f t="shared" si="93"/>
        <v>-1.8109712522913723</v>
      </c>
    </row>
    <row r="149" spans="1:45" ht="13.5" customHeight="1">
      <c r="A149" s="1" t="s">
        <v>496</v>
      </c>
      <c r="B149" s="68">
        <v>1990023</v>
      </c>
      <c r="C149" s="68">
        <v>1794450</v>
      </c>
      <c r="D149" s="68">
        <v>1859076</v>
      </c>
      <c r="E149" s="68">
        <f t="shared" si="66"/>
        <v>1881183</v>
      </c>
      <c r="F149" s="142">
        <f t="shared" si="67"/>
        <v>5.2968296444276914</v>
      </c>
      <c r="G149" s="67">
        <v>417099</v>
      </c>
      <c r="H149" s="67">
        <v>415508</v>
      </c>
      <c r="I149" s="67">
        <v>517068</v>
      </c>
      <c r="J149" s="67">
        <f t="shared" si="68"/>
        <v>449891.66666666669</v>
      </c>
      <c r="K149" s="136">
        <f t="shared" si="69"/>
        <v>12.932413303205943</v>
      </c>
      <c r="L149" s="68">
        <v>326966</v>
      </c>
      <c r="M149" s="68">
        <v>389807</v>
      </c>
      <c r="N149" s="68">
        <v>464992</v>
      </c>
      <c r="O149" s="68">
        <f t="shared" si="70"/>
        <v>393921.66666666669</v>
      </c>
      <c r="P149" s="142">
        <f t="shared" si="71"/>
        <v>17.542811367808273</v>
      </c>
      <c r="Q149" s="141">
        <v>3</v>
      </c>
      <c r="R149" s="67">
        <v>1332377</v>
      </c>
      <c r="S149" s="67">
        <v>1711513</v>
      </c>
      <c r="T149" s="67">
        <v>1461463</v>
      </c>
      <c r="U149" s="67">
        <f t="shared" si="72"/>
        <v>1501784.3333333333</v>
      </c>
      <c r="V149" s="136">
        <f t="shared" si="73"/>
        <v>12.835219732837688</v>
      </c>
      <c r="W149" s="142">
        <f t="shared" si="98"/>
        <v>16.430262363801827</v>
      </c>
      <c r="X149" s="142">
        <f t="shared" si="99"/>
        <v>21.722923458441304</v>
      </c>
      <c r="Y149" s="142">
        <f t="shared" si="100"/>
        <v>25.011995206220728</v>
      </c>
      <c r="Z149" s="153">
        <f t="shared" si="77"/>
        <v>21.055060342821289</v>
      </c>
      <c r="AA149" s="142">
        <f t="shared" si="78"/>
        <v>20.563572878579151</v>
      </c>
      <c r="AB149" s="106">
        <v>58</v>
      </c>
      <c r="AC149" s="135">
        <f t="shared" si="101"/>
        <v>24.540051351832101</v>
      </c>
      <c r="AD149" s="135">
        <f t="shared" si="102"/>
        <v>22.775579268167988</v>
      </c>
      <c r="AE149" s="135">
        <f t="shared" si="103"/>
        <v>31.816884861265731</v>
      </c>
      <c r="AF149" s="135">
        <f t="shared" si="82"/>
        <v>26.377505160421943</v>
      </c>
      <c r="AG149" s="136">
        <f t="shared" si="83"/>
        <v>18.169057628727519</v>
      </c>
      <c r="AH149" s="100">
        <v>4</v>
      </c>
      <c r="AI149" s="68">
        <f t="shared" si="104"/>
        <v>-90133</v>
      </c>
      <c r="AJ149" s="68">
        <f t="shared" si="94"/>
        <v>-25701</v>
      </c>
      <c r="AK149" s="68">
        <f t="shared" si="95"/>
        <v>-52076</v>
      </c>
      <c r="AL149" s="68">
        <f t="shared" si="87"/>
        <v>-55970</v>
      </c>
      <c r="AM149" s="142">
        <f t="shared" si="88"/>
        <v>-57.873900131407943</v>
      </c>
      <c r="AN149" s="106">
        <v>88</v>
      </c>
      <c r="AO149" s="152">
        <f t="shared" si="105"/>
        <v>-0.27566474801661334</v>
      </c>
      <c r="AP149" s="152">
        <f t="shared" si="96"/>
        <v>-6.5932628198056981E-2</v>
      </c>
      <c r="AQ149" s="152">
        <f t="shared" si="97"/>
        <v>-0.11199332461633749</v>
      </c>
      <c r="AR149" s="152">
        <f t="shared" si="92"/>
        <v>-0.15119690027700261</v>
      </c>
      <c r="AS149" s="136">
        <f t="shared" si="93"/>
        <v>-72.901717286091611</v>
      </c>
    </row>
    <row r="150" spans="1:45" ht="13.5" customHeight="1">
      <c r="A150" s="1" t="s">
        <v>264</v>
      </c>
      <c r="B150" s="68">
        <v>29581</v>
      </c>
      <c r="C150" s="68">
        <v>30532</v>
      </c>
      <c r="D150" s="68">
        <v>38457</v>
      </c>
      <c r="E150" s="68">
        <f t="shared" si="66"/>
        <v>32856.666666666664</v>
      </c>
      <c r="F150" s="142">
        <f t="shared" si="67"/>
        <v>14.831949926993037</v>
      </c>
      <c r="G150" s="67">
        <v>24174</v>
      </c>
      <c r="H150" s="67">
        <v>23305</v>
      </c>
      <c r="I150" s="67">
        <v>30536</v>
      </c>
      <c r="J150" s="67">
        <f t="shared" si="68"/>
        <v>26005</v>
      </c>
      <c r="K150" s="136">
        <f t="shared" si="69"/>
        <v>15.181480081694726</v>
      </c>
      <c r="L150" s="68">
        <v>21841</v>
      </c>
      <c r="M150" s="68">
        <v>19155</v>
      </c>
      <c r="N150" s="68">
        <v>26532</v>
      </c>
      <c r="O150" s="68">
        <f t="shared" si="70"/>
        <v>22509.333333333332</v>
      </c>
      <c r="P150" s="142">
        <f t="shared" si="71"/>
        <v>16.58705516984287</v>
      </c>
      <c r="Q150" s="141">
        <v>68</v>
      </c>
      <c r="R150" s="67">
        <v>1464590</v>
      </c>
      <c r="S150" s="67">
        <v>1784757</v>
      </c>
      <c r="T150" s="67">
        <v>2100606</v>
      </c>
      <c r="U150" s="67">
        <f t="shared" si="72"/>
        <v>1783317.6666666667</v>
      </c>
      <c r="V150" s="136">
        <f t="shared" si="73"/>
        <v>17.832517946338037</v>
      </c>
      <c r="W150" s="142">
        <f t="shared" si="98"/>
        <v>73.834555964977525</v>
      </c>
      <c r="X150" s="142">
        <f t="shared" si="99"/>
        <v>62.737455784095374</v>
      </c>
      <c r="Y150" s="142">
        <f t="shared" si="100"/>
        <v>68.991340978235428</v>
      </c>
      <c r="Z150" s="153">
        <f t="shared" si="77"/>
        <v>68.521117575769438</v>
      </c>
      <c r="AA150" s="142">
        <f t="shared" si="78"/>
        <v>8.1193564692956652</v>
      </c>
      <c r="AB150" s="106">
        <v>14</v>
      </c>
      <c r="AC150" s="135">
        <f t="shared" si="101"/>
        <v>1.49127059450085</v>
      </c>
      <c r="AD150" s="135">
        <f t="shared" si="102"/>
        <v>1.0732553507284186</v>
      </c>
      <c r="AE150" s="135">
        <f t="shared" si="103"/>
        <v>1.263064087220545</v>
      </c>
      <c r="AF150" s="135">
        <f t="shared" si="82"/>
        <v>1.2758633441499379</v>
      </c>
      <c r="AG150" s="136">
        <f t="shared" si="83"/>
        <v>16.40468337809936</v>
      </c>
      <c r="AH150" s="100">
        <v>84</v>
      </c>
      <c r="AI150" s="68">
        <f t="shared" si="104"/>
        <v>-2333</v>
      </c>
      <c r="AJ150" s="68">
        <f t="shared" si="94"/>
        <v>-4150</v>
      </c>
      <c r="AK150" s="68">
        <f t="shared" si="95"/>
        <v>-4004</v>
      </c>
      <c r="AL150" s="68">
        <f t="shared" si="87"/>
        <v>-3495.6666666666665</v>
      </c>
      <c r="AM150" s="142">
        <f t="shared" si="88"/>
        <v>-28.879802951379439</v>
      </c>
      <c r="AN150" s="106">
        <v>45</v>
      </c>
      <c r="AO150" s="152">
        <f t="shared" si="105"/>
        <v>-0.10681745341330526</v>
      </c>
      <c r="AP150" s="152">
        <f t="shared" si="96"/>
        <v>-0.2166536152440616</v>
      </c>
      <c r="AQ150" s="152">
        <f t="shared" si="97"/>
        <v>-0.15091210613598674</v>
      </c>
      <c r="AR150" s="152">
        <f t="shared" si="92"/>
        <v>-0.15812772493111785</v>
      </c>
      <c r="AS150" s="136">
        <f t="shared" si="93"/>
        <v>-34.954311012779385</v>
      </c>
    </row>
    <row r="151" spans="1:45" ht="13.5" customHeight="1">
      <c r="A151" s="1" t="s">
        <v>300</v>
      </c>
      <c r="B151" s="68">
        <v>5861</v>
      </c>
      <c r="C151" s="68">
        <v>4305</v>
      </c>
      <c r="D151" s="68">
        <v>4534</v>
      </c>
      <c r="E151" s="68">
        <f t="shared" si="66"/>
        <v>4900</v>
      </c>
      <c r="F151" s="142">
        <f t="shared" si="67"/>
        <v>17.144691349881906</v>
      </c>
      <c r="G151" s="67">
        <v>2269</v>
      </c>
      <c r="H151" s="67">
        <v>2079</v>
      </c>
      <c r="I151" s="67">
        <v>2098</v>
      </c>
      <c r="J151" s="67">
        <f t="shared" si="68"/>
        <v>2148.6666666666665</v>
      </c>
      <c r="K151" s="136">
        <f t="shared" si="69"/>
        <v>4.870175631326525</v>
      </c>
      <c r="L151" s="68">
        <v>1997</v>
      </c>
      <c r="M151" s="68">
        <v>1774</v>
      </c>
      <c r="N151" s="68">
        <v>1767</v>
      </c>
      <c r="O151" s="68">
        <f t="shared" si="70"/>
        <v>1846</v>
      </c>
      <c r="P151" s="142">
        <f t="shared" si="71"/>
        <v>7.0864932613737972</v>
      </c>
      <c r="Q151" s="141">
        <v>96</v>
      </c>
      <c r="R151" s="67">
        <v>1551556</v>
      </c>
      <c r="S151" s="67">
        <v>1595071</v>
      </c>
      <c r="T151" s="67">
        <v>1371516</v>
      </c>
      <c r="U151" s="67">
        <f t="shared" si="72"/>
        <v>1506047.6666666667</v>
      </c>
      <c r="V151" s="136">
        <f t="shared" si="73"/>
        <v>7.8697380043217091</v>
      </c>
      <c r="W151" s="142">
        <f t="shared" si="98"/>
        <v>34.072683842347722</v>
      </c>
      <c r="X151" s="142">
        <f t="shared" si="99"/>
        <v>41.207897793263641</v>
      </c>
      <c r="Y151" s="142">
        <f t="shared" si="100"/>
        <v>38.972209969122197</v>
      </c>
      <c r="Z151" s="153">
        <f t="shared" si="77"/>
        <v>38.084263868244513</v>
      </c>
      <c r="AA151" s="142">
        <f t="shared" si="78"/>
        <v>9.5828079178544758</v>
      </c>
      <c r="AB151" s="106">
        <v>27</v>
      </c>
      <c r="AC151" s="135">
        <f t="shared" si="101"/>
        <v>0.12870950194514411</v>
      </c>
      <c r="AD151" s="135">
        <f t="shared" si="102"/>
        <v>0.11121761977993455</v>
      </c>
      <c r="AE151" s="135">
        <f t="shared" si="103"/>
        <v>0.12883553673453318</v>
      </c>
      <c r="AF151" s="135">
        <f t="shared" si="82"/>
        <v>0.12292088615320396</v>
      </c>
      <c r="AG151" s="136">
        <f t="shared" si="83"/>
        <v>8.2455652658026342</v>
      </c>
      <c r="AH151" s="100">
        <v>96</v>
      </c>
      <c r="AI151" s="68">
        <f t="shared" si="104"/>
        <v>-272</v>
      </c>
      <c r="AJ151" s="68">
        <f t="shared" si="94"/>
        <v>-305</v>
      </c>
      <c r="AK151" s="68">
        <f t="shared" si="95"/>
        <v>-331</v>
      </c>
      <c r="AL151" s="68">
        <f t="shared" si="87"/>
        <v>-302.66666666666669</v>
      </c>
      <c r="AM151" s="142">
        <f t="shared" si="88"/>
        <v>-9.7695356976410075</v>
      </c>
      <c r="AN151" s="106">
        <v>36</v>
      </c>
      <c r="AO151" s="152">
        <f t="shared" si="105"/>
        <v>-0.13620430645968953</v>
      </c>
      <c r="AP151" s="152">
        <f t="shared" si="96"/>
        <v>-0.17192784667418265</v>
      </c>
      <c r="AQ151" s="152">
        <f t="shared" si="97"/>
        <v>-0.18732314657611771</v>
      </c>
      <c r="AR151" s="152">
        <f t="shared" si="92"/>
        <v>-0.16515176656999664</v>
      </c>
      <c r="AS151" s="136">
        <f t="shared" si="93"/>
        <v>-15.878984689796244</v>
      </c>
    </row>
    <row r="152" spans="1:45" ht="13.5" customHeight="1">
      <c r="A152" s="1" t="s">
        <v>743</v>
      </c>
      <c r="B152" s="68">
        <v>3530724</v>
      </c>
      <c r="C152" s="68">
        <v>4160852</v>
      </c>
      <c r="D152" s="68">
        <v>4374227</v>
      </c>
      <c r="E152" s="68">
        <f t="shared" si="66"/>
        <v>4021934.3333333335</v>
      </c>
      <c r="F152" s="142">
        <f t="shared" si="67"/>
        <v>10.904575593630598</v>
      </c>
      <c r="G152" s="67">
        <v>564214</v>
      </c>
      <c r="H152" s="67">
        <v>593837</v>
      </c>
      <c r="I152" s="67">
        <v>664713</v>
      </c>
      <c r="J152" s="67">
        <f t="shared" si="68"/>
        <v>607588</v>
      </c>
      <c r="K152" s="136">
        <f t="shared" si="69"/>
        <v>8.4994037049049815</v>
      </c>
      <c r="L152" s="68">
        <v>480519</v>
      </c>
      <c r="M152" s="68">
        <v>521429</v>
      </c>
      <c r="N152" s="68">
        <v>560913</v>
      </c>
      <c r="O152" s="68">
        <f t="shared" si="70"/>
        <v>520953.66666666669</v>
      </c>
      <c r="P152" s="142">
        <f t="shared" si="71"/>
        <v>7.7164458837752639</v>
      </c>
      <c r="Q152" s="141">
        <v>2</v>
      </c>
      <c r="R152" s="67">
        <v>2855098</v>
      </c>
      <c r="S152" s="67">
        <v>3817607</v>
      </c>
      <c r="T152" s="67">
        <v>3850196</v>
      </c>
      <c r="U152" s="67">
        <f t="shared" si="72"/>
        <v>3507633.6666666665</v>
      </c>
      <c r="V152" s="136">
        <f t="shared" si="73"/>
        <v>16.117627654808928</v>
      </c>
      <c r="W152" s="142">
        <f t="shared" si="98"/>
        <v>13.609644934013531</v>
      </c>
      <c r="X152" s="142">
        <f t="shared" si="99"/>
        <v>12.531784355704072</v>
      </c>
      <c r="Y152" s="142">
        <f t="shared" si="100"/>
        <v>12.823134236060451</v>
      </c>
      <c r="Z152" s="153">
        <f t="shared" si="77"/>
        <v>12.988187841926019</v>
      </c>
      <c r="AA152" s="142">
        <f t="shared" si="78"/>
        <v>4.2928562614552259</v>
      </c>
      <c r="AB152" s="106">
        <v>74</v>
      </c>
      <c r="AC152" s="135">
        <f t="shared" si="101"/>
        <v>16.83021038157009</v>
      </c>
      <c r="AD152" s="135">
        <f t="shared" si="102"/>
        <v>13.658530068705343</v>
      </c>
      <c r="AE152" s="135">
        <f t="shared" si="103"/>
        <v>14.568427165785847</v>
      </c>
      <c r="AF152" s="135">
        <f t="shared" si="82"/>
        <v>15.019055872020425</v>
      </c>
      <c r="AG152" s="136">
        <f t="shared" si="83"/>
        <v>10.873872496926856</v>
      </c>
      <c r="AH152" s="100">
        <v>22</v>
      </c>
      <c r="AI152" s="68">
        <f t="shared" si="104"/>
        <v>-83695</v>
      </c>
      <c r="AJ152" s="68">
        <f t="shared" si="94"/>
        <v>-72408</v>
      </c>
      <c r="AK152" s="68">
        <f t="shared" si="95"/>
        <v>-103800</v>
      </c>
      <c r="AL152" s="68">
        <f t="shared" si="87"/>
        <v>-86634.333333333328</v>
      </c>
      <c r="AM152" s="142">
        <f t="shared" si="88"/>
        <v>-18.354241418310448</v>
      </c>
      <c r="AN152" s="106">
        <v>95</v>
      </c>
      <c r="AO152" s="152">
        <f t="shared" si="105"/>
        <v>-0.17417625525733635</v>
      </c>
      <c r="AP152" s="152">
        <f t="shared" si="96"/>
        <v>-0.13886454339900542</v>
      </c>
      <c r="AQ152" s="152">
        <f t="shared" si="97"/>
        <v>-0.18505543640457611</v>
      </c>
      <c r="AR152" s="152">
        <f t="shared" si="92"/>
        <v>-0.16603207835363928</v>
      </c>
      <c r="AS152" s="136">
        <f t="shared" si="93"/>
        <v>-14.54442004919356</v>
      </c>
    </row>
    <row r="153" spans="1:45" ht="13.5" customHeight="1">
      <c r="A153" s="1" t="s">
        <v>105</v>
      </c>
      <c r="B153" s="68">
        <v>340302</v>
      </c>
      <c r="C153" s="68">
        <v>363857</v>
      </c>
      <c r="D153" s="68">
        <v>430987</v>
      </c>
      <c r="E153" s="68">
        <f t="shared" si="66"/>
        <v>378382</v>
      </c>
      <c r="F153" s="142">
        <f t="shared" si="67"/>
        <v>12.435848065146374</v>
      </c>
      <c r="G153" s="67">
        <v>165059</v>
      </c>
      <c r="H153" s="67">
        <v>151958</v>
      </c>
      <c r="I153" s="67">
        <v>152560</v>
      </c>
      <c r="J153" s="67">
        <f t="shared" si="68"/>
        <v>156525.66666666666</v>
      </c>
      <c r="K153" s="136">
        <f t="shared" si="69"/>
        <v>4.7252383373630007</v>
      </c>
      <c r="L153" s="68">
        <v>130355</v>
      </c>
      <c r="M153" s="68">
        <v>142216</v>
      </c>
      <c r="N153" s="68">
        <v>128481</v>
      </c>
      <c r="O153" s="68">
        <f t="shared" si="70"/>
        <v>133684</v>
      </c>
      <c r="P153" s="142">
        <f t="shared" si="71"/>
        <v>5.5714243386065903</v>
      </c>
      <c r="Q153" s="141">
        <v>27</v>
      </c>
      <c r="R153" s="67">
        <v>1826526</v>
      </c>
      <c r="S153" s="67">
        <v>1931879</v>
      </c>
      <c r="T153" s="67">
        <v>1512132</v>
      </c>
      <c r="U153" s="67">
        <f t="shared" si="72"/>
        <v>1756845.6666666667</v>
      </c>
      <c r="V153" s="136">
        <f t="shared" si="73"/>
        <v>12.430046499426126</v>
      </c>
      <c r="W153" s="142">
        <f t="shared" si="98"/>
        <v>38.305681424146783</v>
      </c>
      <c r="X153" s="142">
        <f t="shared" si="99"/>
        <v>39.0856847607714</v>
      </c>
      <c r="Y153" s="142">
        <f t="shared" si="100"/>
        <v>29.810875966096422</v>
      </c>
      <c r="Z153" s="153">
        <f t="shared" si="77"/>
        <v>35.734080717004865</v>
      </c>
      <c r="AA153" s="142">
        <f t="shared" si="78"/>
        <v>14.396480983537218</v>
      </c>
      <c r="AB153" s="106">
        <v>30</v>
      </c>
      <c r="AC153" s="135">
        <f t="shared" si="101"/>
        <v>7.1367722112907233</v>
      </c>
      <c r="AD153" s="135">
        <f t="shared" si="102"/>
        <v>7.3615376532381163</v>
      </c>
      <c r="AE153" s="135">
        <f t="shared" si="103"/>
        <v>8.4966788613692454</v>
      </c>
      <c r="AF153" s="135">
        <f t="shared" si="82"/>
        <v>7.6649962419660271</v>
      </c>
      <c r="AG153" s="136">
        <f t="shared" si="83"/>
        <v>9.5104176423388616</v>
      </c>
      <c r="AH153" s="100">
        <v>39</v>
      </c>
      <c r="AI153" s="68">
        <f t="shared" si="104"/>
        <v>-34704</v>
      </c>
      <c r="AJ153" s="68">
        <f t="shared" si="94"/>
        <v>-9742</v>
      </c>
      <c r="AK153" s="68">
        <f t="shared" si="95"/>
        <v>-24079</v>
      </c>
      <c r="AL153" s="68">
        <f t="shared" si="87"/>
        <v>-22841.666666666668</v>
      </c>
      <c r="AM153" s="142">
        <f t="shared" si="88"/>
        <v>-54.842387199051181</v>
      </c>
      <c r="AN153" s="106">
        <v>71</v>
      </c>
      <c r="AO153" s="152">
        <f t="shared" si="105"/>
        <v>-0.26622684208507535</v>
      </c>
      <c r="AP153" s="152">
        <f t="shared" si="96"/>
        <v>-6.850143443775665E-2</v>
      </c>
      <c r="AQ153" s="152">
        <f t="shared" si="97"/>
        <v>-0.18741292486826847</v>
      </c>
      <c r="AR153" s="152">
        <f t="shared" si="92"/>
        <v>-0.1740470671303668</v>
      </c>
      <c r="AS153" s="136">
        <f t="shared" si="93"/>
        <v>-57.190292635546328</v>
      </c>
    </row>
    <row r="154" spans="1:45" ht="13.5" customHeight="1">
      <c r="A154" s="1" t="s">
        <v>400</v>
      </c>
      <c r="B154" s="68">
        <v>105799</v>
      </c>
      <c r="C154" s="68">
        <v>168266</v>
      </c>
      <c r="D154" s="68">
        <v>185946</v>
      </c>
      <c r="E154" s="68">
        <f t="shared" si="66"/>
        <v>153337</v>
      </c>
      <c r="F154" s="142">
        <f t="shared" si="67"/>
        <v>27.460757354765171</v>
      </c>
      <c r="G154" s="67">
        <v>68368</v>
      </c>
      <c r="H154" s="67">
        <v>75726</v>
      </c>
      <c r="I154" s="67">
        <v>65917</v>
      </c>
      <c r="J154" s="67">
        <f t="shared" si="68"/>
        <v>70003.666666666672</v>
      </c>
      <c r="K154" s="136">
        <f t="shared" si="69"/>
        <v>7.2924260935924359</v>
      </c>
      <c r="L154" s="68">
        <v>49129</v>
      </c>
      <c r="M154" s="68">
        <v>70500</v>
      </c>
      <c r="N154" s="68">
        <v>60247</v>
      </c>
      <c r="O154" s="68">
        <f t="shared" si="70"/>
        <v>59958.666666666664</v>
      </c>
      <c r="P154" s="142">
        <f t="shared" si="71"/>
        <v>17.826309020059377</v>
      </c>
      <c r="Q154" s="141">
        <v>43</v>
      </c>
      <c r="R154" s="67">
        <v>985064</v>
      </c>
      <c r="S154" s="67">
        <v>1375407</v>
      </c>
      <c r="T154" s="67">
        <v>980552</v>
      </c>
      <c r="U154" s="67">
        <f t="shared" si="72"/>
        <v>1113674.3333333333</v>
      </c>
      <c r="V154" s="136">
        <f t="shared" si="73"/>
        <v>20.354097976862857</v>
      </c>
      <c r="W154" s="142">
        <f t="shared" si="98"/>
        <v>46.436166693447007</v>
      </c>
      <c r="X154" s="142">
        <f t="shared" si="99"/>
        <v>41.897947297730973</v>
      </c>
      <c r="Y154" s="142">
        <f t="shared" si="100"/>
        <v>32.400266744108499</v>
      </c>
      <c r="Z154" s="153">
        <f t="shared" si="77"/>
        <v>40.244793578428833</v>
      </c>
      <c r="AA154" s="142">
        <f t="shared" si="78"/>
        <v>17.797316441392823</v>
      </c>
      <c r="AB154" s="106">
        <v>24</v>
      </c>
      <c r="AC154" s="135">
        <f t="shared" si="101"/>
        <v>4.9873916821648132</v>
      </c>
      <c r="AD154" s="135">
        <f t="shared" si="102"/>
        <v>5.1257555036436493</v>
      </c>
      <c r="AE154" s="135">
        <f t="shared" si="103"/>
        <v>6.1441922508954141</v>
      </c>
      <c r="AF154" s="135">
        <f t="shared" si="82"/>
        <v>5.4191131455679589</v>
      </c>
      <c r="AG154" s="136">
        <f t="shared" si="83"/>
        <v>11.657561195611828</v>
      </c>
      <c r="AH154" s="100">
        <v>43</v>
      </c>
      <c r="AI154" s="68">
        <f t="shared" si="104"/>
        <v>-19239</v>
      </c>
      <c r="AJ154" s="68">
        <f t="shared" si="94"/>
        <v>-5226</v>
      </c>
      <c r="AK154" s="68">
        <f t="shared" si="95"/>
        <v>-5670</v>
      </c>
      <c r="AL154" s="68">
        <f t="shared" si="87"/>
        <v>-10045</v>
      </c>
      <c r="AM154" s="142">
        <f t="shared" si="88"/>
        <v>-79.296484020211366</v>
      </c>
      <c r="AN154" s="106">
        <v>58</v>
      </c>
      <c r="AO154" s="152">
        <f t="shared" si="105"/>
        <v>-0.39160170164261432</v>
      </c>
      <c r="AP154" s="152">
        <f t="shared" si="96"/>
        <v>-7.4127659574468083E-2</v>
      </c>
      <c r="AQ154" s="152">
        <f t="shared" si="97"/>
        <v>-9.4112569920493966E-2</v>
      </c>
      <c r="AR154" s="152">
        <f t="shared" si="92"/>
        <v>-0.1866139770458588</v>
      </c>
      <c r="AS154" s="136">
        <f t="shared" si="93"/>
        <v>-95.27988400448632</v>
      </c>
    </row>
    <row r="155" spans="1:45" ht="13.5" customHeight="1">
      <c r="A155" s="1" t="s">
        <v>210</v>
      </c>
      <c r="B155" s="68">
        <v>276348</v>
      </c>
      <c r="C155" s="68">
        <v>329192</v>
      </c>
      <c r="D155" s="68">
        <v>315208</v>
      </c>
      <c r="E155" s="68">
        <f t="shared" si="66"/>
        <v>306916</v>
      </c>
      <c r="F155" s="142">
        <f t="shared" si="67"/>
        <v>8.9211602115525785</v>
      </c>
      <c r="G155" s="67">
        <v>43257</v>
      </c>
      <c r="H155" s="67">
        <v>49651</v>
      </c>
      <c r="I155" s="67">
        <v>51722</v>
      </c>
      <c r="J155" s="67">
        <f t="shared" si="68"/>
        <v>48210</v>
      </c>
      <c r="K155" s="136">
        <f t="shared" si="69"/>
        <v>9.1529617483451684</v>
      </c>
      <c r="L155" s="68">
        <v>32074</v>
      </c>
      <c r="M155" s="68">
        <v>44934</v>
      </c>
      <c r="N155" s="68">
        <v>47266</v>
      </c>
      <c r="O155" s="68">
        <f t="shared" si="70"/>
        <v>41424.666666666664</v>
      </c>
      <c r="P155" s="142">
        <f t="shared" si="71"/>
        <v>19.750138529441166</v>
      </c>
      <c r="Q155" s="141">
        <v>52</v>
      </c>
      <c r="R155" s="67">
        <v>671407</v>
      </c>
      <c r="S155" s="67">
        <v>813716</v>
      </c>
      <c r="T155" s="67">
        <v>869988</v>
      </c>
      <c r="U155" s="67">
        <f t="shared" si="72"/>
        <v>785037</v>
      </c>
      <c r="V155" s="136">
        <f t="shared" si="73"/>
        <v>13.037567618663989</v>
      </c>
      <c r="W155" s="142">
        <f t="shared" si="98"/>
        <v>11.606380360994109</v>
      </c>
      <c r="X155" s="142">
        <f t="shared" si="99"/>
        <v>13.649784927944786</v>
      </c>
      <c r="Y155" s="142">
        <f t="shared" si="100"/>
        <v>14.995177787365801</v>
      </c>
      <c r="Z155" s="153">
        <f t="shared" si="77"/>
        <v>13.417114358768231</v>
      </c>
      <c r="AA155" s="142">
        <f t="shared" si="78"/>
        <v>12.717621363153897</v>
      </c>
      <c r="AB155" s="106">
        <v>73</v>
      </c>
      <c r="AC155" s="135">
        <f t="shared" si="101"/>
        <v>4.7771322014813666</v>
      </c>
      <c r="AD155" s="135">
        <f t="shared" si="102"/>
        <v>5.5220740405743527</v>
      </c>
      <c r="AE155" s="135">
        <f t="shared" si="103"/>
        <v>5.4329485004390863</v>
      </c>
      <c r="AF155" s="135">
        <f t="shared" si="82"/>
        <v>5.2440515808316022</v>
      </c>
      <c r="AG155" s="136">
        <f t="shared" si="83"/>
        <v>7.7575923468244197</v>
      </c>
      <c r="AH155" s="100">
        <v>45</v>
      </c>
      <c r="AI155" s="68">
        <f t="shared" si="104"/>
        <v>-11183</v>
      </c>
      <c r="AJ155" s="68">
        <f t="shared" si="94"/>
        <v>-4717</v>
      </c>
      <c r="AK155" s="68">
        <f t="shared" si="95"/>
        <v>-4456</v>
      </c>
      <c r="AL155" s="68">
        <f t="shared" si="87"/>
        <v>-6785.333333333333</v>
      </c>
      <c r="AM155" s="142">
        <f t="shared" si="88"/>
        <v>-56.161223539763903</v>
      </c>
      <c r="AN155" s="106">
        <v>54</v>
      </c>
      <c r="AO155" s="152">
        <f t="shared" si="105"/>
        <v>-0.34866246804265139</v>
      </c>
      <c r="AP155" s="152">
        <f t="shared" si="96"/>
        <v>-0.10497618729692437</v>
      </c>
      <c r="AQ155" s="152">
        <f t="shared" si="97"/>
        <v>-9.4274954512757581E-2</v>
      </c>
      <c r="AR155" s="152">
        <f t="shared" si="92"/>
        <v>-0.1826378699507778</v>
      </c>
      <c r="AS155" s="136">
        <f t="shared" si="93"/>
        <v>-78.779413507818234</v>
      </c>
    </row>
    <row r="156" spans="1:45" ht="13.5" customHeight="1">
      <c r="A156" s="1" t="s">
        <v>478</v>
      </c>
      <c r="B156" s="68">
        <v>2985</v>
      </c>
      <c r="C156" s="68">
        <v>2393</v>
      </c>
      <c r="D156" s="68">
        <v>4094</v>
      </c>
      <c r="E156" s="68">
        <f t="shared" si="66"/>
        <v>3157.3333333333335</v>
      </c>
      <c r="F156" s="142">
        <f t="shared" si="67"/>
        <v>27.348883528210539</v>
      </c>
      <c r="G156" s="67">
        <v>6650</v>
      </c>
      <c r="H156" s="67">
        <v>5857</v>
      </c>
      <c r="I156" s="67">
        <v>7034</v>
      </c>
      <c r="J156" s="67">
        <f t="shared" si="68"/>
        <v>6513.666666666667</v>
      </c>
      <c r="K156" s="136">
        <f t="shared" si="69"/>
        <v>9.2148851370071139</v>
      </c>
      <c r="L156" s="68">
        <v>5472</v>
      </c>
      <c r="M156" s="68">
        <v>5595</v>
      </c>
      <c r="N156" s="68">
        <v>5493</v>
      </c>
      <c r="O156" s="68">
        <f t="shared" si="70"/>
        <v>5520</v>
      </c>
      <c r="P156" s="142">
        <f t="shared" si="71"/>
        <v>1.1919408804055058</v>
      </c>
      <c r="Q156" s="141">
        <v>92</v>
      </c>
      <c r="R156" s="67">
        <v>1113189</v>
      </c>
      <c r="S156" s="67">
        <v>951669</v>
      </c>
      <c r="T156" s="67">
        <v>1282802</v>
      </c>
      <c r="U156" s="67">
        <f t="shared" si="72"/>
        <v>1115886.6666666667</v>
      </c>
      <c r="V156" s="136">
        <f t="shared" si="73"/>
        <v>14.838691696221677</v>
      </c>
      <c r="W156" s="142">
        <f t="shared" si="98"/>
        <v>183.31658291457288</v>
      </c>
      <c r="X156" s="142">
        <f t="shared" si="99"/>
        <v>233.80693689928958</v>
      </c>
      <c r="Y156" s="142">
        <f t="shared" si="100"/>
        <v>134.17195896433805</v>
      </c>
      <c r="Z156" s="153">
        <f t="shared" si="77"/>
        <v>183.76515959273351</v>
      </c>
      <c r="AA156" s="142">
        <f t="shared" si="78"/>
        <v>27.110146309328847</v>
      </c>
      <c r="AB156" s="106">
        <v>1</v>
      </c>
      <c r="AC156" s="135">
        <f t="shared" si="101"/>
        <v>0.49156073227457336</v>
      </c>
      <c r="AD156" s="135">
        <f t="shared" si="102"/>
        <v>0.58791449548109687</v>
      </c>
      <c r="AE156" s="135">
        <f t="shared" si="103"/>
        <v>0.42820326129831415</v>
      </c>
      <c r="AF156" s="135">
        <f t="shared" si="82"/>
        <v>0.50255949635132813</v>
      </c>
      <c r="AG156" s="136">
        <f t="shared" si="83"/>
        <v>16.002422916282256</v>
      </c>
      <c r="AH156" s="100">
        <v>93</v>
      </c>
      <c r="AI156" s="68">
        <f t="shared" si="104"/>
        <v>-1178</v>
      </c>
      <c r="AJ156" s="68">
        <f t="shared" si="94"/>
        <v>-262</v>
      </c>
      <c r="AK156" s="68">
        <f t="shared" si="95"/>
        <v>-1541</v>
      </c>
      <c r="AL156" s="68">
        <f t="shared" si="87"/>
        <v>-993.66666666666663</v>
      </c>
      <c r="AM156" s="142">
        <f t="shared" si="88"/>
        <v>-66.332497164295006</v>
      </c>
      <c r="AN156" s="106">
        <v>41</v>
      </c>
      <c r="AO156" s="152">
        <f t="shared" si="105"/>
        <v>-0.21527777777777779</v>
      </c>
      <c r="AP156" s="152">
        <f t="shared" si="96"/>
        <v>-4.6827524575513854E-2</v>
      </c>
      <c r="AQ156" s="152">
        <f t="shared" si="97"/>
        <v>-0.28053886764973601</v>
      </c>
      <c r="AR156" s="152">
        <f t="shared" si="92"/>
        <v>-0.18088139000100922</v>
      </c>
      <c r="AS156" s="136">
        <f t="shared" si="93"/>
        <v>-66.669449298174854</v>
      </c>
    </row>
    <row r="157" spans="1:45" ht="13.5" customHeight="1">
      <c r="A157" s="1" t="s">
        <v>532</v>
      </c>
      <c r="B157" s="68">
        <v>15467</v>
      </c>
      <c r="C157" s="68">
        <v>11435</v>
      </c>
      <c r="D157" s="68">
        <v>11908</v>
      </c>
      <c r="E157" s="68">
        <f t="shared" si="66"/>
        <v>12936.666666666666</v>
      </c>
      <c r="F157" s="142">
        <f t="shared" si="67"/>
        <v>17.037295679551612</v>
      </c>
      <c r="G157" s="67">
        <v>4303</v>
      </c>
      <c r="H157" s="67">
        <v>5141</v>
      </c>
      <c r="I157" s="67">
        <v>3662</v>
      </c>
      <c r="J157" s="67">
        <f t="shared" si="68"/>
        <v>4368.666666666667</v>
      </c>
      <c r="K157" s="136">
        <f t="shared" si="69"/>
        <v>16.977341191128215</v>
      </c>
      <c r="L157" s="68">
        <v>3583</v>
      </c>
      <c r="M157" s="68">
        <v>4511</v>
      </c>
      <c r="N157" s="68">
        <v>3081</v>
      </c>
      <c r="O157" s="68">
        <f t="shared" si="70"/>
        <v>3725</v>
      </c>
      <c r="P157" s="142">
        <f t="shared" si="71"/>
        <v>19.476468438754953</v>
      </c>
      <c r="Q157" s="141">
        <v>95</v>
      </c>
      <c r="R157" s="67">
        <v>2111489</v>
      </c>
      <c r="S157" s="67">
        <v>2372981</v>
      </c>
      <c r="T157" s="67">
        <v>1367485</v>
      </c>
      <c r="U157" s="67">
        <f t="shared" si="72"/>
        <v>1950651.6666666667</v>
      </c>
      <c r="V157" s="136">
        <f t="shared" si="73"/>
        <v>26.744227700577326</v>
      </c>
      <c r="W157" s="142">
        <f t="shared" si="98"/>
        <v>23.165449020495252</v>
      </c>
      <c r="X157" s="142">
        <f t="shared" si="99"/>
        <v>39.449059903804113</v>
      </c>
      <c r="Y157" s="142">
        <f t="shared" si="100"/>
        <v>25.873362445414848</v>
      </c>
      <c r="Z157" s="153">
        <f t="shared" si="77"/>
        <v>29.495957123238071</v>
      </c>
      <c r="AA157" s="142">
        <f t="shared" si="78"/>
        <v>29.58144511045926</v>
      </c>
      <c r="AB157" s="106">
        <v>35</v>
      </c>
      <c r="AC157" s="135">
        <f t="shared" si="101"/>
        <v>0.16969067800021692</v>
      </c>
      <c r="AD157" s="135">
        <f t="shared" si="102"/>
        <v>0.19009844579455124</v>
      </c>
      <c r="AE157" s="135">
        <f t="shared" si="103"/>
        <v>0.225304116681353</v>
      </c>
      <c r="AF157" s="135">
        <f t="shared" si="82"/>
        <v>0.19503108015870704</v>
      </c>
      <c r="AG157" s="136">
        <f t="shared" si="83"/>
        <v>14.424844948367058</v>
      </c>
      <c r="AH157" s="100">
        <v>95</v>
      </c>
      <c r="AI157" s="68">
        <f t="shared" si="104"/>
        <v>-720</v>
      </c>
      <c r="AJ157" s="68">
        <f t="shared" si="94"/>
        <v>-630</v>
      </c>
      <c r="AK157" s="68">
        <f t="shared" si="95"/>
        <v>-581</v>
      </c>
      <c r="AL157" s="68">
        <f t="shared" si="87"/>
        <v>-643.66666666666663</v>
      </c>
      <c r="AM157" s="142">
        <f t="shared" si="88"/>
        <v>-10.952965978364244</v>
      </c>
      <c r="AN157" s="106">
        <v>37</v>
      </c>
      <c r="AO157" s="152">
        <f t="shared" si="105"/>
        <v>-0.20094892548144014</v>
      </c>
      <c r="AP157" s="152">
        <f t="shared" si="96"/>
        <v>-0.13965861228109067</v>
      </c>
      <c r="AQ157" s="152">
        <f t="shared" si="97"/>
        <v>-0.18857513794222655</v>
      </c>
      <c r="AR157" s="152">
        <f t="shared" si="92"/>
        <v>-0.17639422523491913</v>
      </c>
      <c r="AS157" s="136">
        <f t="shared" si="93"/>
        <v>-18.373604236688092</v>
      </c>
    </row>
    <row r="158" spans="1:45" ht="13.5" customHeight="1">
      <c r="A158" s="1" t="s">
        <v>682</v>
      </c>
      <c r="B158" s="68">
        <v>361751</v>
      </c>
      <c r="C158" s="68">
        <v>390403</v>
      </c>
      <c r="D158" s="68">
        <v>190657</v>
      </c>
      <c r="E158" s="68">
        <f t="shared" si="66"/>
        <v>314270.33333333331</v>
      </c>
      <c r="F158" s="142">
        <f t="shared" si="67"/>
        <v>34.36741941227784</v>
      </c>
      <c r="G158" s="67">
        <v>53139</v>
      </c>
      <c r="H158" s="67">
        <v>48132</v>
      </c>
      <c r="I158" s="67">
        <v>28019</v>
      </c>
      <c r="J158" s="67">
        <f t="shared" si="68"/>
        <v>43096.666666666664</v>
      </c>
      <c r="K158" s="136">
        <f t="shared" si="69"/>
        <v>30.850345392779015</v>
      </c>
      <c r="L158" s="68">
        <v>37669</v>
      </c>
      <c r="M158" s="68">
        <v>44797</v>
      </c>
      <c r="N158" s="68">
        <v>25358</v>
      </c>
      <c r="O158" s="68">
        <f t="shared" si="70"/>
        <v>35941.333333333336</v>
      </c>
      <c r="P158" s="142">
        <f t="shared" si="71"/>
        <v>27.361219777365918</v>
      </c>
      <c r="Q158" s="141">
        <v>59</v>
      </c>
      <c r="R158" s="67">
        <v>1364221</v>
      </c>
      <c r="S158" s="67">
        <v>1340160</v>
      </c>
      <c r="T158" s="67">
        <v>660704</v>
      </c>
      <c r="U158" s="67">
        <f t="shared" si="72"/>
        <v>1121695</v>
      </c>
      <c r="V158" s="136">
        <f t="shared" si="73"/>
        <v>35.607820389676327</v>
      </c>
      <c r="W158" s="142">
        <f t="shared" si="98"/>
        <v>10.412963613092984</v>
      </c>
      <c r="X158" s="142">
        <f t="shared" si="99"/>
        <v>11.474553218084901</v>
      </c>
      <c r="Y158" s="142">
        <f t="shared" si="100"/>
        <v>13.300324666810031</v>
      </c>
      <c r="Z158" s="153">
        <f t="shared" si="77"/>
        <v>11.729280499329306</v>
      </c>
      <c r="AA158" s="142">
        <f t="shared" si="78"/>
        <v>12.45121207693037</v>
      </c>
      <c r="AB158" s="106">
        <v>76</v>
      </c>
      <c r="AC158" s="135">
        <f t="shared" si="101"/>
        <v>2.7612095107757466</v>
      </c>
      <c r="AD158" s="135">
        <f t="shared" si="102"/>
        <v>3.342660577841452</v>
      </c>
      <c r="AE158" s="135">
        <f t="shared" si="103"/>
        <v>3.8380273163171408</v>
      </c>
      <c r="AF158" s="135">
        <f t="shared" si="82"/>
        <v>3.3139658016447799</v>
      </c>
      <c r="AG158" s="136">
        <f t="shared" si="83"/>
        <v>16.263960415896527</v>
      </c>
      <c r="AH158" s="100">
        <v>59</v>
      </c>
      <c r="AI158" s="68">
        <f t="shared" si="104"/>
        <v>-15470</v>
      </c>
      <c r="AJ158" s="68">
        <f t="shared" si="94"/>
        <v>-3335</v>
      </c>
      <c r="AK158" s="68">
        <f t="shared" si="95"/>
        <v>-2661</v>
      </c>
      <c r="AL158" s="68">
        <f t="shared" si="87"/>
        <v>-7155.333333333333</v>
      </c>
      <c r="AM158" s="142">
        <f t="shared" si="88"/>
        <v>-100.74435199178156</v>
      </c>
      <c r="AN158" s="106">
        <v>55</v>
      </c>
      <c r="AO158" s="152">
        <f t="shared" si="105"/>
        <v>-0.41068252409142797</v>
      </c>
      <c r="AP158" s="152">
        <f t="shared" si="96"/>
        <v>-7.4446949572516019E-2</v>
      </c>
      <c r="AQ158" s="152">
        <f t="shared" si="97"/>
        <v>-0.10493729789415569</v>
      </c>
      <c r="AR158" s="152">
        <f t="shared" si="92"/>
        <v>-0.1966889238526999</v>
      </c>
      <c r="AS158" s="136">
        <f t="shared" si="93"/>
        <v>-94.540091471790959</v>
      </c>
    </row>
    <row r="159" spans="1:45" ht="13.5" customHeight="1">
      <c r="A159" s="1" t="s">
        <v>607</v>
      </c>
      <c r="B159" s="68">
        <v>325998</v>
      </c>
      <c r="C159" s="68">
        <v>412441</v>
      </c>
      <c r="D159" s="68">
        <v>323321</v>
      </c>
      <c r="E159" s="68">
        <f t="shared" si="66"/>
        <v>353920</v>
      </c>
      <c r="F159" s="142">
        <f t="shared" si="67"/>
        <v>14.324803564574465</v>
      </c>
      <c r="G159" s="67">
        <v>102815</v>
      </c>
      <c r="H159" s="67">
        <v>100215</v>
      </c>
      <c r="I159" s="67">
        <v>116657</v>
      </c>
      <c r="J159" s="67">
        <f t="shared" si="68"/>
        <v>106562.33333333333</v>
      </c>
      <c r="K159" s="136">
        <f t="shared" si="69"/>
        <v>8.294081185957813</v>
      </c>
      <c r="L159" s="68">
        <v>81806</v>
      </c>
      <c r="M159" s="68">
        <v>90262</v>
      </c>
      <c r="N159" s="68">
        <v>96886</v>
      </c>
      <c r="O159" s="68">
        <f t="shared" si="70"/>
        <v>89651.333333333328</v>
      </c>
      <c r="P159" s="142">
        <f t="shared" si="71"/>
        <v>8.431022425591733</v>
      </c>
      <c r="Q159" s="141">
        <v>35</v>
      </c>
      <c r="R159" s="67">
        <v>939630</v>
      </c>
      <c r="S159" s="67">
        <v>1186178</v>
      </c>
      <c r="T159" s="67">
        <v>1172306</v>
      </c>
      <c r="U159" s="67">
        <f t="shared" si="72"/>
        <v>1099371.3333333333</v>
      </c>
      <c r="V159" s="136">
        <f t="shared" si="73"/>
        <v>12.599366165599857</v>
      </c>
      <c r="W159" s="142">
        <f t="shared" si="98"/>
        <v>25.094018981711546</v>
      </c>
      <c r="X159" s="142">
        <f t="shared" si="99"/>
        <v>21.884827163157883</v>
      </c>
      <c r="Y159" s="142">
        <f t="shared" si="100"/>
        <v>29.965885296655649</v>
      </c>
      <c r="Z159" s="153">
        <f t="shared" si="77"/>
        <v>25.648243813841692</v>
      </c>
      <c r="AA159" s="142">
        <f t="shared" si="78"/>
        <v>15.864388672692236</v>
      </c>
      <c r="AB159" s="106">
        <v>42</v>
      </c>
      <c r="AC159" s="135">
        <f t="shared" si="101"/>
        <v>8.7061928631482601</v>
      </c>
      <c r="AD159" s="135">
        <f t="shared" si="102"/>
        <v>7.6094818821458494</v>
      </c>
      <c r="AE159" s="135">
        <f t="shared" si="103"/>
        <v>8.2645657362497502</v>
      </c>
      <c r="AF159" s="135">
        <f t="shared" si="82"/>
        <v>8.1934134938479541</v>
      </c>
      <c r="AG159" s="136">
        <f t="shared" si="83"/>
        <v>6.7347605838279705</v>
      </c>
      <c r="AH159" s="100">
        <v>38</v>
      </c>
      <c r="AI159" s="68">
        <f t="shared" si="104"/>
        <v>-21009</v>
      </c>
      <c r="AJ159" s="68">
        <f t="shared" si="94"/>
        <v>-9953</v>
      </c>
      <c r="AK159" s="68">
        <f t="shared" si="95"/>
        <v>-19771</v>
      </c>
      <c r="AL159" s="68">
        <f t="shared" si="87"/>
        <v>-16911</v>
      </c>
      <c r="AM159" s="142">
        <f t="shared" si="88"/>
        <v>-35.819967310487719</v>
      </c>
      <c r="AN159" s="106">
        <v>64</v>
      </c>
      <c r="AO159" s="152">
        <f t="shared" si="105"/>
        <v>-0.25681490355230668</v>
      </c>
      <c r="AP159" s="152">
        <f t="shared" si="96"/>
        <v>-0.11026788681837318</v>
      </c>
      <c r="AQ159" s="152">
        <f t="shared" si="97"/>
        <v>-0.20406457073261358</v>
      </c>
      <c r="AR159" s="152">
        <f t="shared" si="92"/>
        <v>-0.19038245370109783</v>
      </c>
      <c r="AS159" s="136">
        <f t="shared" si="93"/>
        <v>-38.987511797567429</v>
      </c>
    </row>
    <row r="160" spans="1:45" ht="13.5" customHeight="1">
      <c r="A160" s="1" t="s">
        <v>505</v>
      </c>
      <c r="B160" s="68">
        <v>455385</v>
      </c>
      <c r="C160" s="68">
        <v>663424</v>
      </c>
      <c r="D160" s="68">
        <v>349641</v>
      </c>
      <c r="E160" s="68">
        <f t="shared" si="66"/>
        <v>489483.33333333331</v>
      </c>
      <c r="F160" s="142">
        <f t="shared" si="67"/>
        <v>32.615283104826361</v>
      </c>
      <c r="G160" s="67">
        <v>17798</v>
      </c>
      <c r="H160" s="67">
        <v>31271</v>
      </c>
      <c r="I160" s="67">
        <v>21941</v>
      </c>
      <c r="J160" s="67">
        <f t="shared" si="68"/>
        <v>23670</v>
      </c>
      <c r="K160" s="136">
        <f t="shared" si="69"/>
        <v>29.154654328518387</v>
      </c>
      <c r="L160" s="68">
        <v>13737</v>
      </c>
      <c r="M160" s="68">
        <v>27484</v>
      </c>
      <c r="N160" s="68">
        <v>19211</v>
      </c>
      <c r="O160" s="68">
        <f t="shared" si="70"/>
        <v>20144</v>
      </c>
      <c r="P160" s="142">
        <f t="shared" si="71"/>
        <v>34.356774401105191</v>
      </c>
      <c r="Q160" s="141">
        <v>70</v>
      </c>
      <c r="R160" s="67">
        <v>598663</v>
      </c>
      <c r="S160" s="67">
        <v>985825</v>
      </c>
      <c r="T160" s="67">
        <v>696221</v>
      </c>
      <c r="U160" s="67">
        <f t="shared" si="72"/>
        <v>760236.33333333337</v>
      </c>
      <c r="V160" s="136">
        <f t="shared" si="73"/>
        <v>26.48690095274301</v>
      </c>
      <c r="W160" s="142">
        <f t="shared" si="98"/>
        <v>3.016568398168582</v>
      </c>
      <c r="X160" s="142">
        <f t="shared" si="99"/>
        <v>4.1427503376422914</v>
      </c>
      <c r="Y160" s="142">
        <f t="shared" si="100"/>
        <v>5.4944929227407542</v>
      </c>
      <c r="Z160" s="153">
        <f t="shared" si="77"/>
        <v>4.2179372195172098</v>
      </c>
      <c r="AA160" s="142">
        <f t="shared" si="78"/>
        <v>29.414191030763082</v>
      </c>
      <c r="AB160" s="106">
        <v>95</v>
      </c>
      <c r="AC160" s="135">
        <f t="shared" si="101"/>
        <v>2.2946131629982145</v>
      </c>
      <c r="AD160" s="135">
        <f t="shared" si="102"/>
        <v>2.7879187482565362</v>
      </c>
      <c r="AE160" s="135">
        <f t="shared" si="103"/>
        <v>2.759324984451776</v>
      </c>
      <c r="AF160" s="135">
        <f t="shared" si="82"/>
        <v>2.6139522985688424</v>
      </c>
      <c r="AG160" s="136">
        <f t="shared" si="83"/>
        <v>10.594114689065739</v>
      </c>
      <c r="AH160" s="100">
        <v>66</v>
      </c>
      <c r="AI160" s="68">
        <f t="shared" si="104"/>
        <v>-4061</v>
      </c>
      <c r="AJ160" s="68">
        <f t="shared" si="94"/>
        <v>-3787</v>
      </c>
      <c r="AK160" s="68">
        <f t="shared" si="95"/>
        <v>-2730</v>
      </c>
      <c r="AL160" s="68">
        <f t="shared" si="87"/>
        <v>-3526</v>
      </c>
      <c r="AM160" s="142">
        <f t="shared" si="88"/>
        <v>-19.933006781917655</v>
      </c>
      <c r="AN160" s="106">
        <v>46</v>
      </c>
      <c r="AO160" s="152">
        <f t="shared" si="105"/>
        <v>-0.29562495450243864</v>
      </c>
      <c r="AP160" s="152">
        <f t="shared" si="96"/>
        <v>-0.13778925920535584</v>
      </c>
      <c r="AQ160" s="152">
        <f t="shared" si="97"/>
        <v>-0.14210608505543698</v>
      </c>
      <c r="AR160" s="152">
        <f t="shared" si="92"/>
        <v>-0.19184009958774384</v>
      </c>
      <c r="AS160" s="136">
        <f t="shared" si="93"/>
        <v>-46.865193319361644</v>
      </c>
    </row>
    <row r="161" spans="1:45" ht="13.5" customHeight="1">
      <c r="A161" s="1" t="s">
        <v>373</v>
      </c>
      <c r="B161" s="68">
        <v>1186957</v>
      </c>
      <c r="C161" s="68">
        <v>1118680</v>
      </c>
      <c r="D161" s="68">
        <v>1521972</v>
      </c>
      <c r="E161" s="68">
        <f t="shared" si="66"/>
        <v>1275869.6666666667</v>
      </c>
      <c r="F161" s="142">
        <f t="shared" si="67"/>
        <v>16.917687681282949</v>
      </c>
      <c r="G161" s="67">
        <v>244793</v>
      </c>
      <c r="H161" s="67">
        <v>303015</v>
      </c>
      <c r="I161" s="67">
        <v>365537</v>
      </c>
      <c r="J161" s="67">
        <f t="shared" si="68"/>
        <v>304448.33333333331</v>
      </c>
      <c r="K161" s="136">
        <f t="shared" si="69"/>
        <v>19.834156800611524</v>
      </c>
      <c r="L161" s="68">
        <v>196764</v>
      </c>
      <c r="M161" s="68">
        <v>262542</v>
      </c>
      <c r="N161" s="68">
        <v>309478</v>
      </c>
      <c r="O161" s="68">
        <f t="shared" si="70"/>
        <v>256261.33333333334</v>
      </c>
      <c r="P161" s="142">
        <f t="shared" si="71"/>
        <v>22.094191914070098</v>
      </c>
      <c r="Q161" s="141">
        <v>11</v>
      </c>
      <c r="R161" s="67">
        <v>1373652</v>
      </c>
      <c r="S161" s="67">
        <v>1713004</v>
      </c>
      <c r="T161" s="67">
        <v>1841848</v>
      </c>
      <c r="U161" s="67">
        <f t="shared" si="72"/>
        <v>1642834.6666666667</v>
      </c>
      <c r="V161" s="136">
        <f t="shared" si="73"/>
        <v>14.721915068453347</v>
      </c>
      <c r="W161" s="142">
        <f t="shared" si="98"/>
        <v>16.577180133736942</v>
      </c>
      <c r="X161" s="142">
        <f t="shared" si="99"/>
        <v>23.468909786534127</v>
      </c>
      <c r="Y161" s="142">
        <f t="shared" si="100"/>
        <v>20.33401402916742</v>
      </c>
      <c r="Z161" s="153">
        <f t="shared" si="77"/>
        <v>20.126701316479497</v>
      </c>
      <c r="AA161" s="142">
        <f t="shared" si="78"/>
        <v>17.14408531717477</v>
      </c>
      <c r="AB161" s="106">
        <v>60</v>
      </c>
      <c r="AC161" s="135">
        <f t="shared" si="101"/>
        <v>14.324151968620875</v>
      </c>
      <c r="AD161" s="135">
        <f t="shared" si="102"/>
        <v>15.326409045162768</v>
      </c>
      <c r="AE161" s="135">
        <f t="shared" si="103"/>
        <v>16.802580886153471</v>
      </c>
      <c r="AF161" s="135">
        <f t="shared" si="82"/>
        <v>15.484380633312371</v>
      </c>
      <c r="AG161" s="136">
        <f t="shared" si="83"/>
        <v>8.0516184902183312</v>
      </c>
      <c r="AH161" s="100">
        <v>21</v>
      </c>
      <c r="AI161" s="68">
        <f t="shared" si="104"/>
        <v>-48029</v>
      </c>
      <c r="AJ161" s="68">
        <f t="shared" si="94"/>
        <v>-40473</v>
      </c>
      <c r="AK161" s="68">
        <f t="shared" si="95"/>
        <v>-56059</v>
      </c>
      <c r="AL161" s="68">
        <f t="shared" si="87"/>
        <v>-48187</v>
      </c>
      <c r="AM161" s="142">
        <f t="shared" si="88"/>
        <v>-16.174904388733037</v>
      </c>
      <c r="AN161" s="106">
        <v>83</v>
      </c>
      <c r="AO161" s="152">
        <f t="shared" si="105"/>
        <v>-0.24409444817141346</v>
      </c>
      <c r="AP161" s="152">
        <f t="shared" si="96"/>
        <v>-0.154158191832164</v>
      </c>
      <c r="AQ161" s="152">
        <f t="shared" si="97"/>
        <v>-0.18114050110185539</v>
      </c>
      <c r="AR161" s="152">
        <f t="shared" si="92"/>
        <v>-0.19313104703514428</v>
      </c>
      <c r="AS161" s="136">
        <f t="shared" si="93"/>
        <v>-23.896476967239039</v>
      </c>
    </row>
    <row r="162" spans="1:45" ht="13.5" customHeight="1">
      <c r="A162" s="1" t="s">
        <v>529</v>
      </c>
      <c r="B162" s="68">
        <v>1310029</v>
      </c>
      <c r="C162" s="68">
        <v>1813399</v>
      </c>
      <c r="D162" s="68">
        <v>1595599</v>
      </c>
      <c r="E162" s="68">
        <f t="shared" si="66"/>
        <v>1573009</v>
      </c>
      <c r="F162" s="142">
        <f t="shared" si="67"/>
        <v>16.048490024314439</v>
      </c>
      <c r="G162" s="67">
        <v>386827</v>
      </c>
      <c r="H162" s="67">
        <v>420593</v>
      </c>
      <c r="I162" s="67">
        <v>415976</v>
      </c>
      <c r="J162" s="67">
        <f t="shared" si="68"/>
        <v>407798.66666666669</v>
      </c>
      <c r="K162" s="136">
        <f t="shared" si="69"/>
        <v>4.4894998302739815</v>
      </c>
      <c r="L162" s="68">
        <v>282374</v>
      </c>
      <c r="M162" s="68">
        <v>386499</v>
      </c>
      <c r="N162" s="68">
        <v>359335</v>
      </c>
      <c r="O162" s="68">
        <f t="shared" si="70"/>
        <v>342736</v>
      </c>
      <c r="P162" s="142">
        <f t="shared" si="71"/>
        <v>15.758670786225911</v>
      </c>
      <c r="Q162" s="141">
        <v>4</v>
      </c>
      <c r="R162" s="67">
        <v>2184852</v>
      </c>
      <c r="S162" s="67">
        <v>2550052</v>
      </c>
      <c r="T162" s="67">
        <v>2612400</v>
      </c>
      <c r="U162" s="67">
        <f t="shared" si="72"/>
        <v>2449101.3333333335</v>
      </c>
      <c r="V162" s="136">
        <f t="shared" si="73"/>
        <v>9.4304048809293128</v>
      </c>
      <c r="W162" s="142">
        <f t="shared" si="98"/>
        <v>21.55479000846546</v>
      </c>
      <c r="X162" s="142">
        <f t="shared" si="99"/>
        <v>21.313511257037195</v>
      </c>
      <c r="Y162" s="142">
        <f t="shared" si="100"/>
        <v>22.52038262746467</v>
      </c>
      <c r="Z162" s="153">
        <f t="shared" si="77"/>
        <v>21.796227964322441</v>
      </c>
      <c r="AA162" s="142">
        <f t="shared" si="78"/>
        <v>2.9300223753204446</v>
      </c>
      <c r="AB162" s="106">
        <v>53</v>
      </c>
      <c r="AC162" s="135">
        <f t="shared" si="101"/>
        <v>12.924170607437024</v>
      </c>
      <c r="AD162" s="135">
        <f t="shared" si="102"/>
        <v>15.156514455391498</v>
      </c>
      <c r="AE162" s="135">
        <f t="shared" si="103"/>
        <v>13.754976267034143</v>
      </c>
      <c r="AF162" s="135">
        <f t="shared" si="82"/>
        <v>13.945220443287555</v>
      </c>
      <c r="AG162" s="136">
        <f t="shared" si="83"/>
        <v>8.0907010931172536</v>
      </c>
      <c r="AH162" s="100">
        <v>26</v>
      </c>
      <c r="AI162" s="68">
        <f t="shared" si="104"/>
        <v>-104453</v>
      </c>
      <c r="AJ162" s="68">
        <f t="shared" si="94"/>
        <v>-34094</v>
      </c>
      <c r="AK162" s="68">
        <f t="shared" si="95"/>
        <v>-56641</v>
      </c>
      <c r="AL162" s="68">
        <f t="shared" si="87"/>
        <v>-65062.666666666664</v>
      </c>
      <c r="AM162" s="142">
        <f t="shared" si="88"/>
        <v>-55.219953045385594</v>
      </c>
      <c r="AN162" s="106">
        <v>92</v>
      </c>
      <c r="AO162" s="152">
        <f t="shared" si="105"/>
        <v>-0.36991011920360939</v>
      </c>
      <c r="AP162" s="152">
        <f t="shared" si="96"/>
        <v>-8.8212388647836093E-2</v>
      </c>
      <c r="AQ162" s="152">
        <f t="shared" si="97"/>
        <v>-0.15762728373245022</v>
      </c>
      <c r="AR162" s="152">
        <f t="shared" si="92"/>
        <v>-0.20524993052796522</v>
      </c>
      <c r="AS162" s="136">
        <f t="shared" si="93"/>
        <v>-71.504467904993618</v>
      </c>
    </row>
    <row r="163" spans="1:45" ht="13.5" customHeight="1">
      <c r="A163" s="1" t="s">
        <v>628</v>
      </c>
      <c r="B163" s="68">
        <v>1868778</v>
      </c>
      <c r="C163" s="68">
        <v>1639527</v>
      </c>
      <c r="D163" s="68">
        <v>1242804</v>
      </c>
      <c r="E163" s="68">
        <f t="shared" si="66"/>
        <v>1583703</v>
      </c>
      <c r="F163" s="142">
        <f t="shared" si="67"/>
        <v>19.997357773035237</v>
      </c>
      <c r="G163" s="67">
        <v>96417</v>
      </c>
      <c r="H163" s="67">
        <v>82413</v>
      </c>
      <c r="I163" s="67">
        <v>76125</v>
      </c>
      <c r="J163" s="67">
        <f t="shared" si="68"/>
        <v>84985</v>
      </c>
      <c r="K163" s="136">
        <f t="shared" si="69"/>
        <v>12.222889491857563</v>
      </c>
      <c r="L163" s="68">
        <v>73129</v>
      </c>
      <c r="M163" s="68">
        <v>71981</v>
      </c>
      <c r="N163" s="68">
        <v>66563</v>
      </c>
      <c r="O163" s="68">
        <f t="shared" si="70"/>
        <v>70557.666666666672</v>
      </c>
      <c r="P163" s="142">
        <f t="shared" si="71"/>
        <v>4.9700889137544708</v>
      </c>
      <c r="Q163" s="141">
        <v>40</v>
      </c>
      <c r="R163" s="67">
        <v>1184361</v>
      </c>
      <c r="S163" s="67">
        <v>1302679</v>
      </c>
      <c r="T163" s="67">
        <v>1391779</v>
      </c>
      <c r="U163" s="67">
        <f t="shared" si="72"/>
        <v>1292939.6666666667</v>
      </c>
      <c r="V163" s="136">
        <f t="shared" si="73"/>
        <v>8.0476623109142036</v>
      </c>
      <c r="W163" s="142">
        <f t="shared" si="98"/>
        <v>3.9131988925383325</v>
      </c>
      <c r="X163" s="142">
        <f t="shared" si="99"/>
        <v>4.3903516075063109</v>
      </c>
      <c r="Y163" s="142">
        <f t="shared" si="100"/>
        <v>5.3558726878896428</v>
      </c>
      <c r="Z163" s="153">
        <f t="shared" si="77"/>
        <v>4.5531410626447624</v>
      </c>
      <c r="AA163" s="142">
        <f t="shared" si="78"/>
        <v>16.142361866481274</v>
      </c>
      <c r="AB163" s="106">
        <v>94</v>
      </c>
      <c r="AC163" s="135">
        <f t="shared" si="101"/>
        <v>6.1745531978847668</v>
      </c>
      <c r="AD163" s="135">
        <f t="shared" si="102"/>
        <v>5.5256129867757142</v>
      </c>
      <c r="AE163" s="135">
        <f t="shared" si="103"/>
        <v>4.7825840165715965</v>
      </c>
      <c r="AF163" s="135">
        <f t="shared" si="82"/>
        <v>5.4942500670773597</v>
      </c>
      <c r="AG163" s="136">
        <f t="shared" si="83"/>
        <v>12.677150962966033</v>
      </c>
      <c r="AH163" s="100">
        <v>42</v>
      </c>
      <c r="AI163" s="68">
        <f t="shared" si="104"/>
        <v>-23288</v>
      </c>
      <c r="AJ163" s="68">
        <f t="shared" ref="AJ163:AJ198" si="106">M163-H163</f>
        <v>-10432</v>
      </c>
      <c r="AK163" s="68">
        <f t="shared" ref="AK163:AK198" si="107">N163-I163</f>
        <v>-9562</v>
      </c>
      <c r="AL163" s="68">
        <f t="shared" si="87"/>
        <v>-14427.333333333334</v>
      </c>
      <c r="AM163" s="142">
        <f t="shared" si="88"/>
        <v>-53.273061844482704</v>
      </c>
      <c r="AN163" s="106">
        <v>63</v>
      </c>
      <c r="AO163" s="152">
        <f t="shared" si="105"/>
        <v>-0.31845095652887362</v>
      </c>
      <c r="AP163" s="152">
        <f t="shared" ref="AP163:AP198" si="108">AJ163/M163</f>
        <v>-0.14492713354913103</v>
      </c>
      <c r="AQ163" s="152">
        <f t="shared" ref="AQ163:AQ198" si="109">AK163/N163</f>
        <v>-0.14365338100746661</v>
      </c>
      <c r="AR163" s="152">
        <f t="shared" si="92"/>
        <v>-0.2023438236951571</v>
      </c>
      <c r="AS163" s="136">
        <f t="shared" si="93"/>
        <v>-49.694496064689908</v>
      </c>
    </row>
    <row r="164" spans="1:45" ht="13.5" customHeight="1">
      <c r="A164" s="1" t="s">
        <v>376</v>
      </c>
      <c r="B164" s="68">
        <v>390445</v>
      </c>
      <c r="C164" s="68">
        <v>378840</v>
      </c>
      <c r="D164" s="68">
        <v>643000</v>
      </c>
      <c r="E164" s="68">
        <f t="shared" si="66"/>
        <v>470761.66666666669</v>
      </c>
      <c r="F164" s="142">
        <f t="shared" si="67"/>
        <v>31.709376533561855</v>
      </c>
      <c r="G164" s="67">
        <v>297860</v>
      </c>
      <c r="H164" s="67">
        <v>388289</v>
      </c>
      <c r="I164" s="67">
        <v>483065</v>
      </c>
      <c r="J164" s="67">
        <f t="shared" si="68"/>
        <v>389738</v>
      </c>
      <c r="K164" s="136">
        <f t="shared" si="69"/>
        <v>23.762374231916226</v>
      </c>
      <c r="L164" s="68">
        <v>240481</v>
      </c>
      <c r="M164" s="68">
        <v>339491</v>
      </c>
      <c r="N164" s="68">
        <v>396396</v>
      </c>
      <c r="O164" s="68">
        <f t="shared" si="70"/>
        <v>325456</v>
      </c>
      <c r="P164" s="142">
        <f t="shared" si="71"/>
        <v>24.242709265397757</v>
      </c>
      <c r="Q164" s="141">
        <v>5</v>
      </c>
      <c r="R164" s="67">
        <v>935474</v>
      </c>
      <c r="S164" s="67">
        <v>1043342</v>
      </c>
      <c r="T164" s="67">
        <v>1279911</v>
      </c>
      <c r="U164" s="67">
        <f t="shared" si="72"/>
        <v>1086242.3333333333</v>
      </c>
      <c r="V164" s="136">
        <f t="shared" si="73"/>
        <v>16.219255634557499</v>
      </c>
      <c r="W164" s="142">
        <f t="shared" si="98"/>
        <v>61.591517371204652</v>
      </c>
      <c r="X164" s="142">
        <f t="shared" si="99"/>
        <v>89.613293210854181</v>
      </c>
      <c r="Y164" s="142">
        <f t="shared" si="100"/>
        <v>61.647900466562987</v>
      </c>
      <c r="Z164" s="153">
        <f t="shared" si="77"/>
        <v>70.950903682873943</v>
      </c>
      <c r="AA164" s="142">
        <f t="shared" si="78"/>
        <v>22.779312418658133</v>
      </c>
      <c r="AB164" s="106">
        <v>13</v>
      </c>
      <c r="AC164" s="135">
        <f t="shared" si="101"/>
        <v>25.706860906877154</v>
      </c>
      <c r="AD164" s="135">
        <f t="shared" si="102"/>
        <v>32.538803192050167</v>
      </c>
      <c r="AE164" s="135">
        <f t="shared" si="103"/>
        <v>30.970590923900176</v>
      </c>
      <c r="AF164" s="135">
        <f t="shared" si="82"/>
        <v>29.738751674275832</v>
      </c>
      <c r="AG164" s="136">
        <f t="shared" si="83"/>
        <v>12.033716616950358</v>
      </c>
      <c r="AH164" s="100">
        <v>3</v>
      </c>
      <c r="AI164" s="68">
        <f t="shared" si="104"/>
        <v>-57379</v>
      </c>
      <c r="AJ164" s="68">
        <f t="shared" si="106"/>
        <v>-48798</v>
      </c>
      <c r="AK164" s="68">
        <f t="shared" si="107"/>
        <v>-86669</v>
      </c>
      <c r="AL164" s="68">
        <f t="shared" si="87"/>
        <v>-64282</v>
      </c>
      <c r="AM164" s="142">
        <f t="shared" si="88"/>
        <v>-30.890109403405742</v>
      </c>
      <c r="AN164" s="106">
        <v>90</v>
      </c>
      <c r="AO164" s="152">
        <f t="shared" si="105"/>
        <v>-0.23860097055484633</v>
      </c>
      <c r="AP164" s="152">
        <f t="shared" si="108"/>
        <v>-0.14373871472292343</v>
      </c>
      <c r="AQ164" s="152">
        <f t="shared" si="109"/>
        <v>-0.21864246864246864</v>
      </c>
      <c r="AR164" s="152">
        <f t="shared" si="92"/>
        <v>-0.20032738464007946</v>
      </c>
      <c r="AS164" s="136">
        <f t="shared" si="93"/>
        <v>-24.965600502269773</v>
      </c>
    </row>
    <row r="165" spans="1:45" ht="13.5" customHeight="1">
      <c r="A165" s="1" t="s">
        <v>592</v>
      </c>
      <c r="B165" s="68">
        <v>181831</v>
      </c>
      <c r="C165" s="68">
        <v>174731</v>
      </c>
      <c r="D165" s="68">
        <v>233752</v>
      </c>
      <c r="E165" s="68">
        <f t="shared" si="66"/>
        <v>196771.33333333334</v>
      </c>
      <c r="F165" s="142">
        <f t="shared" si="67"/>
        <v>16.375530183030261</v>
      </c>
      <c r="G165" s="67">
        <v>55063</v>
      </c>
      <c r="H165" s="67">
        <v>55917</v>
      </c>
      <c r="I165" s="67">
        <v>52106</v>
      </c>
      <c r="J165" s="67">
        <f t="shared" si="68"/>
        <v>54362</v>
      </c>
      <c r="K165" s="136">
        <f t="shared" si="69"/>
        <v>3.6788018207405195</v>
      </c>
      <c r="L165" s="68">
        <v>42624</v>
      </c>
      <c r="M165" s="68">
        <v>48704</v>
      </c>
      <c r="N165" s="68">
        <v>44104</v>
      </c>
      <c r="O165" s="68">
        <f t="shared" si="70"/>
        <v>45144</v>
      </c>
      <c r="P165" s="142">
        <f t="shared" si="71"/>
        <v>7.0233366167883462</v>
      </c>
      <c r="Q165" s="141">
        <v>50</v>
      </c>
      <c r="R165" s="67">
        <v>1476498</v>
      </c>
      <c r="S165" s="67">
        <v>1141446</v>
      </c>
      <c r="T165" s="67">
        <v>1408122</v>
      </c>
      <c r="U165" s="67">
        <f t="shared" si="72"/>
        <v>1342022</v>
      </c>
      <c r="V165" s="136">
        <f t="shared" si="73"/>
        <v>13.191761912078778</v>
      </c>
      <c r="W165" s="142">
        <f t="shared" si="98"/>
        <v>23.441547370910349</v>
      </c>
      <c r="X165" s="142">
        <f t="shared" si="99"/>
        <v>27.873703006335454</v>
      </c>
      <c r="Y165" s="142">
        <f t="shared" si="100"/>
        <v>18.86785995413943</v>
      </c>
      <c r="Z165" s="153">
        <f t="shared" si="77"/>
        <v>23.394370110461747</v>
      </c>
      <c r="AA165" s="142">
        <f t="shared" si="78"/>
        <v>19.248677588563879</v>
      </c>
      <c r="AB165" s="106">
        <v>50</v>
      </c>
      <c r="AC165" s="135">
        <f t="shared" si="101"/>
        <v>2.8868308660086233</v>
      </c>
      <c r="AD165" s="135">
        <f t="shared" si="102"/>
        <v>4.2668685159000077</v>
      </c>
      <c r="AE165" s="135">
        <f t="shared" si="103"/>
        <v>3.1321149729923969</v>
      </c>
      <c r="AF165" s="135">
        <f t="shared" si="82"/>
        <v>3.4286047849670092</v>
      </c>
      <c r="AG165" s="136">
        <f t="shared" si="83"/>
        <v>21.473582493507088</v>
      </c>
      <c r="AH165" s="100">
        <v>58</v>
      </c>
      <c r="AI165" s="68">
        <f t="shared" si="104"/>
        <v>-12439</v>
      </c>
      <c r="AJ165" s="68">
        <f t="shared" si="106"/>
        <v>-7213</v>
      </c>
      <c r="AK165" s="68">
        <f t="shared" si="107"/>
        <v>-8002</v>
      </c>
      <c r="AL165" s="68">
        <f t="shared" si="87"/>
        <v>-9218</v>
      </c>
      <c r="AM165" s="142">
        <f t="shared" si="88"/>
        <v>-30.562223508909781</v>
      </c>
      <c r="AN165" s="106">
        <v>57</v>
      </c>
      <c r="AO165" s="152">
        <f t="shared" si="105"/>
        <v>-0.29183089339339341</v>
      </c>
      <c r="AP165" s="152">
        <f t="shared" si="108"/>
        <v>-0.1480987187910644</v>
      </c>
      <c r="AQ165" s="152">
        <f t="shared" si="109"/>
        <v>-0.18143479049519318</v>
      </c>
      <c r="AR165" s="152">
        <f t="shared" si="92"/>
        <v>-0.20712146755988367</v>
      </c>
      <c r="AS165" s="136">
        <f t="shared" si="93"/>
        <v>-36.321795971161194</v>
      </c>
    </row>
    <row r="166" spans="1:45" ht="13.5" customHeight="1">
      <c r="A166" s="1" t="s">
        <v>306</v>
      </c>
      <c r="B166" s="68">
        <v>6585</v>
      </c>
      <c r="C166" s="68">
        <v>6084</v>
      </c>
      <c r="D166" s="68">
        <v>12677</v>
      </c>
      <c r="E166" s="68">
        <f t="shared" si="66"/>
        <v>8448.6666666666661</v>
      </c>
      <c r="F166" s="142">
        <f t="shared" si="67"/>
        <v>43.443567464814343</v>
      </c>
      <c r="G166" s="67">
        <v>4993</v>
      </c>
      <c r="H166" s="67">
        <v>4576</v>
      </c>
      <c r="I166" s="67">
        <v>4290</v>
      </c>
      <c r="J166" s="67">
        <f t="shared" si="68"/>
        <v>4619.666666666667</v>
      </c>
      <c r="K166" s="136">
        <f t="shared" si="69"/>
        <v>7.6526821257845281</v>
      </c>
      <c r="L166" s="68">
        <v>3739</v>
      </c>
      <c r="M166" s="68">
        <v>3804</v>
      </c>
      <c r="N166" s="68">
        <v>3885</v>
      </c>
      <c r="O166" s="68">
        <f t="shared" si="70"/>
        <v>3809.3333333333335</v>
      </c>
      <c r="P166" s="142">
        <f t="shared" si="71"/>
        <v>1.9201777942572009</v>
      </c>
      <c r="Q166" s="141">
        <v>94</v>
      </c>
      <c r="R166" s="67">
        <v>1252220</v>
      </c>
      <c r="S166" s="67">
        <v>1480630</v>
      </c>
      <c r="T166" s="67">
        <v>1117328</v>
      </c>
      <c r="U166" s="67">
        <f t="shared" si="72"/>
        <v>1283392.6666666667</v>
      </c>
      <c r="V166" s="136">
        <f t="shared" si="73"/>
        <v>14.309423523921005</v>
      </c>
      <c r="W166" s="142">
        <f t="shared" si="98"/>
        <v>56.780561883067584</v>
      </c>
      <c r="X166" s="142">
        <f t="shared" si="99"/>
        <v>62.524654832347139</v>
      </c>
      <c r="Y166" s="142">
        <f t="shared" si="100"/>
        <v>30.646051905024844</v>
      </c>
      <c r="Z166" s="153">
        <f t="shared" si="77"/>
        <v>49.98375620681319</v>
      </c>
      <c r="AA166" s="142">
        <f t="shared" si="78"/>
        <v>33.993907522835528</v>
      </c>
      <c r="AB166" s="106">
        <v>18</v>
      </c>
      <c r="AC166" s="135">
        <f t="shared" si="101"/>
        <v>0.29858970468448037</v>
      </c>
      <c r="AD166" s="135">
        <f t="shared" si="102"/>
        <v>0.25691766342705469</v>
      </c>
      <c r="AE166" s="135">
        <f t="shared" si="103"/>
        <v>0.34770452364927756</v>
      </c>
      <c r="AF166" s="135">
        <f t="shared" si="82"/>
        <v>0.3010706305869375</v>
      </c>
      <c r="AG166" s="136">
        <f t="shared" si="83"/>
        <v>15.094215147192495</v>
      </c>
      <c r="AH166" s="100">
        <v>94</v>
      </c>
      <c r="AI166" s="68">
        <f t="shared" si="104"/>
        <v>-1254</v>
      </c>
      <c r="AJ166" s="68">
        <f t="shared" si="106"/>
        <v>-772</v>
      </c>
      <c r="AK166" s="68">
        <f t="shared" si="107"/>
        <v>-405</v>
      </c>
      <c r="AL166" s="68">
        <f t="shared" si="87"/>
        <v>-810.33333333333337</v>
      </c>
      <c r="AM166" s="142">
        <f t="shared" si="88"/>
        <v>-52.545798078385189</v>
      </c>
      <c r="AN166" s="106">
        <v>39</v>
      </c>
      <c r="AO166" s="152">
        <f t="shared" si="105"/>
        <v>-0.33538379245787642</v>
      </c>
      <c r="AP166" s="152">
        <f t="shared" si="108"/>
        <v>-0.20294426919032596</v>
      </c>
      <c r="AQ166" s="152">
        <f t="shared" si="109"/>
        <v>-0.10424710424710425</v>
      </c>
      <c r="AR166" s="152">
        <f t="shared" si="92"/>
        <v>-0.21419172196510219</v>
      </c>
      <c r="AS166" s="136">
        <f t="shared" si="93"/>
        <v>-54.146866584850486</v>
      </c>
    </row>
    <row r="167" spans="1:45" ht="13.5" customHeight="1">
      <c r="A167" s="1" t="s">
        <v>583</v>
      </c>
      <c r="B167" s="68">
        <v>261752</v>
      </c>
      <c r="C167" s="68">
        <v>248172</v>
      </c>
      <c r="D167" s="68">
        <v>438048</v>
      </c>
      <c r="E167" s="68">
        <f t="shared" ref="E167:E198" si="110">AVERAGE(B167:D167)</f>
        <v>315990.66666666669</v>
      </c>
      <c r="F167" s="142">
        <f t="shared" ref="F167:F198" si="111">STDEV(B167:D167)/E167*100</f>
        <v>33.520802245817663</v>
      </c>
      <c r="G167" s="67">
        <v>273825</v>
      </c>
      <c r="H167" s="67">
        <v>243742</v>
      </c>
      <c r="I167" s="67">
        <v>264813</v>
      </c>
      <c r="J167" s="67">
        <f t="shared" ref="J167:J198" si="112">AVERAGE(G167:I167)</f>
        <v>260793.33333333334</v>
      </c>
      <c r="K167" s="136">
        <f t="shared" ref="K167:K198" si="113">STDEV(G167:I167)/J167*100</f>
        <v>5.9200417466589403</v>
      </c>
      <c r="L167" s="68">
        <v>191402</v>
      </c>
      <c r="M167" s="68">
        <v>228078</v>
      </c>
      <c r="N167" s="68">
        <v>224180</v>
      </c>
      <c r="O167" s="68">
        <f t="shared" ref="O167:O198" si="114">AVERAGE(L167:N167)</f>
        <v>214553.33333333334</v>
      </c>
      <c r="P167" s="142">
        <f t="shared" ref="P167:P198" si="115">STDEV(L167:N167)/O167*100</f>
        <v>9.3888776464789494</v>
      </c>
      <c r="Q167" s="141">
        <v>16</v>
      </c>
      <c r="R167" s="67">
        <v>1264806</v>
      </c>
      <c r="S167" s="67">
        <v>1117705</v>
      </c>
      <c r="T167" s="67">
        <v>1302406</v>
      </c>
      <c r="U167" s="67">
        <f t="shared" ref="U167:U198" si="116">AVERAGE(R167:T167)</f>
        <v>1228305.6666666667</v>
      </c>
      <c r="V167" s="136">
        <f t="shared" ref="V167:V198" si="117">STDEV(R167:T167)/U167*100</f>
        <v>7.9467642649761805</v>
      </c>
      <c r="W167" s="142">
        <f t="shared" ref="W167:W198" si="118">(L167/25*100)/(B167/25*100)*100</f>
        <v>73.123414529783915</v>
      </c>
      <c r="X167" s="142">
        <f t="shared" ref="X167:X198" si="119">(M167/25*100)/(C167/25*100)*100</f>
        <v>91.903196170397976</v>
      </c>
      <c r="Y167" s="142">
        <f t="shared" ref="Y167:Y198" si="120">(N167/25*100)/(D167/25*100)*100</f>
        <v>51.177039959091253</v>
      </c>
      <c r="Z167" s="153">
        <f t="shared" ref="Z167:Z198" si="121">AVERAGE(W167:Y167)</f>
        <v>72.06788355309105</v>
      </c>
      <c r="AA167" s="142">
        <f t="shared" ref="AA167:AA198" si="122">STDEV(W167:Y167)/Z167*100</f>
        <v>28.283868663475513</v>
      </c>
      <c r="AB167" s="106">
        <v>12</v>
      </c>
      <c r="AC167" s="135">
        <f t="shared" ref="AC167:AC198" si="123">L167/R167*100</f>
        <v>15.13291366422993</v>
      </c>
      <c r="AD167" s="135">
        <f t="shared" ref="AD167:AD198" si="124">M167/S167*100</f>
        <v>20.405921061460759</v>
      </c>
      <c r="AE167" s="135">
        <f t="shared" ref="AE167:AE198" si="125">N167/T167*100</f>
        <v>17.212758540731539</v>
      </c>
      <c r="AF167" s="135">
        <f t="shared" ref="AF167:AF198" si="126">AVERAGE(AC167:AE167)</f>
        <v>17.583864422140746</v>
      </c>
      <c r="AG167" s="136">
        <f t="shared" ref="AG167:AG198" si="127">STDEV(AC167:AE167)/AF167*100</f>
        <v>15.104869922062953</v>
      </c>
      <c r="AH167" s="100">
        <v>16</v>
      </c>
      <c r="AI167" s="68">
        <f t="shared" si="104"/>
        <v>-82423</v>
      </c>
      <c r="AJ167" s="68">
        <f t="shared" si="106"/>
        <v>-15664</v>
      </c>
      <c r="AK167" s="68">
        <f t="shared" si="107"/>
        <v>-40633</v>
      </c>
      <c r="AL167" s="68">
        <f t="shared" ref="AL167:AL198" si="128">AVERAGE(AI167:AK167)</f>
        <v>-46240</v>
      </c>
      <c r="AM167" s="142">
        <f t="shared" ref="AM167:AM198" si="129">STDEV(AI167:AK167)/AL167*100</f>
        <v>-72.947327632290438</v>
      </c>
      <c r="AN167" s="106">
        <v>80</v>
      </c>
      <c r="AO167" s="152">
        <f t="shared" si="105"/>
        <v>-0.43062768414123154</v>
      </c>
      <c r="AP167" s="152">
        <f t="shared" si="108"/>
        <v>-6.8678259192030799E-2</v>
      </c>
      <c r="AQ167" s="152">
        <f t="shared" si="109"/>
        <v>-0.18125167276295834</v>
      </c>
      <c r="AR167" s="152">
        <f t="shared" ref="AR167:AR198" si="130">AVERAGE(AO167:AQ167)</f>
        <v>-0.22685253869874022</v>
      </c>
      <c r="AS167" s="136">
        <f t="shared" ref="AS167:AS198" si="131">STDEV(AO167:AQ167)/AR167*100</f>
        <v>-81.653675551046888</v>
      </c>
    </row>
    <row r="168" spans="1:45" ht="13.5" customHeight="1">
      <c r="A168" s="1" t="s">
        <v>652</v>
      </c>
      <c r="B168" s="68">
        <v>37648</v>
      </c>
      <c r="C168" s="68">
        <v>44662</v>
      </c>
      <c r="D168" s="68">
        <v>24344</v>
      </c>
      <c r="E168" s="68">
        <f t="shared" si="110"/>
        <v>35551.333333333336</v>
      </c>
      <c r="F168" s="142">
        <f t="shared" si="111"/>
        <v>29.028432046359715</v>
      </c>
      <c r="G168" s="67">
        <v>20934</v>
      </c>
      <c r="H168" s="67">
        <v>12739</v>
      </c>
      <c r="I168" s="67">
        <v>16150</v>
      </c>
      <c r="J168" s="67">
        <f t="shared" si="112"/>
        <v>16607.666666666668</v>
      </c>
      <c r="K168" s="136">
        <f t="shared" si="113"/>
        <v>24.787496968765655</v>
      </c>
      <c r="L168" s="68">
        <v>17349</v>
      </c>
      <c r="M168" s="68">
        <v>10310</v>
      </c>
      <c r="N168" s="68">
        <v>13530</v>
      </c>
      <c r="O168" s="68">
        <f t="shared" si="114"/>
        <v>13729.666666666666</v>
      </c>
      <c r="P168" s="142">
        <f t="shared" si="115"/>
        <v>25.665191293942307</v>
      </c>
      <c r="Q168" s="141">
        <v>78</v>
      </c>
      <c r="R168" s="67">
        <v>179439</v>
      </c>
      <c r="S168" s="67">
        <v>177024</v>
      </c>
      <c r="T168" s="67">
        <v>208847</v>
      </c>
      <c r="U168" s="67">
        <f t="shared" si="116"/>
        <v>188436.66666666666</v>
      </c>
      <c r="V168" s="136">
        <f t="shared" si="117"/>
        <v>9.4021316213922237</v>
      </c>
      <c r="W168" s="142">
        <f t="shared" si="118"/>
        <v>46.082129196770083</v>
      </c>
      <c r="X168" s="142">
        <f t="shared" si="119"/>
        <v>23.08450136581434</v>
      </c>
      <c r="Y168" s="142">
        <f t="shared" si="120"/>
        <v>55.578376602037473</v>
      </c>
      <c r="Z168" s="153">
        <f t="shared" si="121"/>
        <v>41.58166905487397</v>
      </c>
      <c r="AA168" s="142">
        <f t="shared" si="122"/>
        <v>40.18090272639796</v>
      </c>
      <c r="AB168" s="106">
        <v>21</v>
      </c>
      <c r="AC168" s="135">
        <f t="shared" si="123"/>
        <v>9.6684667212813267</v>
      </c>
      <c r="AD168" s="135">
        <f t="shared" si="124"/>
        <v>5.8240690527838037</v>
      </c>
      <c r="AE168" s="135">
        <f t="shared" si="125"/>
        <v>6.4784267909043454</v>
      </c>
      <c r="AF168" s="135">
        <f t="shared" si="126"/>
        <v>7.3236541883231583</v>
      </c>
      <c r="AG168" s="136">
        <f t="shared" si="127"/>
        <v>28.085101341269098</v>
      </c>
      <c r="AH168" s="100">
        <v>40</v>
      </c>
      <c r="AI168" s="68">
        <f t="shared" si="104"/>
        <v>-3585</v>
      </c>
      <c r="AJ168" s="68">
        <f t="shared" si="106"/>
        <v>-2429</v>
      </c>
      <c r="AK168" s="68">
        <f t="shared" si="107"/>
        <v>-2620</v>
      </c>
      <c r="AL168" s="68">
        <f t="shared" si="128"/>
        <v>-2878</v>
      </c>
      <c r="AM168" s="142">
        <f t="shared" si="129"/>
        <v>-21.531722844619878</v>
      </c>
      <c r="AN168" s="106">
        <v>44</v>
      </c>
      <c r="AO168" s="152">
        <f t="shared" si="105"/>
        <v>-0.20664015217015391</v>
      </c>
      <c r="AP168" s="152">
        <f t="shared" si="108"/>
        <v>-0.23559650824442288</v>
      </c>
      <c r="AQ168" s="152">
        <f t="shared" si="109"/>
        <v>-0.19364375461936437</v>
      </c>
      <c r="AR168" s="152">
        <f t="shared" si="130"/>
        <v>-0.21196013834464703</v>
      </c>
      <c r="AS168" s="136">
        <f t="shared" si="131"/>
        <v>-10.132274994756854</v>
      </c>
    </row>
    <row r="169" spans="1:45" ht="13.5" customHeight="1">
      <c r="A169" s="1" t="s">
        <v>406</v>
      </c>
      <c r="B169" s="68">
        <v>1534470</v>
      </c>
      <c r="C169" s="68">
        <v>1667467</v>
      </c>
      <c r="D169" s="68">
        <v>1033587</v>
      </c>
      <c r="E169" s="68">
        <f t="shared" si="110"/>
        <v>1411841.3333333333</v>
      </c>
      <c r="F169" s="142">
        <f t="shared" si="111"/>
        <v>23.675418162674553</v>
      </c>
      <c r="G169" s="67">
        <v>325312</v>
      </c>
      <c r="H169" s="67">
        <v>300426</v>
      </c>
      <c r="I169" s="67">
        <v>273005</v>
      </c>
      <c r="J169" s="67">
        <f t="shared" si="112"/>
        <v>299581</v>
      </c>
      <c r="K169" s="136">
        <f t="shared" si="113"/>
        <v>8.7334430390682414</v>
      </c>
      <c r="L169" s="68">
        <v>234806</v>
      </c>
      <c r="M169" s="68">
        <v>272012</v>
      </c>
      <c r="N169" s="68">
        <v>230842</v>
      </c>
      <c r="O169" s="68">
        <f t="shared" si="114"/>
        <v>245886.66666666666</v>
      </c>
      <c r="P169" s="142">
        <f t="shared" si="115"/>
        <v>9.2367145220007227</v>
      </c>
      <c r="Q169" s="141">
        <v>13</v>
      </c>
      <c r="R169" s="67">
        <v>873833</v>
      </c>
      <c r="S169" s="67">
        <v>1133332</v>
      </c>
      <c r="T169" s="67">
        <v>955504</v>
      </c>
      <c r="U169" s="67">
        <f t="shared" si="116"/>
        <v>987556.33333333337</v>
      </c>
      <c r="V169" s="136">
        <f t="shared" si="117"/>
        <v>13.435741735821788</v>
      </c>
      <c r="W169" s="142">
        <f t="shared" si="118"/>
        <v>15.302091275815103</v>
      </c>
      <c r="X169" s="142">
        <f t="shared" si="119"/>
        <v>16.312886551877789</v>
      </c>
      <c r="Y169" s="142">
        <f t="shared" si="120"/>
        <v>22.334065734185895</v>
      </c>
      <c r="Z169" s="153">
        <f t="shared" si="121"/>
        <v>17.983014520626259</v>
      </c>
      <c r="AA169" s="142">
        <f t="shared" si="122"/>
        <v>21.14141057804061</v>
      </c>
      <c r="AB169" s="106">
        <v>65</v>
      </c>
      <c r="AC169" s="135">
        <f t="shared" si="123"/>
        <v>26.870809410951519</v>
      </c>
      <c r="AD169" s="135">
        <f t="shared" si="124"/>
        <v>24.001087060102424</v>
      </c>
      <c r="AE169" s="135">
        <f t="shared" si="125"/>
        <v>24.15918719335555</v>
      </c>
      <c r="AF169" s="135">
        <f t="shared" si="126"/>
        <v>25.010361221469832</v>
      </c>
      <c r="AG169" s="136">
        <f t="shared" si="127"/>
        <v>6.4498606438136781</v>
      </c>
      <c r="AH169" s="100">
        <v>5</v>
      </c>
      <c r="AI169" s="68">
        <f t="shared" si="104"/>
        <v>-90506</v>
      </c>
      <c r="AJ169" s="68">
        <f t="shared" si="106"/>
        <v>-28414</v>
      </c>
      <c r="AK169" s="68">
        <f t="shared" si="107"/>
        <v>-42163</v>
      </c>
      <c r="AL169" s="68">
        <f t="shared" si="128"/>
        <v>-53694.333333333336</v>
      </c>
      <c r="AM169" s="142">
        <f t="shared" si="129"/>
        <v>-60.737541502142044</v>
      </c>
      <c r="AN169" s="106">
        <v>85</v>
      </c>
      <c r="AO169" s="152">
        <f t="shared" si="105"/>
        <v>-0.38545011626619424</v>
      </c>
      <c r="AP169" s="152">
        <f t="shared" si="108"/>
        <v>-0.10445862682528712</v>
      </c>
      <c r="AQ169" s="152">
        <f t="shared" si="109"/>
        <v>-0.18264873809791979</v>
      </c>
      <c r="AR169" s="152">
        <f t="shared" si="130"/>
        <v>-0.22418582706313372</v>
      </c>
      <c r="AS169" s="136">
        <f t="shared" si="131"/>
        <v>-64.690869799919156</v>
      </c>
    </row>
    <row r="170" spans="1:45" ht="13.5" customHeight="1">
      <c r="A170" s="1" t="s">
        <v>481</v>
      </c>
      <c r="B170" s="68">
        <v>454029</v>
      </c>
      <c r="C170" s="68">
        <v>472266</v>
      </c>
      <c r="D170" s="68">
        <v>396775</v>
      </c>
      <c r="E170" s="68">
        <f t="shared" si="110"/>
        <v>441023.33333333331</v>
      </c>
      <c r="F170" s="142">
        <f t="shared" si="111"/>
        <v>8.9315324425487077</v>
      </c>
      <c r="G170" s="67">
        <v>39253</v>
      </c>
      <c r="H170" s="67">
        <v>33172</v>
      </c>
      <c r="I170" s="67">
        <v>38959</v>
      </c>
      <c r="J170" s="67">
        <f t="shared" si="112"/>
        <v>37128</v>
      </c>
      <c r="K170" s="136">
        <f t="shared" si="113"/>
        <v>9.236017906117036</v>
      </c>
      <c r="L170" s="68">
        <v>28899</v>
      </c>
      <c r="M170" s="68">
        <v>28238</v>
      </c>
      <c r="N170" s="68">
        <v>34294</v>
      </c>
      <c r="O170" s="68">
        <f t="shared" si="114"/>
        <v>30477</v>
      </c>
      <c r="P170" s="142">
        <f t="shared" si="115"/>
        <v>10.900350388111784</v>
      </c>
      <c r="Q170" s="141">
        <v>63</v>
      </c>
      <c r="R170" s="67">
        <v>647337</v>
      </c>
      <c r="S170" s="67">
        <v>974828</v>
      </c>
      <c r="T170" s="67">
        <v>809150</v>
      </c>
      <c r="U170" s="67">
        <f t="shared" si="116"/>
        <v>810438.33333333337</v>
      </c>
      <c r="V170" s="136">
        <f t="shared" si="117"/>
        <v>20.205029105904146</v>
      </c>
      <c r="W170" s="142">
        <f t="shared" si="118"/>
        <v>6.3650119265509471</v>
      </c>
      <c r="X170" s="142">
        <f t="shared" si="119"/>
        <v>5.9792574523679454</v>
      </c>
      <c r="Y170" s="142">
        <f t="shared" si="120"/>
        <v>8.6431856845819421</v>
      </c>
      <c r="Z170" s="153">
        <f t="shared" si="121"/>
        <v>6.995818354500277</v>
      </c>
      <c r="AA170" s="142">
        <f t="shared" si="122"/>
        <v>20.57859200525785</v>
      </c>
      <c r="AB170" s="106">
        <v>90</v>
      </c>
      <c r="AC170" s="135">
        <f t="shared" si="123"/>
        <v>4.4642898521172123</v>
      </c>
      <c r="AD170" s="135">
        <f t="shared" si="124"/>
        <v>2.8967161386418936</v>
      </c>
      <c r="AE170" s="135">
        <f t="shared" si="125"/>
        <v>4.2382747327442374</v>
      </c>
      <c r="AF170" s="135">
        <f t="shared" si="126"/>
        <v>3.8664269078344478</v>
      </c>
      <c r="AG170" s="136">
        <f t="shared" si="127"/>
        <v>21.915932808410801</v>
      </c>
      <c r="AH170" s="100">
        <v>54</v>
      </c>
      <c r="AI170" s="68">
        <f t="shared" ref="AI170:AI198" si="132">L170-G170</f>
        <v>-10354</v>
      </c>
      <c r="AJ170" s="68">
        <f t="shared" si="106"/>
        <v>-4934</v>
      </c>
      <c r="AK170" s="68">
        <f t="shared" si="107"/>
        <v>-4665</v>
      </c>
      <c r="AL170" s="68">
        <f t="shared" si="128"/>
        <v>-6651</v>
      </c>
      <c r="AM170" s="142">
        <f t="shared" si="129"/>
        <v>-48.259079202213158</v>
      </c>
      <c r="AN170" s="106">
        <v>53</v>
      </c>
      <c r="AO170" s="152">
        <f t="shared" ref="AO170:AO198" si="133">AI170/L170</f>
        <v>-0.35828229350496554</v>
      </c>
      <c r="AP170" s="152">
        <f t="shared" si="108"/>
        <v>-0.17472908846235569</v>
      </c>
      <c r="AQ170" s="152">
        <f t="shared" si="109"/>
        <v>-0.1360296261736747</v>
      </c>
      <c r="AR170" s="152">
        <f t="shared" si="130"/>
        <v>-0.22301366938033196</v>
      </c>
      <c r="AS170" s="136">
        <f t="shared" si="131"/>
        <v>-53.240399122773887</v>
      </c>
    </row>
    <row r="171" spans="1:45" ht="13.5" customHeight="1">
      <c r="A171" s="1" t="s">
        <v>391</v>
      </c>
      <c r="B171" s="68">
        <v>1098864</v>
      </c>
      <c r="C171" s="68">
        <v>1412316</v>
      </c>
      <c r="D171" s="68">
        <v>1246231</v>
      </c>
      <c r="E171" s="68">
        <f t="shared" si="110"/>
        <v>1252470.3333333333</v>
      </c>
      <c r="F171" s="142">
        <f t="shared" si="111"/>
        <v>12.520785097629004</v>
      </c>
      <c r="G171" s="67">
        <v>312001</v>
      </c>
      <c r="H171" s="67">
        <v>336168</v>
      </c>
      <c r="I171" s="67">
        <v>312737</v>
      </c>
      <c r="J171" s="67">
        <f t="shared" si="112"/>
        <v>320302</v>
      </c>
      <c r="K171" s="136">
        <f t="shared" si="113"/>
        <v>4.2913519545417618</v>
      </c>
      <c r="L171" s="68">
        <v>212880</v>
      </c>
      <c r="M171" s="68">
        <v>293023</v>
      </c>
      <c r="N171" s="68">
        <v>283664</v>
      </c>
      <c r="O171" s="68">
        <f t="shared" si="114"/>
        <v>263189</v>
      </c>
      <c r="P171" s="142">
        <f t="shared" si="115"/>
        <v>16.649423613501796</v>
      </c>
      <c r="Q171" s="141">
        <v>9</v>
      </c>
      <c r="R171" s="67">
        <v>734184</v>
      </c>
      <c r="S171" s="67">
        <v>672671</v>
      </c>
      <c r="T171" s="67">
        <v>570528</v>
      </c>
      <c r="U171" s="67">
        <f t="shared" si="116"/>
        <v>659127.66666666663</v>
      </c>
      <c r="V171" s="136">
        <f t="shared" si="117"/>
        <v>12.541471590449916</v>
      </c>
      <c r="W171" s="142">
        <f t="shared" si="118"/>
        <v>19.372734023500637</v>
      </c>
      <c r="X171" s="142">
        <f t="shared" si="119"/>
        <v>20.747693858881441</v>
      </c>
      <c r="Y171" s="142">
        <f t="shared" si="120"/>
        <v>22.761751232315678</v>
      </c>
      <c r="Z171" s="153">
        <f t="shared" si="121"/>
        <v>20.960726371565915</v>
      </c>
      <c r="AA171" s="142">
        <f t="shared" si="122"/>
        <v>8.1319814555858905</v>
      </c>
      <c r="AB171" s="106">
        <v>59</v>
      </c>
      <c r="AC171" s="135">
        <f t="shared" si="123"/>
        <v>28.995456179922197</v>
      </c>
      <c r="AD171" s="135">
        <f t="shared" si="124"/>
        <v>43.561116801527042</v>
      </c>
      <c r="AE171" s="135">
        <f t="shared" si="125"/>
        <v>49.719558023444947</v>
      </c>
      <c r="AF171" s="135">
        <f t="shared" si="126"/>
        <v>40.758710334964725</v>
      </c>
      <c r="AG171" s="136">
        <f t="shared" si="127"/>
        <v>26.110914545085407</v>
      </c>
      <c r="AH171" s="100">
        <v>1</v>
      </c>
      <c r="AI171" s="68">
        <f t="shared" si="132"/>
        <v>-99121</v>
      </c>
      <c r="AJ171" s="68">
        <f t="shared" si="106"/>
        <v>-43145</v>
      </c>
      <c r="AK171" s="68">
        <f t="shared" si="107"/>
        <v>-29073</v>
      </c>
      <c r="AL171" s="68">
        <f t="shared" si="128"/>
        <v>-57113</v>
      </c>
      <c r="AM171" s="142">
        <f t="shared" si="129"/>
        <v>-64.878645340440897</v>
      </c>
      <c r="AN171" s="106">
        <v>89</v>
      </c>
      <c r="AO171" s="152">
        <f t="shared" si="133"/>
        <v>-0.46561912814731304</v>
      </c>
      <c r="AP171" s="152">
        <f t="shared" si="108"/>
        <v>-0.14724100155960454</v>
      </c>
      <c r="AQ171" s="152">
        <f t="shared" si="109"/>
        <v>-0.10249097523831012</v>
      </c>
      <c r="AR171" s="152">
        <f t="shared" si="130"/>
        <v>-0.23845036831507591</v>
      </c>
      <c r="AS171" s="136">
        <f t="shared" si="131"/>
        <v>-83.037074646620852</v>
      </c>
    </row>
    <row r="172" spans="1:45" ht="13.5" customHeight="1">
      <c r="A172" s="1" t="s">
        <v>442</v>
      </c>
      <c r="B172" s="68">
        <v>69138</v>
      </c>
      <c r="C172" s="68">
        <v>123085</v>
      </c>
      <c r="D172" s="68">
        <v>148270</v>
      </c>
      <c r="E172" s="68">
        <f t="shared" si="110"/>
        <v>113497.66666666667</v>
      </c>
      <c r="F172" s="142">
        <f t="shared" si="111"/>
        <v>35.619929118254461</v>
      </c>
      <c r="G172" s="67">
        <v>130235</v>
      </c>
      <c r="H172" s="67">
        <v>111588</v>
      </c>
      <c r="I172" s="67">
        <v>133728</v>
      </c>
      <c r="J172" s="67">
        <f t="shared" si="112"/>
        <v>125183.66666666667</v>
      </c>
      <c r="K172" s="136">
        <f t="shared" si="113"/>
        <v>9.5084446300682366</v>
      </c>
      <c r="L172" s="68">
        <v>96311</v>
      </c>
      <c r="M172" s="68">
        <v>100403</v>
      </c>
      <c r="N172" s="68">
        <v>108338</v>
      </c>
      <c r="O172" s="68">
        <f t="shared" si="114"/>
        <v>101684</v>
      </c>
      <c r="P172" s="142">
        <f t="shared" si="115"/>
        <v>6.0137029141687988</v>
      </c>
      <c r="Q172" s="141">
        <v>31</v>
      </c>
      <c r="R172" s="67">
        <v>1105743</v>
      </c>
      <c r="S172" s="67">
        <v>1127842</v>
      </c>
      <c r="T172" s="67">
        <v>1071995</v>
      </c>
      <c r="U172" s="67">
        <f t="shared" si="116"/>
        <v>1101860</v>
      </c>
      <c r="V172" s="136">
        <f t="shared" si="117"/>
        <v>2.5525255177545949</v>
      </c>
      <c r="W172" s="142">
        <f t="shared" si="118"/>
        <v>139.30255431166651</v>
      </c>
      <c r="X172" s="142">
        <f t="shared" si="119"/>
        <v>81.572084331965726</v>
      </c>
      <c r="Y172" s="142">
        <f t="shared" si="120"/>
        <v>73.068051527618536</v>
      </c>
      <c r="Z172" s="153">
        <f t="shared" si="121"/>
        <v>97.980896723750263</v>
      </c>
      <c r="AA172" s="142">
        <f t="shared" si="122"/>
        <v>36.779955697219584</v>
      </c>
      <c r="AB172" s="106">
        <v>8</v>
      </c>
      <c r="AC172" s="135">
        <f t="shared" si="123"/>
        <v>8.7100709658573479</v>
      </c>
      <c r="AD172" s="135">
        <f t="shared" si="124"/>
        <v>8.9022221197650016</v>
      </c>
      <c r="AE172" s="135">
        <f t="shared" si="125"/>
        <v>10.10620385356275</v>
      </c>
      <c r="AF172" s="135">
        <f t="shared" si="126"/>
        <v>9.2394989797283653</v>
      </c>
      <c r="AG172" s="136">
        <f t="shared" si="127"/>
        <v>8.1899712500061579</v>
      </c>
      <c r="AH172" s="100">
        <v>33</v>
      </c>
      <c r="AI172" s="68">
        <f t="shared" si="132"/>
        <v>-33924</v>
      </c>
      <c r="AJ172" s="68">
        <f t="shared" si="106"/>
        <v>-11185</v>
      </c>
      <c r="AK172" s="68">
        <f t="shared" si="107"/>
        <v>-25390</v>
      </c>
      <c r="AL172" s="68">
        <f t="shared" si="128"/>
        <v>-23499.666666666668</v>
      </c>
      <c r="AM172" s="142">
        <f t="shared" si="129"/>
        <v>-48.880503685478239</v>
      </c>
      <c r="AN172" s="106">
        <v>72</v>
      </c>
      <c r="AO172" s="152">
        <f t="shared" si="133"/>
        <v>-0.35223390889929501</v>
      </c>
      <c r="AP172" s="152">
        <f t="shared" si="108"/>
        <v>-0.1114010537533739</v>
      </c>
      <c r="AQ172" s="152">
        <f t="shared" si="109"/>
        <v>-0.23435913529878713</v>
      </c>
      <c r="AR172" s="152">
        <f t="shared" si="130"/>
        <v>-0.23266469931715203</v>
      </c>
      <c r="AS172" s="136">
        <f t="shared" si="131"/>
        <v>-51.759192002696061</v>
      </c>
    </row>
    <row r="173" spans="1:45" ht="13.5" customHeight="1">
      <c r="A173" s="1" t="s">
        <v>717</v>
      </c>
      <c r="B173" s="68">
        <v>627962</v>
      </c>
      <c r="C173" s="68">
        <v>581394</v>
      </c>
      <c r="D173" s="68">
        <v>688565</v>
      </c>
      <c r="E173" s="68">
        <f t="shared" si="110"/>
        <v>632640.33333333337</v>
      </c>
      <c r="F173" s="142">
        <f t="shared" si="111"/>
        <v>8.4943128464474409</v>
      </c>
      <c r="G173" s="67">
        <v>122850</v>
      </c>
      <c r="H173" s="67">
        <v>96664</v>
      </c>
      <c r="I173" s="67">
        <v>127129</v>
      </c>
      <c r="J173" s="67">
        <f t="shared" si="112"/>
        <v>115547.66666666667</v>
      </c>
      <c r="K173" s="136">
        <f t="shared" si="113"/>
        <v>14.273843239403336</v>
      </c>
      <c r="L173" s="68">
        <v>93722</v>
      </c>
      <c r="M173" s="68">
        <v>79888</v>
      </c>
      <c r="N173" s="68">
        <v>109296</v>
      </c>
      <c r="O173" s="68">
        <f t="shared" si="114"/>
        <v>94302</v>
      </c>
      <c r="P173" s="142">
        <f t="shared" si="115"/>
        <v>15.601553304003035</v>
      </c>
      <c r="Q173" s="141">
        <v>34</v>
      </c>
      <c r="R173" s="67">
        <v>2473066</v>
      </c>
      <c r="S173" s="67">
        <v>2399255</v>
      </c>
      <c r="T173" s="67">
        <v>2964151</v>
      </c>
      <c r="U173" s="67">
        <f t="shared" si="116"/>
        <v>2612157.3333333335</v>
      </c>
      <c r="V173" s="136">
        <f t="shared" si="117"/>
        <v>11.755086301124324</v>
      </c>
      <c r="W173" s="142">
        <f t="shared" si="118"/>
        <v>14.924788442612769</v>
      </c>
      <c r="X173" s="142">
        <f t="shared" si="119"/>
        <v>13.740767878581478</v>
      </c>
      <c r="Y173" s="142">
        <f t="shared" si="120"/>
        <v>15.87301126255328</v>
      </c>
      <c r="Z173" s="153">
        <f t="shared" si="121"/>
        <v>14.846189194582507</v>
      </c>
      <c r="AA173" s="142">
        <f t="shared" si="122"/>
        <v>7.1957353881143895</v>
      </c>
      <c r="AB173" s="106">
        <v>71</v>
      </c>
      <c r="AC173" s="135">
        <f t="shared" si="123"/>
        <v>3.789708806800951</v>
      </c>
      <c r="AD173" s="135">
        <f t="shared" si="124"/>
        <v>3.3297002611227233</v>
      </c>
      <c r="AE173" s="135">
        <f t="shared" si="125"/>
        <v>3.6872615463922043</v>
      </c>
      <c r="AF173" s="135">
        <f t="shared" si="126"/>
        <v>3.6022235381052927</v>
      </c>
      <c r="AG173" s="136">
        <f t="shared" si="127"/>
        <v>6.7043828864620476</v>
      </c>
      <c r="AH173" s="100">
        <v>56</v>
      </c>
      <c r="AI173" s="68">
        <f t="shared" si="132"/>
        <v>-29128</v>
      </c>
      <c r="AJ173" s="68">
        <f t="shared" si="106"/>
        <v>-16776</v>
      </c>
      <c r="AK173" s="68">
        <f t="shared" si="107"/>
        <v>-17833</v>
      </c>
      <c r="AL173" s="68">
        <f t="shared" si="128"/>
        <v>-21245.666666666668</v>
      </c>
      <c r="AM173" s="142">
        <f t="shared" si="129"/>
        <v>-32.226472276675409</v>
      </c>
      <c r="AN173" s="106">
        <v>68</v>
      </c>
      <c r="AO173" s="152">
        <f t="shared" si="133"/>
        <v>-0.3107914897249312</v>
      </c>
      <c r="AP173" s="152">
        <f t="shared" si="108"/>
        <v>-0.20999399158822352</v>
      </c>
      <c r="AQ173" s="152">
        <f t="shared" si="109"/>
        <v>-0.16316242131459524</v>
      </c>
      <c r="AR173" s="152">
        <f t="shared" si="130"/>
        <v>-0.22798263420925</v>
      </c>
      <c r="AS173" s="136">
        <f t="shared" si="131"/>
        <v>-33.090487641208568</v>
      </c>
    </row>
    <row r="174" spans="1:45" ht="13.5" customHeight="1">
      <c r="A174" s="1" t="s">
        <v>231</v>
      </c>
      <c r="B174" s="68">
        <v>252057</v>
      </c>
      <c r="C174" s="68">
        <v>137772</v>
      </c>
      <c r="D174" s="68">
        <v>156025</v>
      </c>
      <c r="E174" s="68">
        <f t="shared" si="110"/>
        <v>181951.33333333334</v>
      </c>
      <c r="F174" s="142">
        <f t="shared" si="111"/>
        <v>33.742764581280476</v>
      </c>
      <c r="G174" s="67">
        <v>77843</v>
      </c>
      <c r="H174" s="67">
        <v>60382</v>
      </c>
      <c r="I174" s="67">
        <v>70086</v>
      </c>
      <c r="J174" s="67">
        <f t="shared" si="112"/>
        <v>69437</v>
      </c>
      <c r="K174" s="136">
        <f t="shared" si="113"/>
        <v>12.59929588497773</v>
      </c>
      <c r="L174" s="68">
        <v>52918</v>
      </c>
      <c r="M174" s="68">
        <v>55893</v>
      </c>
      <c r="N174" s="68">
        <v>58295</v>
      </c>
      <c r="O174" s="68">
        <f t="shared" si="114"/>
        <v>55702</v>
      </c>
      <c r="P174" s="142">
        <f t="shared" si="115"/>
        <v>4.8357036953057086</v>
      </c>
      <c r="Q174" s="141">
        <v>44</v>
      </c>
      <c r="R174" s="67">
        <v>1022069</v>
      </c>
      <c r="S174" s="67">
        <v>1391047</v>
      </c>
      <c r="T174" s="67">
        <v>1083440</v>
      </c>
      <c r="U174" s="67">
        <f t="shared" si="116"/>
        <v>1165518.6666666667</v>
      </c>
      <c r="V174" s="136">
        <f t="shared" si="117"/>
        <v>16.963182489167249</v>
      </c>
      <c r="W174" s="142">
        <f t="shared" si="118"/>
        <v>20.994457602843795</v>
      </c>
      <c r="X174" s="142">
        <f t="shared" si="119"/>
        <v>40.569201289086308</v>
      </c>
      <c r="Y174" s="142">
        <f t="shared" si="120"/>
        <v>37.36260214709182</v>
      </c>
      <c r="Z174" s="153">
        <f t="shared" si="121"/>
        <v>32.975420346340641</v>
      </c>
      <c r="AA174" s="142">
        <f t="shared" si="122"/>
        <v>31.838746400432484</v>
      </c>
      <c r="AB174" s="106">
        <v>31</v>
      </c>
      <c r="AC174" s="135">
        <f t="shared" si="123"/>
        <v>5.1775369373300624</v>
      </c>
      <c r="AD174" s="135">
        <f t="shared" si="124"/>
        <v>4.018052589164852</v>
      </c>
      <c r="AE174" s="135">
        <f t="shared" si="125"/>
        <v>5.3805471461271503</v>
      </c>
      <c r="AF174" s="135">
        <f t="shared" si="126"/>
        <v>4.8587122242073546</v>
      </c>
      <c r="AG174" s="136">
        <f t="shared" si="127"/>
        <v>15.129001760061836</v>
      </c>
      <c r="AH174" s="100">
        <v>50</v>
      </c>
      <c r="AI174" s="68">
        <f t="shared" si="132"/>
        <v>-24925</v>
      </c>
      <c r="AJ174" s="68">
        <f t="shared" si="106"/>
        <v>-4489</v>
      </c>
      <c r="AK174" s="68">
        <f t="shared" si="107"/>
        <v>-11791</v>
      </c>
      <c r="AL174" s="68">
        <f t="shared" si="128"/>
        <v>-13735</v>
      </c>
      <c r="AM174" s="142">
        <f t="shared" si="129"/>
        <v>-75.396908269093075</v>
      </c>
      <c r="AN174" s="106">
        <v>61</v>
      </c>
      <c r="AO174" s="152">
        <f t="shared" si="133"/>
        <v>-0.47101175403454404</v>
      </c>
      <c r="AP174" s="152">
        <f t="shared" si="108"/>
        <v>-8.0314171720966845E-2</v>
      </c>
      <c r="AQ174" s="152">
        <f t="shared" si="109"/>
        <v>-0.20226434514109271</v>
      </c>
      <c r="AR174" s="152">
        <f t="shared" si="130"/>
        <v>-0.25119675696553451</v>
      </c>
      <c r="AS174" s="136">
        <f t="shared" si="131"/>
        <v>-79.575991814689971</v>
      </c>
    </row>
    <row r="175" spans="1:45" ht="13.5" customHeight="1">
      <c r="A175" s="1" t="s">
        <v>781</v>
      </c>
      <c r="B175" s="68">
        <v>84531</v>
      </c>
      <c r="C175" s="68">
        <v>118482</v>
      </c>
      <c r="D175" s="68">
        <v>90119</v>
      </c>
      <c r="E175" s="68">
        <f t="shared" si="110"/>
        <v>97710.666666666672</v>
      </c>
      <c r="F175" s="142">
        <f t="shared" si="111"/>
        <v>18.630712370904035</v>
      </c>
      <c r="G175" s="67">
        <v>137937</v>
      </c>
      <c r="H175" s="67">
        <v>123154</v>
      </c>
      <c r="I175" s="67">
        <v>104721</v>
      </c>
      <c r="J175" s="67">
        <f t="shared" si="112"/>
        <v>121937.33333333333</v>
      </c>
      <c r="K175" s="136">
        <f t="shared" si="113"/>
        <v>13.647494070627017</v>
      </c>
      <c r="L175" s="68">
        <v>83953</v>
      </c>
      <c r="M175" s="68">
        <v>114570</v>
      </c>
      <c r="N175" s="68">
        <v>93585</v>
      </c>
      <c r="O175" s="68">
        <f t="shared" si="114"/>
        <v>97369.333333333328</v>
      </c>
      <c r="P175" s="142">
        <f t="shared" si="115"/>
        <v>16.078352109660319</v>
      </c>
      <c r="Q175" s="141">
        <v>33</v>
      </c>
      <c r="R175" s="67">
        <v>810912</v>
      </c>
      <c r="S175" s="67">
        <v>879308</v>
      </c>
      <c r="T175" s="67">
        <v>785220</v>
      </c>
      <c r="U175" s="67">
        <f t="shared" si="116"/>
        <v>825146.66666666663</v>
      </c>
      <c r="V175" s="136">
        <f t="shared" si="117"/>
        <v>5.8937847258785965</v>
      </c>
      <c r="W175" s="142">
        <f t="shared" si="118"/>
        <v>99.31622718292698</v>
      </c>
      <c r="X175" s="142">
        <f t="shared" si="119"/>
        <v>96.698232642933107</v>
      </c>
      <c r="Y175" s="142">
        <f t="shared" si="120"/>
        <v>103.84602581031747</v>
      </c>
      <c r="Z175" s="153">
        <f t="shared" si="121"/>
        <v>99.953495212059181</v>
      </c>
      <c r="AA175" s="142">
        <f t="shared" si="122"/>
        <v>3.6179402076554803</v>
      </c>
      <c r="AB175" s="106">
        <v>7</v>
      </c>
      <c r="AC175" s="135">
        <f t="shared" si="123"/>
        <v>10.352911290004341</v>
      </c>
      <c r="AD175" s="135">
        <f t="shared" si="124"/>
        <v>13.029564157269125</v>
      </c>
      <c r="AE175" s="135">
        <f t="shared" si="125"/>
        <v>11.918315885993733</v>
      </c>
      <c r="AF175" s="135">
        <f t="shared" si="126"/>
        <v>11.7669304444224</v>
      </c>
      <c r="AG175" s="136">
        <f t="shared" si="127"/>
        <v>11.428066323188061</v>
      </c>
      <c r="AH175" s="100">
        <v>31</v>
      </c>
      <c r="AI175" s="68">
        <f t="shared" si="132"/>
        <v>-53984</v>
      </c>
      <c r="AJ175" s="68">
        <f t="shared" si="106"/>
        <v>-8584</v>
      </c>
      <c r="AK175" s="68">
        <f t="shared" si="107"/>
        <v>-11136</v>
      </c>
      <c r="AL175" s="68">
        <f t="shared" si="128"/>
        <v>-24568</v>
      </c>
      <c r="AM175" s="142">
        <f t="shared" si="129"/>
        <v>-103.82179910754992</v>
      </c>
      <c r="AN175" s="106">
        <v>73</v>
      </c>
      <c r="AO175" s="152">
        <f t="shared" si="133"/>
        <v>-0.64302645527854874</v>
      </c>
      <c r="AP175" s="152">
        <f t="shared" si="108"/>
        <v>-7.4923627476651822E-2</v>
      </c>
      <c r="AQ175" s="152">
        <f t="shared" si="109"/>
        <v>-0.11899342843404392</v>
      </c>
      <c r="AR175" s="152">
        <f t="shared" si="130"/>
        <v>-0.27898117039641485</v>
      </c>
      <c r="AS175" s="136">
        <f t="shared" si="131"/>
        <v>-113.28418819757444</v>
      </c>
    </row>
    <row r="176" spans="1:45" ht="13.5" customHeight="1">
      <c r="A176" s="1" t="s">
        <v>696</v>
      </c>
      <c r="B176" s="68">
        <v>2109910</v>
      </c>
      <c r="C176" s="68">
        <v>394415</v>
      </c>
      <c r="D176" s="68">
        <v>1975652</v>
      </c>
      <c r="E176" s="68">
        <f t="shared" si="110"/>
        <v>1493325.6666666667</v>
      </c>
      <c r="F176" s="142">
        <f t="shared" si="111"/>
        <v>63.887548281690634</v>
      </c>
      <c r="G176" s="67">
        <v>211208</v>
      </c>
      <c r="H176" s="67">
        <v>71849</v>
      </c>
      <c r="I176" s="67">
        <v>179471</v>
      </c>
      <c r="J176" s="67">
        <f t="shared" si="112"/>
        <v>154176</v>
      </c>
      <c r="K176" s="136">
        <f t="shared" si="113"/>
        <v>47.375623101964706</v>
      </c>
      <c r="L176" s="68">
        <v>150697</v>
      </c>
      <c r="M176" s="68">
        <v>61241</v>
      </c>
      <c r="N176" s="68">
        <v>154491</v>
      </c>
      <c r="O176" s="68">
        <f t="shared" si="114"/>
        <v>122143</v>
      </c>
      <c r="P176" s="142">
        <f t="shared" si="115"/>
        <v>43.209011476656734</v>
      </c>
      <c r="Q176" s="141">
        <v>29</v>
      </c>
      <c r="R176" s="67">
        <v>2114123</v>
      </c>
      <c r="S176" s="67">
        <v>798056</v>
      </c>
      <c r="T176" s="67">
        <v>1424040</v>
      </c>
      <c r="U176" s="67">
        <f t="shared" si="116"/>
        <v>1445406.3333333333</v>
      </c>
      <c r="V176" s="136">
        <f t="shared" si="117"/>
        <v>45.543844319120439</v>
      </c>
      <c r="W176" s="142">
        <f t="shared" si="118"/>
        <v>7.1423425643747835</v>
      </c>
      <c r="X176" s="142">
        <f t="shared" si="119"/>
        <v>15.527046385152696</v>
      </c>
      <c r="Y176" s="142">
        <f t="shared" si="120"/>
        <v>7.8197476073721486</v>
      </c>
      <c r="Z176" s="153">
        <f t="shared" si="121"/>
        <v>10.163045518966543</v>
      </c>
      <c r="AA176" s="142">
        <f t="shared" si="122"/>
        <v>45.829691285187401</v>
      </c>
      <c r="AB176" s="106">
        <v>85</v>
      </c>
      <c r="AC176" s="135">
        <f t="shared" si="123"/>
        <v>7.1281093862561455</v>
      </c>
      <c r="AD176" s="135">
        <f t="shared" si="124"/>
        <v>7.6737722666078572</v>
      </c>
      <c r="AE176" s="135">
        <f t="shared" si="125"/>
        <v>10.848782337574788</v>
      </c>
      <c r="AF176" s="135">
        <f t="shared" si="126"/>
        <v>8.5502213301462628</v>
      </c>
      <c r="AG176" s="136">
        <f t="shared" si="127"/>
        <v>23.499067051316363</v>
      </c>
      <c r="AH176" s="100">
        <v>36</v>
      </c>
      <c r="AI176" s="68">
        <f t="shared" si="132"/>
        <v>-60511</v>
      </c>
      <c r="AJ176" s="68">
        <f t="shared" si="106"/>
        <v>-10608</v>
      </c>
      <c r="AK176" s="68">
        <f t="shared" si="107"/>
        <v>-24980</v>
      </c>
      <c r="AL176" s="68">
        <f t="shared" si="128"/>
        <v>-32033</v>
      </c>
      <c r="AM176" s="142">
        <f t="shared" si="129"/>
        <v>-80.1930682155662</v>
      </c>
      <c r="AN176" s="106">
        <v>76</v>
      </c>
      <c r="AO176" s="152">
        <f t="shared" si="133"/>
        <v>-0.40154084022906894</v>
      </c>
      <c r="AP176" s="152">
        <f t="shared" si="108"/>
        <v>-0.17321728907104716</v>
      </c>
      <c r="AQ176" s="152">
        <f t="shared" si="109"/>
        <v>-0.16169226686344187</v>
      </c>
      <c r="AR176" s="152">
        <f t="shared" si="130"/>
        <v>-0.24548346538785262</v>
      </c>
      <c r="AS176" s="136">
        <f t="shared" si="131"/>
        <v>-55.104504102490829</v>
      </c>
    </row>
    <row r="177" spans="1:45" ht="13.5" customHeight="1">
      <c r="A177" s="1" t="s">
        <v>403</v>
      </c>
      <c r="B177" s="68">
        <v>894096</v>
      </c>
      <c r="C177" s="68">
        <v>807342</v>
      </c>
      <c r="D177" s="68">
        <v>879500</v>
      </c>
      <c r="E177" s="68">
        <f t="shared" si="110"/>
        <v>860312.66666666663</v>
      </c>
      <c r="F177" s="142">
        <f t="shared" si="111"/>
        <v>5.3992961042205803</v>
      </c>
      <c r="G177" s="67">
        <v>273209</v>
      </c>
      <c r="H177" s="67">
        <v>188142</v>
      </c>
      <c r="I177" s="67">
        <v>225479</v>
      </c>
      <c r="J177" s="67">
        <f t="shared" si="112"/>
        <v>228943.33333333334</v>
      </c>
      <c r="K177" s="136">
        <f t="shared" si="113"/>
        <v>18.624338695442912</v>
      </c>
      <c r="L177" s="68">
        <v>194422</v>
      </c>
      <c r="M177" s="68">
        <v>158607</v>
      </c>
      <c r="N177" s="68">
        <v>193619</v>
      </c>
      <c r="O177" s="68">
        <f t="shared" si="114"/>
        <v>182216</v>
      </c>
      <c r="P177" s="142">
        <f t="shared" si="115"/>
        <v>11.222908814577607</v>
      </c>
      <c r="Q177" s="141">
        <v>22</v>
      </c>
      <c r="R177" s="67">
        <v>917024</v>
      </c>
      <c r="S177" s="67">
        <v>877445</v>
      </c>
      <c r="T177" s="67">
        <v>1070180</v>
      </c>
      <c r="U177" s="67">
        <f t="shared" si="116"/>
        <v>954883</v>
      </c>
      <c r="V177" s="136">
        <f t="shared" si="117"/>
        <v>10.660185916315211</v>
      </c>
      <c r="W177" s="142">
        <f t="shared" si="118"/>
        <v>21.745092249601836</v>
      </c>
      <c r="X177" s="142">
        <f t="shared" si="119"/>
        <v>19.645577710561323</v>
      </c>
      <c r="Y177" s="142">
        <f t="shared" si="120"/>
        <v>22.01466742467311</v>
      </c>
      <c r="Z177" s="153">
        <f t="shared" si="121"/>
        <v>21.135112461612092</v>
      </c>
      <c r="AA177" s="142">
        <f t="shared" si="122"/>
        <v>6.1366964516678983</v>
      </c>
      <c r="AB177" s="106">
        <v>57</v>
      </c>
      <c r="AC177" s="135">
        <f t="shared" si="123"/>
        <v>21.201408032941341</v>
      </c>
      <c r="AD177" s="135">
        <f t="shared" si="124"/>
        <v>18.076004763831353</v>
      </c>
      <c r="AE177" s="135">
        <f t="shared" si="125"/>
        <v>18.092190098861874</v>
      </c>
      <c r="AF177" s="135">
        <f t="shared" si="126"/>
        <v>19.123200965211524</v>
      </c>
      <c r="AG177" s="136">
        <f t="shared" si="127"/>
        <v>9.4115954353139397</v>
      </c>
      <c r="AH177" s="100">
        <v>12</v>
      </c>
      <c r="AI177" s="68">
        <f t="shared" si="132"/>
        <v>-78787</v>
      </c>
      <c r="AJ177" s="68">
        <f t="shared" si="106"/>
        <v>-29535</v>
      </c>
      <c r="AK177" s="68">
        <f t="shared" si="107"/>
        <v>-31860</v>
      </c>
      <c r="AL177" s="68">
        <f t="shared" si="128"/>
        <v>-46727.333333333336</v>
      </c>
      <c r="AM177" s="142">
        <f t="shared" si="129"/>
        <v>-59.470143252245279</v>
      </c>
      <c r="AN177" s="106">
        <v>81</v>
      </c>
      <c r="AO177" s="152">
        <f t="shared" si="133"/>
        <v>-0.40523706164940182</v>
      </c>
      <c r="AP177" s="152">
        <f t="shared" si="108"/>
        <v>-0.18621498420624563</v>
      </c>
      <c r="AQ177" s="152">
        <f t="shared" si="109"/>
        <v>-0.16454996668715363</v>
      </c>
      <c r="AR177" s="152">
        <f t="shared" si="130"/>
        <v>-0.25200067084760036</v>
      </c>
      <c r="AS177" s="136">
        <f t="shared" si="131"/>
        <v>-52.836362723483667</v>
      </c>
    </row>
    <row r="178" spans="1:45" ht="13.5" customHeight="1">
      <c r="A178" s="1" t="s">
        <v>439</v>
      </c>
      <c r="B178" s="68">
        <v>526818</v>
      </c>
      <c r="C178" s="68">
        <v>764077</v>
      </c>
      <c r="D178" s="68">
        <v>813979</v>
      </c>
      <c r="E178" s="68">
        <f t="shared" si="110"/>
        <v>701624.66666666663</v>
      </c>
      <c r="F178" s="142">
        <f t="shared" si="111"/>
        <v>21.867731587637572</v>
      </c>
      <c r="G178" s="67">
        <v>326588</v>
      </c>
      <c r="H178" s="67">
        <v>321117</v>
      </c>
      <c r="I178" s="67">
        <v>345931</v>
      </c>
      <c r="J178" s="67">
        <f t="shared" si="112"/>
        <v>331212</v>
      </c>
      <c r="K178" s="136">
        <f t="shared" si="113"/>
        <v>3.9362227449445264</v>
      </c>
      <c r="L178" s="68">
        <v>234630</v>
      </c>
      <c r="M178" s="68">
        <v>283640</v>
      </c>
      <c r="N178" s="68">
        <v>279255</v>
      </c>
      <c r="O178" s="68">
        <f t="shared" si="114"/>
        <v>265841.66666666669</v>
      </c>
      <c r="P178" s="142">
        <f t="shared" si="115"/>
        <v>10.201136349225628</v>
      </c>
      <c r="Q178" s="141">
        <v>7</v>
      </c>
      <c r="R178" s="67">
        <v>1647683</v>
      </c>
      <c r="S178" s="67">
        <v>2750785</v>
      </c>
      <c r="T178" s="67">
        <v>2348423</v>
      </c>
      <c r="U178" s="67">
        <f t="shared" si="116"/>
        <v>2248963.6666666665</v>
      </c>
      <c r="V178" s="136">
        <f t="shared" si="117"/>
        <v>24.821929374408207</v>
      </c>
      <c r="W178" s="142">
        <f t="shared" si="118"/>
        <v>44.537202601277862</v>
      </c>
      <c r="X178" s="142">
        <f t="shared" si="119"/>
        <v>37.121913105616315</v>
      </c>
      <c r="Y178" s="142">
        <f t="shared" si="120"/>
        <v>34.307396136755372</v>
      </c>
      <c r="Z178" s="153">
        <f t="shared" si="121"/>
        <v>38.655503947883183</v>
      </c>
      <c r="AA178" s="142">
        <f t="shared" si="122"/>
        <v>13.670810935484376</v>
      </c>
      <c r="AB178" s="106">
        <v>26</v>
      </c>
      <c r="AC178" s="135">
        <f t="shared" si="123"/>
        <v>14.239996407075875</v>
      </c>
      <c r="AD178" s="135">
        <f t="shared" si="124"/>
        <v>10.311238428303193</v>
      </c>
      <c r="AE178" s="135">
        <f t="shared" si="125"/>
        <v>11.891171224264113</v>
      </c>
      <c r="AF178" s="135">
        <f t="shared" si="126"/>
        <v>12.147468686547727</v>
      </c>
      <c r="AG178" s="136">
        <f t="shared" si="127"/>
        <v>16.274000648547627</v>
      </c>
      <c r="AH178" s="100">
        <v>29</v>
      </c>
      <c r="AI178" s="68">
        <f t="shared" si="132"/>
        <v>-91958</v>
      </c>
      <c r="AJ178" s="68">
        <f t="shared" si="106"/>
        <v>-37477</v>
      </c>
      <c r="AK178" s="68">
        <f t="shared" si="107"/>
        <v>-66676</v>
      </c>
      <c r="AL178" s="68">
        <f t="shared" si="128"/>
        <v>-65370.333333333336</v>
      </c>
      <c r="AM178" s="142">
        <f t="shared" si="129"/>
        <v>-41.706928457897206</v>
      </c>
      <c r="AN178" s="106">
        <v>93</v>
      </c>
      <c r="AO178" s="152">
        <f t="shared" si="133"/>
        <v>-0.39192771597834891</v>
      </c>
      <c r="AP178" s="152">
        <f t="shared" si="108"/>
        <v>-0.13212875475955435</v>
      </c>
      <c r="AQ178" s="152">
        <f t="shared" si="109"/>
        <v>-0.23876385382535675</v>
      </c>
      <c r="AR178" s="152">
        <f t="shared" si="130"/>
        <v>-0.25427344152108672</v>
      </c>
      <c r="AS178" s="136">
        <f t="shared" si="131"/>
        <v>-51.358905972026491</v>
      </c>
    </row>
    <row r="179" spans="1:45" ht="13.5" customHeight="1">
      <c r="A179" s="1" t="s">
        <v>361</v>
      </c>
      <c r="B179" s="68">
        <v>286568</v>
      </c>
      <c r="C179" s="68">
        <v>396919</v>
      </c>
      <c r="D179" s="68">
        <v>480308</v>
      </c>
      <c r="E179" s="68">
        <f t="shared" si="110"/>
        <v>387931.66666666669</v>
      </c>
      <c r="F179" s="142">
        <f t="shared" si="111"/>
        <v>25.051365457224879</v>
      </c>
      <c r="G179" s="67">
        <v>68282</v>
      </c>
      <c r="H179" s="67">
        <v>90800</v>
      </c>
      <c r="I179" s="67">
        <v>111658</v>
      </c>
      <c r="J179" s="67">
        <f t="shared" si="112"/>
        <v>90246.666666666672</v>
      </c>
      <c r="K179" s="136">
        <f t="shared" si="113"/>
        <v>24.037777985029539</v>
      </c>
      <c r="L179" s="68">
        <v>46349</v>
      </c>
      <c r="M179" s="68">
        <v>76634</v>
      </c>
      <c r="N179" s="68">
        <v>96873</v>
      </c>
      <c r="O179" s="68">
        <f t="shared" si="114"/>
        <v>73285.333333333328</v>
      </c>
      <c r="P179" s="142">
        <f t="shared" si="115"/>
        <v>34.697139303215621</v>
      </c>
      <c r="Q179" s="141">
        <v>39</v>
      </c>
      <c r="R179" s="67">
        <v>490514</v>
      </c>
      <c r="S179" s="67">
        <v>615010</v>
      </c>
      <c r="T179" s="67">
        <v>720230</v>
      </c>
      <c r="U179" s="67">
        <f t="shared" si="116"/>
        <v>608584.66666666663</v>
      </c>
      <c r="V179" s="136">
        <f t="shared" si="117"/>
        <v>18.895105059075156</v>
      </c>
      <c r="W179" s="142">
        <f t="shared" si="118"/>
        <v>16.173822618017365</v>
      </c>
      <c r="X179" s="142">
        <f t="shared" si="119"/>
        <v>19.307213814405458</v>
      </c>
      <c r="Y179" s="142">
        <f t="shared" si="120"/>
        <v>20.168933267819817</v>
      </c>
      <c r="Z179" s="153">
        <f t="shared" si="121"/>
        <v>18.549989900080881</v>
      </c>
      <c r="AA179" s="142">
        <f t="shared" si="122"/>
        <v>11.333932943002315</v>
      </c>
      <c r="AB179" s="106">
        <v>63</v>
      </c>
      <c r="AC179" s="135">
        <f t="shared" si="123"/>
        <v>9.4490677126442879</v>
      </c>
      <c r="AD179" s="135">
        <f t="shared" si="124"/>
        <v>12.460610396578918</v>
      </c>
      <c r="AE179" s="135">
        <f t="shared" si="125"/>
        <v>13.450286713966372</v>
      </c>
      <c r="AF179" s="135">
        <f t="shared" si="126"/>
        <v>11.786654941063192</v>
      </c>
      <c r="AG179" s="136">
        <f t="shared" si="127"/>
        <v>17.681103322911888</v>
      </c>
      <c r="AH179" s="100">
        <v>30</v>
      </c>
      <c r="AI179" s="68">
        <f t="shared" si="132"/>
        <v>-21933</v>
      </c>
      <c r="AJ179" s="68">
        <f t="shared" si="106"/>
        <v>-14166</v>
      </c>
      <c r="AK179" s="68">
        <f t="shared" si="107"/>
        <v>-14785</v>
      </c>
      <c r="AL179" s="68">
        <f t="shared" si="128"/>
        <v>-16961.333333333332</v>
      </c>
      <c r="AM179" s="142">
        <f t="shared" si="129"/>
        <v>-25.450235283466334</v>
      </c>
      <c r="AN179" s="106">
        <v>65</v>
      </c>
      <c r="AO179" s="152">
        <f t="shared" si="133"/>
        <v>-0.4732140930764418</v>
      </c>
      <c r="AP179" s="152">
        <f t="shared" si="108"/>
        <v>-0.18485267635775243</v>
      </c>
      <c r="AQ179" s="152">
        <f t="shared" si="109"/>
        <v>-0.15262250575495753</v>
      </c>
      <c r="AR179" s="152">
        <f t="shared" si="130"/>
        <v>-0.27022975839638391</v>
      </c>
      <c r="AS179" s="136">
        <f t="shared" si="131"/>
        <v>-65.324671039664068</v>
      </c>
    </row>
    <row r="180" spans="1:45" ht="13.5" customHeight="1">
      <c r="A180" s="1" t="s">
        <v>729</v>
      </c>
      <c r="B180" s="68">
        <v>111143</v>
      </c>
      <c r="C180" s="68">
        <v>114746</v>
      </c>
      <c r="D180" s="68">
        <v>169281</v>
      </c>
      <c r="E180" s="68">
        <f t="shared" si="110"/>
        <v>131723.33333333334</v>
      </c>
      <c r="F180" s="142">
        <f t="shared" si="111"/>
        <v>24.730428490158403</v>
      </c>
      <c r="G180" s="67">
        <v>35934</v>
      </c>
      <c r="H180" s="67">
        <v>38945</v>
      </c>
      <c r="I180" s="67">
        <v>48114</v>
      </c>
      <c r="J180" s="67">
        <f t="shared" si="112"/>
        <v>40997.666666666664</v>
      </c>
      <c r="K180" s="136">
        <f t="shared" si="113"/>
        <v>15.474405922565406</v>
      </c>
      <c r="L180" s="68">
        <v>24023</v>
      </c>
      <c r="M180" s="68">
        <v>35389</v>
      </c>
      <c r="N180" s="68">
        <v>39063</v>
      </c>
      <c r="O180" s="68">
        <f t="shared" si="114"/>
        <v>32825</v>
      </c>
      <c r="P180" s="142">
        <f t="shared" si="115"/>
        <v>23.88722100793867</v>
      </c>
      <c r="Q180" s="141">
        <v>60</v>
      </c>
      <c r="R180" s="67">
        <v>718657</v>
      </c>
      <c r="S180" s="67">
        <v>864101</v>
      </c>
      <c r="T180" s="67">
        <v>1115329</v>
      </c>
      <c r="U180" s="67">
        <f t="shared" si="116"/>
        <v>899362.33333333337</v>
      </c>
      <c r="V180" s="136">
        <f t="shared" si="117"/>
        <v>22.31281934114957</v>
      </c>
      <c r="W180" s="142">
        <f t="shared" si="118"/>
        <v>21.614496639464473</v>
      </c>
      <c r="X180" s="142">
        <f t="shared" si="119"/>
        <v>30.841162219162321</v>
      </c>
      <c r="Y180" s="142">
        <f t="shared" si="120"/>
        <v>23.075832491537739</v>
      </c>
      <c r="Z180" s="153">
        <f t="shared" si="121"/>
        <v>25.177163783388178</v>
      </c>
      <c r="AA180" s="142">
        <f t="shared" si="122"/>
        <v>19.697562943325025</v>
      </c>
      <c r="AB180" s="106">
        <v>44</v>
      </c>
      <c r="AC180" s="135">
        <f t="shared" si="123"/>
        <v>3.3427629592420307</v>
      </c>
      <c r="AD180" s="135">
        <f t="shared" si="124"/>
        <v>4.095470321177733</v>
      </c>
      <c r="AE180" s="135">
        <f t="shared" si="125"/>
        <v>3.5023746356456256</v>
      </c>
      <c r="AF180" s="135">
        <f t="shared" si="126"/>
        <v>3.6468693053551298</v>
      </c>
      <c r="AG180" s="136">
        <f t="shared" si="127"/>
        <v>10.875411916629666</v>
      </c>
      <c r="AH180" s="100">
        <v>55</v>
      </c>
      <c r="AI180" s="68">
        <f t="shared" si="132"/>
        <v>-11911</v>
      </c>
      <c r="AJ180" s="68">
        <f t="shared" si="106"/>
        <v>-3556</v>
      </c>
      <c r="AK180" s="68">
        <f t="shared" si="107"/>
        <v>-9051</v>
      </c>
      <c r="AL180" s="68">
        <f t="shared" si="128"/>
        <v>-8172.666666666667</v>
      </c>
      <c r="AM180" s="142">
        <f t="shared" si="129"/>
        <v>-51.955960996080186</v>
      </c>
      <c r="AN180" s="106">
        <v>56</v>
      </c>
      <c r="AO180" s="152">
        <f t="shared" si="133"/>
        <v>-0.49581650917870373</v>
      </c>
      <c r="AP180" s="152">
        <f t="shared" si="108"/>
        <v>-0.10048320099465936</v>
      </c>
      <c r="AQ180" s="152">
        <f t="shared" si="109"/>
        <v>-0.23170263420628215</v>
      </c>
      <c r="AR180" s="152">
        <f t="shared" si="130"/>
        <v>-0.27600078145988177</v>
      </c>
      <c r="AS180" s="136">
        <f t="shared" si="131"/>
        <v>-72.954516631163884</v>
      </c>
    </row>
    <row r="181" spans="1:45" ht="13.5" customHeight="1">
      <c r="A181" s="1" t="s">
        <v>427</v>
      </c>
      <c r="B181" s="68">
        <v>570377</v>
      </c>
      <c r="C181" s="68">
        <v>790935</v>
      </c>
      <c r="D181" s="68">
        <v>954580</v>
      </c>
      <c r="E181" s="68">
        <f t="shared" si="110"/>
        <v>771964</v>
      </c>
      <c r="F181" s="142">
        <f t="shared" si="111"/>
        <v>24.975617515739852</v>
      </c>
      <c r="G181" s="67">
        <v>83298</v>
      </c>
      <c r="H181" s="67">
        <v>129963</v>
      </c>
      <c r="I181" s="67">
        <v>115612</v>
      </c>
      <c r="J181" s="67">
        <f t="shared" si="112"/>
        <v>109624.33333333333</v>
      </c>
      <c r="K181" s="136">
        <f t="shared" si="113"/>
        <v>21.803344707758544</v>
      </c>
      <c r="L181" s="68">
        <v>59628</v>
      </c>
      <c r="M181" s="68">
        <v>110893</v>
      </c>
      <c r="N181" s="68">
        <v>94689</v>
      </c>
      <c r="O181" s="68">
        <f t="shared" si="114"/>
        <v>88403.333333333328</v>
      </c>
      <c r="P181" s="142">
        <f t="shared" si="115"/>
        <v>29.641581231720863</v>
      </c>
      <c r="Q181" s="141">
        <v>37</v>
      </c>
      <c r="R181" s="67">
        <v>458321</v>
      </c>
      <c r="S181" s="67">
        <v>831517</v>
      </c>
      <c r="T181" s="67">
        <v>531194</v>
      </c>
      <c r="U181" s="67">
        <f t="shared" si="116"/>
        <v>607010.66666666663</v>
      </c>
      <c r="V181" s="136">
        <f t="shared" si="117"/>
        <v>32.588041570025645</v>
      </c>
      <c r="W181" s="142">
        <f t="shared" si="118"/>
        <v>10.454138227873845</v>
      </c>
      <c r="X181" s="142">
        <f t="shared" si="119"/>
        <v>14.020494730919733</v>
      </c>
      <c r="Y181" s="142">
        <f t="shared" si="120"/>
        <v>9.9194410107062794</v>
      </c>
      <c r="Z181" s="153">
        <f t="shared" si="121"/>
        <v>11.464691323166619</v>
      </c>
      <c r="AA181" s="142">
        <f t="shared" si="122"/>
        <v>19.446474882679311</v>
      </c>
      <c r="AB181" s="106">
        <v>77</v>
      </c>
      <c r="AC181" s="135">
        <f t="shared" si="123"/>
        <v>13.010095544389195</v>
      </c>
      <c r="AD181" s="135">
        <f t="shared" si="124"/>
        <v>13.336227641767998</v>
      </c>
      <c r="AE181" s="135">
        <f t="shared" si="125"/>
        <v>17.825690802230447</v>
      </c>
      <c r="AF181" s="135">
        <f t="shared" si="126"/>
        <v>14.724004662795879</v>
      </c>
      <c r="AG181" s="136">
        <f t="shared" si="127"/>
        <v>18.276848481576671</v>
      </c>
      <c r="AH181" s="100">
        <v>23</v>
      </c>
      <c r="AI181" s="68">
        <f t="shared" si="132"/>
        <v>-23670</v>
      </c>
      <c r="AJ181" s="68">
        <f t="shared" si="106"/>
        <v>-19070</v>
      </c>
      <c r="AK181" s="68">
        <f t="shared" si="107"/>
        <v>-20923</v>
      </c>
      <c r="AL181" s="68">
        <f t="shared" si="128"/>
        <v>-21221</v>
      </c>
      <c r="AM181" s="142">
        <f t="shared" si="129"/>
        <v>-10.906336289624525</v>
      </c>
      <c r="AN181" s="106">
        <v>67</v>
      </c>
      <c r="AO181" s="152">
        <f t="shared" si="133"/>
        <v>-0.39696115918695912</v>
      </c>
      <c r="AP181" s="152">
        <f t="shared" si="108"/>
        <v>-0.17196757234451227</v>
      </c>
      <c r="AQ181" s="152">
        <f t="shared" si="109"/>
        <v>-0.22096547645449841</v>
      </c>
      <c r="AR181" s="152">
        <f t="shared" si="130"/>
        <v>-0.26329806932865657</v>
      </c>
      <c r="AS181" s="136">
        <f t="shared" si="131"/>
        <v>-44.937570975125979</v>
      </c>
    </row>
    <row r="182" spans="1:45" ht="13.5" customHeight="1">
      <c r="A182" s="1" t="s">
        <v>415</v>
      </c>
      <c r="B182" s="68">
        <v>583142</v>
      </c>
      <c r="C182" s="68">
        <v>530352</v>
      </c>
      <c r="D182" s="68">
        <v>550664</v>
      </c>
      <c r="E182" s="68">
        <f t="shared" si="110"/>
        <v>554719.33333333337</v>
      </c>
      <c r="F182" s="142">
        <f t="shared" si="111"/>
        <v>4.8001974468931392</v>
      </c>
      <c r="G182" s="67">
        <v>295802</v>
      </c>
      <c r="H182" s="67">
        <v>262800</v>
      </c>
      <c r="I182" s="67">
        <v>226681</v>
      </c>
      <c r="J182" s="67">
        <f t="shared" si="112"/>
        <v>261761</v>
      </c>
      <c r="K182" s="136">
        <f t="shared" si="113"/>
        <v>13.207548641223113</v>
      </c>
      <c r="L182" s="68">
        <v>227818</v>
      </c>
      <c r="M182" s="68">
        <v>214126</v>
      </c>
      <c r="N182" s="68">
        <v>179760</v>
      </c>
      <c r="O182" s="68">
        <f t="shared" si="114"/>
        <v>207234.66666666666</v>
      </c>
      <c r="P182" s="142">
        <f t="shared" si="115"/>
        <v>11.947350911020061</v>
      </c>
      <c r="Q182" s="141">
        <v>17</v>
      </c>
      <c r="R182" s="67">
        <v>940793</v>
      </c>
      <c r="S182" s="67">
        <v>1236169</v>
      </c>
      <c r="T182" s="67">
        <v>929361</v>
      </c>
      <c r="U182" s="67">
        <f t="shared" si="116"/>
        <v>1035441</v>
      </c>
      <c r="V182" s="136">
        <f t="shared" si="117"/>
        <v>16.797625130234941</v>
      </c>
      <c r="W182" s="142">
        <f t="shared" si="118"/>
        <v>39.06732836941945</v>
      </c>
      <c r="X182" s="142">
        <f t="shared" si="119"/>
        <v>40.374317434458632</v>
      </c>
      <c r="Y182" s="142">
        <f t="shared" si="120"/>
        <v>32.644225880028479</v>
      </c>
      <c r="Z182" s="153">
        <f t="shared" si="121"/>
        <v>37.361957227968851</v>
      </c>
      <c r="AA182" s="142">
        <f t="shared" si="122"/>
        <v>11.074386723598904</v>
      </c>
      <c r="AB182" s="106">
        <v>29</v>
      </c>
      <c r="AC182" s="135">
        <f t="shared" si="123"/>
        <v>24.215528814521367</v>
      </c>
      <c r="AD182" s="135">
        <f t="shared" si="124"/>
        <v>17.321741606527912</v>
      </c>
      <c r="AE182" s="135">
        <f t="shared" si="125"/>
        <v>19.342322305325919</v>
      </c>
      <c r="AF182" s="135">
        <f t="shared" si="126"/>
        <v>20.293197575458397</v>
      </c>
      <c r="AG182" s="136">
        <f t="shared" si="127"/>
        <v>17.463467328333234</v>
      </c>
      <c r="AH182" s="100">
        <v>10</v>
      </c>
      <c r="AI182" s="68">
        <f t="shared" si="132"/>
        <v>-67984</v>
      </c>
      <c r="AJ182" s="68">
        <f t="shared" si="106"/>
        <v>-48674</v>
      </c>
      <c r="AK182" s="68">
        <f t="shared" si="107"/>
        <v>-46921</v>
      </c>
      <c r="AL182" s="68">
        <f t="shared" si="128"/>
        <v>-54526.333333333336</v>
      </c>
      <c r="AM182" s="142">
        <f t="shared" si="129"/>
        <v>-21.434769181305192</v>
      </c>
      <c r="AN182" s="106">
        <v>86</v>
      </c>
      <c r="AO182" s="152">
        <f t="shared" si="133"/>
        <v>-0.29841364598056341</v>
      </c>
      <c r="AP182" s="152">
        <f t="shared" si="108"/>
        <v>-0.22731475860007658</v>
      </c>
      <c r="AQ182" s="152">
        <f t="shared" si="109"/>
        <v>-0.26102024922118378</v>
      </c>
      <c r="AR182" s="152">
        <f t="shared" si="130"/>
        <v>-0.26224955126727462</v>
      </c>
      <c r="AS182" s="136">
        <f t="shared" si="131"/>
        <v>-13.561655663377772</v>
      </c>
    </row>
    <row r="183" spans="1:45" ht="13.5" customHeight="1">
      <c r="A183" s="1" t="s">
        <v>370</v>
      </c>
      <c r="B183" s="68">
        <v>12406</v>
      </c>
      <c r="C183" s="68">
        <v>10780</v>
      </c>
      <c r="D183" s="68">
        <v>20011</v>
      </c>
      <c r="E183" s="68">
        <f t="shared" si="110"/>
        <v>14399</v>
      </c>
      <c r="F183" s="142">
        <f t="shared" si="111"/>
        <v>34.222268608380737</v>
      </c>
      <c r="G183" s="67">
        <v>16890</v>
      </c>
      <c r="H183" s="67">
        <v>11465</v>
      </c>
      <c r="I183" s="67">
        <v>20448</v>
      </c>
      <c r="J183" s="67">
        <f t="shared" si="112"/>
        <v>16267.666666666666</v>
      </c>
      <c r="K183" s="136">
        <f t="shared" si="113"/>
        <v>27.80804709789621</v>
      </c>
      <c r="L183" s="68">
        <v>10722</v>
      </c>
      <c r="M183" s="68">
        <v>10707</v>
      </c>
      <c r="N183" s="68">
        <v>16523</v>
      </c>
      <c r="O183" s="68">
        <f t="shared" si="114"/>
        <v>12650.666666666666</v>
      </c>
      <c r="P183" s="142">
        <f t="shared" si="115"/>
        <v>26.508859284674802</v>
      </c>
      <c r="Q183" s="141">
        <v>81</v>
      </c>
      <c r="R183" s="67">
        <v>512641</v>
      </c>
      <c r="S183" s="67">
        <v>477794</v>
      </c>
      <c r="T183" s="67">
        <v>493768</v>
      </c>
      <c r="U183" s="67">
        <f t="shared" si="116"/>
        <v>494734.33333333331</v>
      </c>
      <c r="V183" s="136">
        <f t="shared" si="117"/>
        <v>3.525849148815579</v>
      </c>
      <c r="W183" s="142">
        <f t="shared" si="118"/>
        <v>86.425922940512663</v>
      </c>
      <c r="X183" s="142">
        <f t="shared" si="119"/>
        <v>99.322820037105757</v>
      </c>
      <c r="Y183" s="142">
        <f t="shared" si="120"/>
        <v>82.569586727299978</v>
      </c>
      <c r="Z183" s="153">
        <f t="shared" si="121"/>
        <v>89.439443234972785</v>
      </c>
      <c r="AA183" s="142">
        <f t="shared" si="122"/>
        <v>9.8097097338100792</v>
      </c>
      <c r="AB183" s="106">
        <v>10</v>
      </c>
      <c r="AC183" s="135">
        <f t="shared" si="123"/>
        <v>2.0915221373241701</v>
      </c>
      <c r="AD183" s="135">
        <f t="shared" si="124"/>
        <v>2.2409239128159832</v>
      </c>
      <c r="AE183" s="135">
        <f t="shared" si="125"/>
        <v>3.3463083877448523</v>
      </c>
      <c r="AF183" s="135">
        <f t="shared" si="126"/>
        <v>2.5595848126283354</v>
      </c>
      <c r="AG183" s="136">
        <f t="shared" si="127"/>
        <v>26.777995579355498</v>
      </c>
      <c r="AH183" s="100">
        <v>68</v>
      </c>
      <c r="AI183" s="68">
        <f t="shared" si="132"/>
        <v>-6168</v>
      </c>
      <c r="AJ183" s="68">
        <f t="shared" si="106"/>
        <v>-758</v>
      </c>
      <c r="AK183" s="68">
        <f t="shared" si="107"/>
        <v>-3925</v>
      </c>
      <c r="AL183" s="68">
        <f t="shared" si="128"/>
        <v>-3617</v>
      </c>
      <c r="AM183" s="142">
        <f t="shared" si="129"/>
        <v>-75.148448621366072</v>
      </c>
      <c r="AN183" s="106">
        <v>47</v>
      </c>
      <c r="AO183" s="152">
        <f t="shared" si="133"/>
        <v>-0.57526580861779519</v>
      </c>
      <c r="AP183" s="152">
        <f t="shared" si="108"/>
        <v>-7.079480713551882E-2</v>
      </c>
      <c r="AQ183" s="152">
        <f t="shared" si="109"/>
        <v>-0.23754766083640985</v>
      </c>
      <c r="AR183" s="152">
        <f t="shared" si="130"/>
        <v>-0.29453609219657462</v>
      </c>
      <c r="AS183" s="136">
        <f t="shared" si="131"/>
        <v>-87.262140629040616</v>
      </c>
    </row>
    <row r="184" spans="1:45" ht="13.5" customHeight="1">
      <c r="A184" s="1" t="s">
        <v>634</v>
      </c>
      <c r="B184" s="68">
        <v>800368</v>
      </c>
      <c r="C184" s="68">
        <v>619416</v>
      </c>
      <c r="D184" s="68">
        <v>1017652</v>
      </c>
      <c r="E184" s="68">
        <f t="shared" si="110"/>
        <v>812478.66666666663</v>
      </c>
      <c r="F184" s="142">
        <f t="shared" si="111"/>
        <v>24.541448034764205</v>
      </c>
      <c r="G184" s="67">
        <v>358047</v>
      </c>
      <c r="H184" s="67">
        <v>357271</v>
      </c>
      <c r="I184" s="67">
        <v>486745</v>
      </c>
      <c r="J184" s="67">
        <f t="shared" si="112"/>
        <v>400687.66666666669</v>
      </c>
      <c r="K184" s="136">
        <f t="shared" si="113"/>
        <v>18.600234803035665</v>
      </c>
      <c r="L184" s="68">
        <v>277023</v>
      </c>
      <c r="M184" s="68">
        <v>278677</v>
      </c>
      <c r="N184" s="68">
        <v>397029</v>
      </c>
      <c r="O184" s="68">
        <f t="shared" si="114"/>
        <v>317576.33333333331</v>
      </c>
      <c r="P184" s="142">
        <f t="shared" si="115"/>
        <v>21.668175542038895</v>
      </c>
      <c r="Q184" s="141">
        <v>6</v>
      </c>
      <c r="R184" s="67">
        <v>1991997</v>
      </c>
      <c r="S184" s="67">
        <v>2339509</v>
      </c>
      <c r="T184" s="67">
        <v>2171008</v>
      </c>
      <c r="U184" s="67">
        <f t="shared" si="116"/>
        <v>2167504.6666666665</v>
      </c>
      <c r="V184" s="136">
        <f t="shared" si="117"/>
        <v>8.0176291646217859</v>
      </c>
      <c r="W184" s="142">
        <f t="shared" si="118"/>
        <v>34.611953501389358</v>
      </c>
      <c r="X184" s="142">
        <f t="shared" si="119"/>
        <v>44.990281168067987</v>
      </c>
      <c r="Y184" s="142">
        <f t="shared" si="120"/>
        <v>39.01422097141262</v>
      </c>
      <c r="Z184" s="153">
        <f t="shared" si="121"/>
        <v>39.538818546956655</v>
      </c>
      <c r="AA184" s="142">
        <f t="shared" si="122"/>
        <v>13.174429195920457</v>
      </c>
      <c r="AB184" s="106">
        <v>25</v>
      </c>
      <c r="AC184" s="135">
        <f t="shared" si="123"/>
        <v>13.906798052406705</v>
      </c>
      <c r="AD184" s="135">
        <f t="shared" si="124"/>
        <v>11.911772940390483</v>
      </c>
      <c r="AE184" s="135">
        <f t="shared" si="125"/>
        <v>18.287772315901186</v>
      </c>
      <c r="AF184" s="135">
        <f t="shared" si="126"/>
        <v>14.70211443623279</v>
      </c>
      <c r="AG184" s="136">
        <f t="shared" si="127"/>
        <v>22.184254993860677</v>
      </c>
      <c r="AH184" s="100">
        <v>24</v>
      </c>
      <c r="AI184" s="68">
        <f t="shared" si="132"/>
        <v>-81024</v>
      </c>
      <c r="AJ184" s="68">
        <f t="shared" si="106"/>
        <v>-78594</v>
      </c>
      <c r="AK184" s="68">
        <f t="shared" si="107"/>
        <v>-89716</v>
      </c>
      <c r="AL184" s="68">
        <f t="shared" si="128"/>
        <v>-83111.333333333328</v>
      </c>
      <c r="AM184" s="142">
        <f t="shared" si="129"/>
        <v>-7.035659379157555</v>
      </c>
      <c r="AN184" s="106">
        <v>94</v>
      </c>
      <c r="AO184" s="152">
        <f t="shared" si="133"/>
        <v>-0.29248112972569063</v>
      </c>
      <c r="AP184" s="152">
        <f t="shared" si="108"/>
        <v>-0.2820254272867872</v>
      </c>
      <c r="AQ184" s="152">
        <f t="shared" si="109"/>
        <v>-0.22596838014351597</v>
      </c>
      <c r="AR184" s="152">
        <f t="shared" si="130"/>
        <v>-0.26682497905199792</v>
      </c>
      <c r="AS184" s="136">
        <f t="shared" si="131"/>
        <v>-13.404658623893258</v>
      </c>
    </row>
    <row r="185" spans="1:45" ht="13.5" customHeight="1">
      <c r="A185" s="1" t="s">
        <v>586</v>
      </c>
      <c r="B185" s="68">
        <v>474371</v>
      </c>
      <c r="C185" s="68">
        <v>365914</v>
      </c>
      <c r="D185" s="68">
        <v>614350</v>
      </c>
      <c r="E185" s="68">
        <f t="shared" si="110"/>
        <v>484878.33333333331</v>
      </c>
      <c r="F185" s="142">
        <f t="shared" si="111"/>
        <v>25.68703172669089</v>
      </c>
      <c r="G185" s="67">
        <v>207235</v>
      </c>
      <c r="H185" s="67">
        <v>229097</v>
      </c>
      <c r="I185" s="67">
        <v>225986</v>
      </c>
      <c r="J185" s="67">
        <f t="shared" si="112"/>
        <v>220772.66666666666</v>
      </c>
      <c r="K185" s="136">
        <f t="shared" si="113"/>
        <v>5.356959616522448</v>
      </c>
      <c r="L185" s="68">
        <v>157124</v>
      </c>
      <c r="M185" s="68">
        <v>185947</v>
      </c>
      <c r="N185" s="68">
        <v>178011</v>
      </c>
      <c r="O185" s="68">
        <f t="shared" si="114"/>
        <v>173694</v>
      </c>
      <c r="P185" s="142">
        <f t="shared" si="115"/>
        <v>8.5717080274288779</v>
      </c>
      <c r="Q185" s="141">
        <v>24</v>
      </c>
      <c r="R185" s="67">
        <v>1247080</v>
      </c>
      <c r="S185" s="67">
        <v>1199322</v>
      </c>
      <c r="T185" s="67">
        <v>1198914</v>
      </c>
      <c r="U185" s="67">
        <f t="shared" si="116"/>
        <v>1215105.3333333333</v>
      </c>
      <c r="V185" s="136">
        <f t="shared" si="117"/>
        <v>2.2789485223990087</v>
      </c>
      <c r="W185" s="142">
        <f t="shared" si="118"/>
        <v>33.122598135214844</v>
      </c>
      <c r="X185" s="142">
        <f t="shared" si="119"/>
        <v>50.81713189437955</v>
      </c>
      <c r="Y185" s="142">
        <f t="shared" si="120"/>
        <v>28.975502563685197</v>
      </c>
      <c r="Z185" s="153">
        <f t="shared" si="121"/>
        <v>37.638410864426525</v>
      </c>
      <c r="AA185" s="142">
        <f t="shared" si="122"/>
        <v>30.81942116015442</v>
      </c>
      <c r="AB185" s="106">
        <v>28</v>
      </c>
      <c r="AC185" s="135">
        <f t="shared" si="123"/>
        <v>12.599352086474003</v>
      </c>
      <c r="AD185" s="135">
        <f t="shared" si="124"/>
        <v>15.504343287290654</v>
      </c>
      <c r="AE185" s="135">
        <f t="shared" si="125"/>
        <v>14.847687156876974</v>
      </c>
      <c r="AF185" s="135">
        <f t="shared" si="126"/>
        <v>14.317127510213878</v>
      </c>
      <c r="AG185" s="136">
        <f t="shared" si="127"/>
        <v>10.640668611172192</v>
      </c>
      <c r="AH185" s="100">
        <v>25</v>
      </c>
      <c r="AI185" s="68">
        <f t="shared" si="132"/>
        <v>-50111</v>
      </c>
      <c r="AJ185" s="68">
        <f t="shared" si="106"/>
        <v>-43150</v>
      </c>
      <c r="AK185" s="68">
        <f t="shared" si="107"/>
        <v>-47975</v>
      </c>
      <c r="AL185" s="68">
        <f t="shared" si="128"/>
        <v>-47078.666666666664</v>
      </c>
      <c r="AM185" s="142">
        <f t="shared" si="129"/>
        <v>-7.5745811789214832</v>
      </c>
      <c r="AN185" s="106">
        <v>82</v>
      </c>
      <c r="AO185" s="152">
        <f t="shared" si="133"/>
        <v>-0.31892645299254091</v>
      </c>
      <c r="AP185" s="152">
        <f t="shared" si="108"/>
        <v>-0.23205537061635842</v>
      </c>
      <c r="AQ185" s="152">
        <f t="shared" si="109"/>
        <v>-0.26950581705624932</v>
      </c>
      <c r="AR185" s="152">
        <f t="shared" si="130"/>
        <v>-0.27349588022171623</v>
      </c>
      <c r="AS185" s="136">
        <f t="shared" si="131"/>
        <v>-15.931784647778557</v>
      </c>
    </row>
    <row r="186" spans="1:45" ht="13.5" customHeight="1">
      <c r="A186" s="1" t="s">
        <v>640</v>
      </c>
      <c r="B186" s="68">
        <v>856194</v>
      </c>
      <c r="C186" s="68">
        <v>767224</v>
      </c>
      <c r="D186" s="68">
        <v>861637</v>
      </c>
      <c r="E186" s="68">
        <f t="shared" si="110"/>
        <v>828351.66666666663</v>
      </c>
      <c r="F186" s="142">
        <f t="shared" si="111"/>
        <v>6.3992170349035202</v>
      </c>
      <c r="G186" s="67">
        <v>316534</v>
      </c>
      <c r="H186" s="67">
        <v>247266</v>
      </c>
      <c r="I186" s="67">
        <v>316303</v>
      </c>
      <c r="J186" s="67">
        <f t="shared" si="112"/>
        <v>293367.66666666669</v>
      </c>
      <c r="K186" s="136">
        <f t="shared" si="113"/>
        <v>13.609332619680735</v>
      </c>
      <c r="L186" s="68">
        <v>203365</v>
      </c>
      <c r="M186" s="68">
        <v>216439</v>
      </c>
      <c r="N186" s="68">
        <v>265402</v>
      </c>
      <c r="O186" s="68">
        <f t="shared" si="114"/>
        <v>228402</v>
      </c>
      <c r="P186" s="142">
        <f t="shared" si="115"/>
        <v>14.318150143053575</v>
      </c>
      <c r="Q186" s="141">
        <v>14</v>
      </c>
      <c r="R186" s="67">
        <v>1569696</v>
      </c>
      <c r="S186" s="67">
        <v>1753646</v>
      </c>
      <c r="T186" s="67">
        <v>2035751</v>
      </c>
      <c r="U186" s="67">
        <f t="shared" si="116"/>
        <v>1786364.3333333333</v>
      </c>
      <c r="V186" s="136">
        <f t="shared" si="117"/>
        <v>13.14087288379546</v>
      </c>
      <c r="W186" s="142">
        <f t="shared" si="118"/>
        <v>23.752210363539106</v>
      </c>
      <c r="X186" s="142">
        <f t="shared" si="119"/>
        <v>28.210665985422771</v>
      </c>
      <c r="Y186" s="142">
        <f t="shared" si="120"/>
        <v>30.802066299381291</v>
      </c>
      <c r="Z186" s="153">
        <f t="shared" si="121"/>
        <v>27.588314216114387</v>
      </c>
      <c r="AA186" s="142">
        <f t="shared" si="122"/>
        <v>12.925382672440399</v>
      </c>
      <c r="AB186" s="106">
        <v>40</v>
      </c>
      <c r="AC186" s="135">
        <f t="shared" si="123"/>
        <v>12.955693331702445</v>
      </c>
      <c r="AD186" s="135">
        <f t="shared" si="124"/>
        <v>12.342228705223288</v>
      </c>
      <c r="AE186" s="135">
        <f t="shared" si="125"/>
        <v>13.037056103619745</v>
      </c>
      <c r="AF186" s="135">
        <f t="shared" si="126"/>
        <v>12.778326046848493</v>
      </c>
      <c r="AG186" s="136">
        <f t="shared" si="127"/>
        <v>2.9726591845976778</v>
      </c>
      <c r="AH186" s="100">
        <v>27</v>
      </c>
      <c r="AI186" s="68">
        <f t="shared" si="132"/>
        <v>-113169</v>
      </c>
      <c r="AJ186" s="68">
        <f t="shared" si="106"/>
        <v>-30827</v>
      </c>
      <c r="AK186" s="68">
        <f t="shared" si="107"/>
        <v>-50901</v>
      </c>
      <c r="AL186" s="68">
        <f t="shared" si="128"/>
        <v>-64965.666666666664</v>
      </c>
      <c r="AM186" s="142">
        <f t="shared" si="129"/>
        <v>-66.088721452314942</v>
      </c>
      <c r="AN186" s="106">
        <v>91</v>
      </c>
      <c r="AO186" s="152">
        <f t="shared" si="133"/>
        <v>-0.55648218720035403</v>
      </c>
      <c r="AP186" s="152">
        <f t="shared" si="108"/>
        <v>-0.14242812062521079</v>
      </c>
      <c r="AQ186" s="152">
        <f t="shared" si="109"/>
        <v>-0.19178830604140135</v>
      </c>
      <c r="AR186" s="152">
        <f t="shared" si="130"/>
        <v>-0.29689953795565538</v>
      </c>
      <c r="AS186" s="136">
        <f t="shared" si="131"/>
        <v>-76.172518389652382</v>
      </c>
    </row>
    <row r="187" spans="1:45" ht="13.5" customHeight="1">
      <c r="A187" s="1" t="s">
        <v>580</v>
      </c>
      <c r="B187" s="68">
        <v>1151228</v>
      </c>
      <c r="C187" s="68">
        <v>1262234</v>
      </c>
      <c r="D187" s="68">
        <v>1125692</v>
      </c>
      <c r="E187" s="68">
        <f t="shared" si="110"/>
        <v>1179718</v>
      </c>
      <c r="F187" s="142">
        <f t="shared" si="111"/>
        <v>6.1533881102338075</v>
      </c>
      <c r="G187" s="67">
        <v>1029322</v>
      </c>
      <c r="H187" s="67">
        <v>994360</v>
      </c>
      <c r="I187" s="67">
        <v>862798</v>
      </c>
      <c r="J187" s="67">
        <f t="shared" si="112"/>
        <v>962160</v>
      </c>
      <c r="K187" s="136">
        <f t="shared" si="113"/>
        <v>9.1261007792526101</v>
      </c>
      <c r="L187" s="68">
        <v>644642</v>
      </c>
      <c r="M187" s="68">
        <v>853239</v>
      </c>
      <c r="N187" s="68">
        <v>752281</v>
      </c>
      <c r="O187" s="68">
        <f t="shared" si="114"/>
        <v>750054</v>
      </c>
      <c r="P187" s="142">
        <f t="shared" si="115"/>
        <v>13.907842663659414</v>
      </c>
      <c r="Q187" s="141">
        <v>1</v>
      </c>
      <c r="R187" s="67">
        <v>2175049</v>
      </c>
      <c r="S187" s="67">
        <v>2058338</v>
      </c>
      <c r="T187" s="67">
        <v>2032782</v>
      </c>
      <c r="U187" s="67">
        <f t="shared" si="116"/>
        <v>2088723</v>
      </c>
      <c r="V187" s="136">
        <f t="shared" si="117"/>
        <v>3.6311492896979041</v>
      </c>
      <c r="W187" s="142">
        <f t="shared" si="118"/>
        <v>55.996032063153436</v>
      </c>
      <c r="X187" s="142">
        <f t="shared" si="119"/>
        <v>67.597529459672288</v>
      </c>
      <c r="Y187" s="142">
        <f t="shared" si="120"/>
        <v>66.828315382893365</v>
      </c>
      <c r="Z187" s="153">
        <f t="shared" si="121"/>
        <v>63.473958968573037</v>
      </c>
      <c r="AA187" s="142">
        <f t="shared" si="122"/>
        <v>10.220703762021833</v>
      </c>
      <c r="AB187" s="106">
        <v>15</v>
      </c>
      <c r="AC187" s="135">
        <f t="shared" si="123"/>
        <v>29.63804493599914</v>
      </c>
      <c r="AD187" s="135">
        <f t="shared" si="124"/>
        <v>41.452812900505165</v>
      </c>
      <c r="AE187" s="135">
        <f t="shared" si="125"/>
        <v>37.00746071147816</v>
      </c>
      <c r="AF187" s="135">
        <f t="shared" si="126"/>
        <v>36.032772849327493</v>
      </c>
      <c r="AG187" s="136">
        <f t="shared" si="127"/>
        <v>16.560996307792536</v>
      </c>
      <c r="AH187" s="100">
        <v>2</v>
      </c>
      <c r="AI187" s="68">
        <f t="shared" si="132"/>
        <v>-384680</v>
      </c>
      <c r="AJ187" s="68">
        <f t="shared" si="106"/>
        <v>-141121</v>
      </c>
      <c r="AK187" s="68">
        <f t="shared" si="107"/>
        <v>-110517</v>
      </c>
      <c r="AL187" s="68">
        <f t="shared" si="128"/>
        <v>-212106</v>
      </c>
      <c r="AM187" s="142">
        <f t="shared" si="129"/>
        <v>-70.830049106724815</v>
      </c>
      <c r="AN187" s="106">
        <v>96</v>
      </c>
      <c r="AO187" s="152">
        <f t="shared" si="133"/>
        <v>-0.59673431144728395</v>
      </c>
      <c r="AP187" s="152">
        <f t="shared" si="108"/>
        <v>-0.16539445571522166</v>
      </c>
      <c r="AQ187" s="152">
        <f t="shared" si="109"/>
        <v>-0.14690920015260256</v>
      </c>
      <c r="AR187" s="152">
        <f t="shared" si="130"/>
        <v>-0.30301265577170272</v>
      </c>
      <c r="AS187" s="136">
        <f t="shared" si="131"/>
        <v>-84.00252335744365</v>
      </c>
    </row>
    <row r="188" spans="1:45" ht="13.5" customHeight="1">
      <c r="A188" s="1" t="s">
        <v>595</v>
      </c>
      <c r="B188" s="68">
        <v>44107</v>
      </c>
      <c r="C188" s="68">
        <v>29063</v>
      </c>
      <c r="D188" s="68">
        <v>33704</v>
      </c>
      <c r="E188" s="68">
        <f t="shared" si="110"/>
        <v>35624.666666666664</v>
      </c>
      <c r="F188" s="142">
        <f t="shared" si="111"/>
        <v>21.624661764948268</v>
      </c>
      <c r="G188" s="67">
        <v>55562</v>
      </c>
      <c r="H188" s="67">
        <v>50311</v>
      </c>
      <c r="I188" s="67">
        <v>50077</v>
      </c>
      <c r="J188" s="67">
        <f t="shared" si="112"/>
        <v>51983.333333333336</v>
      </c>
      <c r="K188" s="136">
        <f t="shared" si="113"/>
        <v>5.9661890098514867</v>
      </c>
      <c r="L188" s="68">
        <v>33467</v>
      </c>
      <c r="M188" s="68">
        <v>45794</v>
      </c>
      <c r="N188" s="68">
        <v>42213</v>
      </c>
      <c r="O188" s="68">
        <f t="shared" si="114"/>
        <v>40491.333333333336</v>
      </c>
      <c r="P188" s="142">
        <f t="shared" si="115"/>
        <v>15.660833217689159</v>
      </c>
      <c r="Q188" s="141">
        <v>53</v>
      </c>
      <c r="R188" s="67">
        <v>1138564</v>
      </c>
      <c r="S188" s="67">
        <v>1483009</v>
      </c>
      <c r="T188" s="67">
        <v>1542287</v>
      </c>
      <c r="U188" s="67">
        <f t="shared" si="116"/>
        <v>1387953.3333333333</v>
      </c>
      <c r="V188" s="136">
        <f t="shared" si="117"/>
        <v>15.70670388950823</v>
      </c>
      <c r="W188" s="142">
        <f t="shared" si="118"/>
        <v>75.876844945246788</v>
      </c>
      <c r="X188" s="142">
        <f t="shared" si="119"/>
        <v>157.56804184014038</v>
      </c>
      <c r="Y188" s="142">
        <f t="shared" si="120"/>
        <v>125.24626157132685</v>
      </c>
      <c r="Z188" s="153">
        <f t="shared" si="121"/>
        <v>119.56371611890467</v>
      </c>
      <c r="AA188" s="142">
        <f t="shared" si="122"/>
        <v>34.409263567701345</v>
      </c>
      <c r="AB188" s="106">
        <v>5</v>
      </c>
      <c r="AC188" s="135">
        <f t="shared" si="123"/>
        <v>2.9394043725253916</v>
      </c>
      <c r="AD188" s="135">
        <f t="shared" si="124"/>
        <v>3.0879111320295425</v>
      </c>
      <c r="AE188" s="135">
        <f t="shared" si="125"/>
        <v>2.7370392151395944</v>
      </c>
      <c r="AF188" s="135">
        <f t="shared" si="126"/>
        <v>2.9214515732315096</v>
      </c>
      <c r="AG188" s="136">
        <f t="shared" si="127"/>
        <v>6.0286313030108163</v>
      </c>
      <c r="AH188" s="100">
        <v>62</v>
      </c>
      <c r="AI188" s="68">
        <f t="shared" si="132"/>
        <v>-22095</v>
      </c>
      <c r="AJ188" s="68">
        <f t="shared" si="106"/>
        <v>-4517</v>
      </c>
      <c r="AK188" s="68">
        <f t="shared" si="107"/>
        <v>-7864</v>
      </c>
      <c r="AL188" s="68">
        <f t="shared" si="128"/>
        <v>-11492</v>
      </c>
      <c r="AM188" s="142">
        <f t="shared" si="129"/>
        <v>-81.219273638693835</v>
      </c>
      <c r="AN188" s="106">
        <v>59</v>
      </c>
      <c r="AO188" s="152">
        <f t="shared" si="133"/>
        <v>-0.66020258762362927</v>
      </c>
      <c r="AP188" s="152">
        <f t="shared" si="108"/>
        <v>-9.8637376075468408E-2</v>
      </c>
      <c r="AQ188" s="152">
        <f t="shared" si="109"/>
        <v>-0.18629332196242865</v>
      </c>
      <c r="AR188" s="152">
        <f t="shared" si="130"/>
        <v>-0.31504442855384213</v>
      </c>
      <c r="AS188" s="136">
        <f t="shared" si="131"/>
        <v>-95.894965593177631</v>
      </c>
    </row>
    <row r="189" spans="1:45" ht="13.5" customHeight="1">
      <c r="A189" s="1" t="s">
        <v>421</v>
      </c>
      <c r="B189" s="68">
        <v>114103</v>
      </c>
      <c r="C189" s="68">
        <v>132817</v>
      </c>
      <c r="D189" s="68">
        <v>99999</v>
      </c>
      <c r="E189" s="68">
        <f t="shared" si="110"/>
        <v>115639.66666666667</v>
      </c>
      <c r="F189" s="142">
        <f t="shared" si="111"/>
        <v>14.236357272526575</v>
      </c>
      <c r="G189" s="67">
        <v>81303</v>
      </c>
      <c r="H189" s="67">
        <v>100440</v>
      </c>
      <c r="I189" s="67">
        <v>77623</v>
      </c>
      <c r="J189" s="67">
        <f t="shared" si="112"/>
        <v>86455.333333333328</v>
      </c>
      <c r="K189" s="136">
        <f t="shared" si="113"/>
        <v>14.169226608492266</v>
      </c>
      <c r="L189" s="68">
        <v>54679</v>
      </c>
      <c r="M189" s="68">
        <v>87743</v>
      </c>
      <c r="N189" s="68">
        <v>62475</v>
      </c>
      <c r="O189" s="68">
        <f t="shared" si="114"/>
        <v>68299</v>
      </c>
      <c r="P189" s="142">
        <f t="shared" si="115"/>
        <v>25.306780057191435</v>
      </c>
      <c r="Q189" s="141">
        <v>41</v>
      </c>
      <c r="R189" s="67">
        <v>1177842</v>
      </c>
      <c r="S189" s="67">
        <v>1521612</v>
      </c>
      <c r="T189" s="67">
        <v>1418675</v>
      </c>
      <c r="U189" s="67">
        <f t="shared" si="116"/>
        <v>1372709.6666666667</v>
      </c>
      <c r="V189" s="136">
        <f t="shared" si="117"/>
        <v>12.852994630170937</v>
      </c>
      <c r="W189" s="142">
        <f t="shared" si="118"/>
        <v>47.920738280325672</v>
      </c>
      <c r="X189" s="142">
        <f t="shared" si="119"/>
        <v>66.063079274490462</v>
      </c>
      <c r="Y189" s="142">
        <f t="shared" si="120"/>
        <v>62.475624756247562</v>
      </c>
      <c r="Z189" s="153">
        <f t="shared" si="121"/>
        <v>58.819814103687897</v>
      </c>
      <c r="AA189" s="142">
        <f t="shared" si="122"/>
        <v>16.334294065924411</v>
      </c>
      <c r="AB189" s="106">
        <v>16</v>
      </c>
      <c r="AC189" s="135">
        <f t="shared" si="123"/>
        <v>4.642303466848694</v>
      </c>
      <c r="AD189" s="135">
        <f t="shared" si="124"/>
        <v>5.7664503171636401</v>
      </c>
      <c r="AE189" s="135">
        <f t="shared" si="125"/>
        <v>4.4037570268031789</v>
      </c>
      <c r="AF189" s="135">
        <f t="shared" si="126"/>
        <v>4.9375036036051707</v>
      </c>
      <c r="AG189" s="136">
        <f t="shared" si="127"/>
        <v>14.738819656368662</v>
      </c>
      <c r="AH189" s="100">
        <v>48</v>
      </c>
      <c r="AI189" s="68">
        <f t="shared" si="132"/>
        <v>-26624</v>
      </c>
      <c r="AJ189" s="68">
        <f t="shared" si="106"/>
        <v>-12697</v>
      </c>
      <c r="AK189" s="68">
        <f t="shared" si="107"/>
        <v>-15148</v>
      </c>
      <c r="AL189" s="68">
        <f t="shared" si="128"/>
        <v>-18156.333333333332</v>
      </c>
      <c r="AM189" s="142">
        <f t="shared" si="129"/>
        <v>-40.949401532777564</v>
      </c>
      <c r="AN189" s="106">
        <v>66</v>
      </c>
      <c r="AO189" s="152">
        <f t="shared" si="133"/>
        <v>-0.48691453757384007</v>
      </c>
      <c r="AP189" s="152">
        <f t="shared" si="108"/>
        <v>-0.14470670024959256</v>
      </c>
      <c r="AQ189" s="152">
        <f t="shared" si="109"/>
        <v>-0.24246498599439775</v>
      </c>
      <c r="AR189" s="152">
        <f t="shared" si="130"/>
        <v>-0.29136207460594349</v>
      </c>
      <c r="AS189" s="136">
        <f t="shared" si="131"/>
        <v>-60.497276418510758</v>
      </c>
    </row>
    <row r="190" spans="1:45" ht="13.5" customHeight="1">
      <c r="A190" s="1" t="s">
        <v>472</v>
      </c>
      <c r="B190" s="68">
        <v>48262</v>
      </c>
      <c r="C190" s="68">
        <v>71725</v>
      </c>
      <c r="D190" s="68">
        <v>57667</v>
      </c>
      <c r="E190" s="68">
        <f t="shared" si="110"/>
        <v>59218</v>
      </c>
      <c r="F190" s="142">
        <f t="shared" si="111"/>
        <v>19.940128334759738</v>
      </c>
      <c r="G190" s="67">
        <v>18298</v>
      </c>
      <c r="H190" s="67">
        <v>29506</v>
      </c>
      <c r="I190" s="67">
        <v>25600</v>
      </c>
      <c r="J190" s="67">
        <f t="shared" si="112"/>
        <v>24468</v>
      </c>
      <c r="K190" s="136">
        <f t="shared" si="113"/>
        <v>23.251194269585813</v>
      </c>
      <c r="L190" s="68">
        <v>11850</v>
      </c>
      <c r="M190" s="68">
        <v>25570</v>
      </c>
      <c r="N190" s="68">
        <v>21078</v>
      </c>
      <c r="O190" s="68">
        <f t="shared" si="114"/>
        <v>19499.333333333332</v>
      </c>
      <c r="P190" s="142">
        <f t="shared" si="115"/>
        <v>35.872550737026877</v>
      </c>
      <c r="Q190" s="141">
        <v>72</v>
      </c>
      <c r="R190" s="67">
        <v>1239574</v>
      </c>
      <c r="S190" s="67">
        <v>1816778</v>
      </c>
      <c r="T190" s="67">
        <v>1663055</v>
      </c>
      <c r="U190" s="67">
        <f t="shared" si="116"/>
        <v>1573135.6666666667</v>
      </c>
      <c r="V190" s="136">
        <f t="shared" si="117"/>
        <v>19.001759153808877</v>
      </c>
      <c r="W190" s="142">
        <f t="shared" si="118"/>
        <v>24.553478927520615</v>
      </c>
      <c r="X190" s="142">
        <f t="shared" si="119"/>
        <v>35.650052283025445</v>
      </c>
      <c r="Y190" s="142">
        <f t="shared" si="120"/>
        <v>36.55123380789707</v>
      </c>
      <c r="Z190" s="153">
        <f t="shared" si="121"/>
        <v>32.251588339481039</v>
      </c>
      <c r="AA190" s="142">
        <f t="shared" si="122"/>
        <v>20.718260709019262</v>
      </c>
      <c r="AB190" s="106">
        <v>32</v>
      </c>
      <c r="AC190" s="135">
        <f t="shared" si="123"/>
        <v>0.95597358447337544</v>
      </c>
      <c r="AD190" s="135">
        <f t="shared" si="124"/>
        <v>1.4074366818620656</v>
      </c>
      <c r="AE190" s="135">
        <f t="shared" si="125"/>
        <v>1.267426513254222</v>
      </c>
      <c r="AF190" s="135">
        <f t="shared" si="126"/>
        <v>1.2102789265298874</v>
      </c>
      <c r="AG190" s="136">
        <f t="shared" si="127"/>
        <v>19.094218952039014</v>
      </c>
      <c r="AH190" s="100">
        <v>86</v>
      </c>
      <c r="AI190" s="68">
        <f t="shared" si="132"/>
        <v>-6448</v>
      </c>
      <c r="AJ190" s="68">
        <f t="shared" si="106"/>
        <v>-3936</v>
      </c>
      <c r="AK190" s="68">
        <f t="shared" si="107"/>
        <v>-4522</v>
      </c>
      <c r="AL190" s="68">
        <f t="shared" si="128"/>
        <v>-4968.666666666667</v>
      </c>
      <c r="AM190" s="142">
        <f t="shared" si="129"/>
        <v>-26.45011697157576</v>
      </c>
      <c r="AN190" s="106">
        <v>49</v>
      </c>
      <c r="AO190" s="152">
        <f t="shared" si="133"/>
        <v>-0.54413502109704637</v>
      </c>
      <c r="AP190" s="152">
        <f t="shared" si="108"/>
        <v>-0.15393038717246774</v>
      </c>
      <c r="AQ190" s="152">
        <f t="shared" si="109"/>
        <v>-0.21453648353733751</v>
      </c>
      <c r="AR190" s="152">
        <f t="shared" si="130"/>
        <v>-0.30420063060228392</v>
      </c>
      <c r="AS190" s="136">
        <f t="shared" si="131"/>
        <v>-69.0292066216374</v>
      </c>
    </row>
    <row r="191" spans="1:45" ht="13.5" customHeight="1">
      <c r="A191" s="1" t="s">
        <v>562</v>
      </c>
      <c r="B191" s="68">
        <v>97393</v>
      </c>
      <c r="C191" s="68">
        <v>86471</v>
      </c>
      <c r="D191" s="68">
        <v>77016</v>
      </c>
      <c r="E191" s="68">
        <f t="shared" si="110"/>
        <v>86960</v>
      </c>
      <c r="F191" s="142">
        <f t="shared" si="111"/>
        <v>11.726422881808302</v>
      </c>
      <c r="G191" s="67">
        <v>165578</v>
      </c>
      <c r="H191" s="67">
        <v>111021</v>
      </c>
      <c r="I191" s="67">
        <v>134453</v>
      </c>
      <c r="J191" s="67">
        <f t="shared" si="112"/>
        <v>137017.33333333334</v>
      </c>
      <c r="K191" s="136">
        <f t="shared" si="113"/>
        <v>19.974661770048048</v>
      </c>
      <c r="L191" s="68">
        <v>95038</v>
      </c>
      <c r="M191" s="68">
        <v>105565</v>
      </c>
      <c r="N191" s="68">
        <v>108741</v>
      </c>
      <c r="O191" s="68">
        <f t="shared" si="114"/>
        <v>103114.66666666667</v>
      </c>
      <c r="P191" s="142">
        <f t="shared" si="115"/>
        <v>6.955942886838268</v>
      </c>
      <c r="Q191" s="141">
        <v>30</v>
      </c>
      <c r="R191" s="67">
        <v>1138720</v>
      </c>
      <c r="S191" s="67">
        <v>1033281</v>
      </c>
      <c r="T191" s="67">
        <v>1490643</v>
      </c>
      <c r="U191" s="67">
        <f t="shared" si="116"/>
        <v>1220881.3333333333</v>
      </c>
      <c r="V191" s="136">
        <f t="shared" si="117"/>
        <v>19.616568023459394</v>
      </c>
      <c r="W191" s="142">
        <f t="shared" si="118"/>
        <v>97.581961742630369</v>
      </c>
      <c r="X191" s="142">
        <f t="shared" si="119"/>
        <v>122.08139144915637</v>
      </c>
      <c r="Y191" s="142">
        <f t="shared" si="120"/>
        <v>141.19273917108134</v>
      </c>
      <c r="Z191" s="153">
        <f t="shared" si="121"/>
        <v>120.28536412095603</v>
      </c>
      <c r="AA191" s="142">
        <f t="shared" si="122"/>
        <v>18.174108693160626</v>
      </c>
      <c r="AB191" s="106">
        <v>4</v>
      </c>
      <c r="AC191" s="135">
        <f t="shared" si="123"/>
        <v>8.3460376563158629</v>
      </c>
      <c r="AD191" s="135">
        <f t="shared" si="124"/>
        <v>10.216485157474105</v>
      </c>
      <c r="AE191" s="135">
        <f t="shared" si="125"/>
        <v>7.2949056212654542</v>
      </c>
      <c r="AF191" s="135">
        <f t="shared" si="126"/>
        <v>8.6191428116851405</v>
      </c>
      <c r="AG191" s="136">
        <f t="shared" si="127"/>
        <v>17.168911683901225</v>
      </c>
      <c r="AH191" s="100">
        <v>35</v>
      </c>
      <c r="AI191" s="68">
        <f t="shared" si="132"/>
        <v>-70540</v>
      </c>
      <c r="AJ191" s="68">
        <f t="shared" si="106"/>
        <v>-5456</v>
      </c>
      <c r="AK191" s="68">
        <f t="shared" si="107"/>
        <v>-25712</v>
      </c>
      <c r="AL191" s="68">
        <f t="shared" si="128"/>
        <v>-33902.666666666664</v>
      </c>
      <c r="AM191" s="142">
        <f t="shared" si="129"/>
        <v>-98.240387159793812</v>
      </c>
      <c r="AN191" s="106">
        <v>78</v>
      </c>
      <c r="AO191" s="152">
        <f t="shared" si="133"/>
        <v>-0.74222942401986569</v>
      </c>
      <c r="AP191" s="152">
        <f t="shared" si="108"/>
        <v>-5.1683796712925688E-2</v>
      </c>
      <c r="AQ191" s="152">
        <f t="shared" si="109"/>
        <v>-0.23645175232892837</v>
      </c>
      <c r="AR191" s="152">
        <f t="shared" si="130"/>
        <v>-0.34345499102057325</v>
      </c>
      <c r="AS191" s="136">
        <f t="shared" si="131"/>
        <v>-104.08702366052856</v>
      </c>
    </row>
    <row r="192" spans="1:45" ht="13.5" customHeight="1">
      <c r="A192" s="1" t="s">
        <v>661</v>
      </c>
      <c r="B192" s="68">
        <v>1155712</v>
      </c>
      <c r="C192" s="68">
        <v>902055</v>
      </c>
      <c r="D192" s="68">
        <v>1008083</v>
      </c>
      <c r="E192" s="68">
        <f t="shared" si="110"/>
        <v>1021950</v>
      </c>
      <c r="F192" s="142">
        <f t="shared" si="111"/>
        <v>12.465951893351116</v>
      </c>
      <c r="G192" s="67">
        <v>257008</v>
      </c>
      <c r="H192" s="67">
        <v>229782</v>
      </c>
      <c r="I192" s="67">
        <v>240746</v>
      </c>
      <c r="J192" s="67">
        <f t="shared" si="112"/>
        <v>242512</v>
      </c>
      <c r="K192" s="136">
        <f t="shared" si="113"/>
        <v>5.648645668043871</v>
      </c>
      <c r="L192" s="68">
        <v>183252</v>
      </c>
      <c r="M192" s="68">
        <v>183719</v>
      </c>
      <c r="N192" s="68">
        <v>194188</v>
      </c>
      <c r="O192" s="68">
        <f t="shared" si="114"/>
        <v>187053</v>
      </c>
      <c r="P192" s="142">
        <f t="shared" si="115"/>
        <v>3.3057483794066145</v>
      </c>
      <c r="Q192" s="141">
        <v>20</v>
      </c>
      <c r="R192" s="67">
        <v>764724</v>
      </c>
      <c r="S192" s="67">
        <v>723220</v>
      </c>
      <c r="T192" s="67">
        <v>841340</v>
      </c>
      <c r="U192" s="67">
        <f t="shared" si="116"/>
        <v>776428</v>
      </c>
      <c r="V192" s="136">
        <f t="shared" si="117"/>
        <v>7.7178388873494539</v>
      </c>
      <c r="W192" s="142">
        <f t="shared" si="118"/>
        <v>15.856199468379664</v>
      </c>
      <c r="X192" s="142">
        <f t="shared" si="119"/>
        <v>20.36671821562987</v>
      </c>
      <c r="Y192" s="142">
        <f t="shared" si="120"/>
        <v>19.263096391864558</v>
      </c>
      <c r="Z192" s="153">
        <f t="shared" si="121"/>
        <v>18.495338025291364</v>
      </c>
      <c r="AA192" s="142">
        <f t="shared" si="122"/>
        <v>12.712557210584436</v>
      </c>
      <c r="AB192" s="106">
        <v>64</v>
      </c>
      <c r="AC192" s="135">
        <f t="shared" si="123"/>
        <v>23.963155334473615</v>
      </c>
      <c r="AD192" s="135">
        <f t="shared" si="124"/>
        <v>25.402920273222534</v>
      </c>
      <c r="AE192" s="135">
        <f t="shared" si="125"/>
        <v>23.080799676706206</v>
      </c>
      <c r="AF192" s="135">
        <f t="shared" si="126"/>
        <v>24.148958428134119</v>
      </c>
      <c r="AG192" s="136">
        <f t="shared" si="127"/>
        <v>4.8538634176110538</v>
      </c>
      <c r="AH192" s="100">
        <v>7</v>
      </c>
      <c r="AI192" s="68">
        <f t="shared" si="132"/>
        <v>-73756</v>
      </c>
      <c r="AJ192" s="68">
        <f t="shared" si="106"/>
        <v>-46063</v>
      </c>
      <c r="AK192" s="68">
        <f t="shared" si="107"/>
        <v>-46558</v>
      </c>
      <c r="AL192" s="68">
        <f t="shared" si="128"/>
        <v>-55459</v>
      </c>
      <c r="AM192" s="142">
        <f t="shared" si="129"/>
        <v>-28.575343221867282</v>
      </c>
      <c r="AN192" s="106">
        <v>87</v>
      </c>
      <c r="AO192" s="152">
        <f t="shared" si="133"/>
        <v>-0.40248401108855564</v>
      </c>
      <c r="AP192" s="152">
        <f t="shared" si="108"/>
        <v>-0.25072529243028757</v>
      </c>
      <c r="AQ192" s="152">
        <f t="shared" si="109"/>
        <v>-0.23975734854882896</v>
      </c>
      <c r="AR192" s="152">
        <f t="shared" si="130"/>
        <v>-0.29765555068922406</v>
      </c>
      <c r="AS192" s="136">
        <f t="shared" si="131"/>
        <v>-30.555315746450528</v>
      </c>
    </row>
    <row r="193" spans="1:45" ht="13.5" customHeight="1">
      <c r="A193" s="1" t="s">
        <v>303</v>
      </c>
      <c r="B193" s="68">
        <v>18550</v>
      </c>
      <c r="C193" s="68">
        <v>24886</v>
      </c>
      <c r="D193" s="68">
        <v>12610</v>
      </c>
      <c r="E193" s="68">
        <f t="shared" si="110"/>
        <v>18682</v>
      </c>
      <c r="F193" s="142">
        <f t="shared" si="111"/>
        <v>32.860852284740822</v>
      </c>
      <c r="G193" s="67">
        <v>11841</v>
      </c>
      <c r="H193" s="67">
        <v>14260</v>
      </c>
      <c r="I193" s="67">
        <v>10399</v>
      </c>
      <c r="J193" s="67">
        <f t="shared" si="112"/>
        <v>12166.666666666666</v>
      </c>
      <c r="K193" s="136">
        <f t="shared" si="113"/>
        <v>16.035560267555041</v>
      </c>
      <c r="L193" s="68">
        <v>7524</v>
      </c>
      <c r="M193" s="68">
        <v>11845</v>
      </c>
      <c r="N193" s="68">
        <v>8850</v>
      </c>
      <c r="O193" s="68">
        <f t="shared" si="114"/>
        <v>9406.3333333333339</v>
      </c>
      <c r="P193" s="142">
        <f t="shared" si="115"/>
        <v>23.532757264299843</v>
      </c>
      <c r="Q193" s="141">
        <v>87</v>
      </c>
      <c r="R193" s="67">
        <v>1272776</v>
      </c>
      <c r="S193" s="67">
        <v>1661317</v>
      </c>
      <c r="T193" s="67">
        <v>1288277</v>
      </c>
      <c r="U193" s="67">
        <f t="shared" si="116"/>
        <v>1407456.6666666667</v>
      </c>
      <c r="V193" s="136">
        <f t="shared" si="117"/>
        <v>15.630042275860697</v>
      </c>
      <c r="W193" s="142">
        <f t="shared" si="118"/>
        <v>40.560646900269539</v>
      </c>
      <c r="X193" s="142">
        <f t="shared" si="119"/>
        <v>47.597042513863215</v>
      </c>
      <c r="Y193" s="142">
        <f t="shared" si="120"/>
        <v>70.182394924662958</v>
      </c>
      <c r="Z193" s="153">
        <f t="shared" si="121"/>
        <v>52.780028112931909</v>
      </c>
      <c r="AA193" s="142">
        <f t="shared" si="122"/>
        <v>29.321875757609352</v>
      </c>
      <c r="AB193" s="106">
        <v>17</v>
      </c>
      <c r="AC193" s="135">
        <f t="shared" si="123"/>
        <v>0.5911487960175239</v>
      </c>
      <c r="AD193" s="135">
        <f t="shared" si="124"/>
        <v>0.71298855064987599</v>
      </c>
      <c r="AE193" s="135">
        <f t="shared" si="125"/>
        <v>0.68696406130048115</v>
      </c>
      <c r="AF193" s="135">
        <f t="shared" si="126"/>
        <v>0.66370046932262705</v>
      </c>
      <c r="AG193" s="136">
        <f t="shared" si="127"/>
        <v>9.667741571877011</v>
      </c>
      <c r="AH193" s="100">
        <v>91</v>
      </c>
      <c r="AI193" s="68">
        <f t="shared" si="132"/>
        <v>-4317</v>
      </c>
      <c r="AJ193" s="68">
        <f t="shared" si="106"/>
        <v>-2415</v>
      </c>
      <c r="AK193" s="68">
        <f t="shared" si="107"/>
        <v>-1549</v>
      </c>
      <c r="AL193" s="68">
        <f t="shared" si="128"/>
        <v>-2760.3333333333335</v>
      </c>
      <c r="AM193" s="142">
        <f t="shared" si="129"/>
        <v>-51.296122661256625</v>
      </c>
      <c r="AN193" s="106">
        <v>43</v>
      </c>
      <c r="AO193" s="152">
        <f t="shared" si="133"/>
        <v>-0.5737639553429027</v>
      </c>
      <c r="AP193" s="152">
        <f t="shared" si="108"/>
        <v>-0.20388349514563106</v>
      </c>
      <c r="AQ193" s="152">
        <f t="shared" si="109"/>
        <v>-0.17502824858757063</v>
      </c>
      <c r="AR193" s="152">
        <f t="shared" si="130"/>
        <v>-0.31755856635870144</v>
      </c>
      <c r="AS193" s="136">
        <f t="shared" si="131"/>
        <v>-70.018250963230528</v>
      </c>
    </row>
    <row r="194" spans="1:45" ht="13.5" customHeight="1">
      <c r="A194" s="1" t="s">
        <v>574</v>
      </c>
      <c r="B194" s="68">
        <v>530086</v>
      </c>
      <c r="C194" s="68">
        <v>479586</v>
      </c>
      <c r="D194" s="68">
        <v>505988</v>
      </c>
      <c r="E194" s="68">
        <f t="shared" si="110"/>
        <v>505220</v>
      </c>
      <c r="F194" s="142">
        <f t="shared" si="111"/>
        <v>4.9995562811110315</v>
      </c>
      <c r="G194" s="67">
        <v>211186</v>
      </c>
      <c r="H194" s="67">
        <v>145700</v>
      </c>
      <c r="I194" s="67">
        <v>247101</v>
      </c>
      <c r="J194" s="67">
        <f t="shared" si="112"/>
        <v>201329</v>
      </c>
      <c r="K194" s="136">
        <f t="shared" si="113"/>
        <v>25.53736084137903</v>
      </c>
      <c r="L194" s="68">
        <v>153423</v>
      </c>
      <c r="M194" s="68">
        <v>113073</v>
      </c>
      <c r="N194" s="68">
        <v>201256</v>
      </c>
      <c r="O194" s="68">
        <f t="shared" si="114"/>
        <v>155917.33333333334</v>
      </c>
      <c r="P194" s="142">
        <f t="shared" si="115"/>
        <v>28.3126854097974</v>
      </c>
      <c r="Q194" s="141">
        <v>25</v>
      </c>
      <c r="R194" s="67">
        <v>978162</v>
      </c>
      <c r="S194" s="67">
        <v>808159</v>
      </c>
      <c r="T194" s="67">
        <v>963563</v>
      </c>
      <c r="U194" s="67">
        <f t="shared" si="116"/>
        <v>916628</v>
      </c>
      <c r="V194" s="136">
        <f t="shared" si="117"/>
        <v>10.278989039443571</v>
      </c>
      <c r="W194" s="142">
        <f t="shared" si="118"/>
        <v>28.94303943133756</v>
      </c>
      <c r="X194" s="142">
        <f t="shared" si="119"/>
        <v>23.577210343921635</v>
      </c>
      <c r="Y194" s="142">
        <f t="shared" si="120"/>
        <v>39.774856320703257</v>
      </c>
      <c r="Z194" s="153">
        <f t="shared" si="121"/>
        <v>30.765035365320816</v>
      </c>
      <c r="AA194" s="142">
        <f t="shared" si="122"/>
        <v>26.819738677786404</v>
      </c>
      <c r="AB194" s="106">
        <v>33</v>
      </c>
      <c r="AC194" s="135">
        <f t="shared" si="123"/>
        <v>15.684825213001528</v>
      </c>
      <c r="AD194" s="135">
        <f t="shared" si="124"/>
        <v>13.991429904263889</v>
      </c>
      <c r="AE194" s="135">
        <f t="shared" si="125"/>
        <v>20.886646747540119</v>
      </c>
      <c r="AF194" s="135">
        <f t="shared" si="126"/>
        <v>16.854300621601848</v>
      </c>
      <c r="AG194" s="136">
        <f t="shared" si="127"/>
        <v>21.319742708669235</v>
      </c>
      <c r="AH194" s="100">
        <v>17</v>
      </c>
      <c r="AI194" s="68">
        <f t="shared" si="132"/>
        <v>-57763</v>
      </c>
      <c r="AJ194" s="68">
        <f t="shared" si="106"/>
        <v>-32627</v>
      </c>
      <c r="AK194" s="68">
        <f t="shared" si="107"/>
        <v>-45845</v>
      </c>
      <c r="AL194" s="68">
        <f t="shared" si="128"/>
        <v>-45411.666666666664</v>
      </c>
      <c r="AM194" s="142">
        <f t="shared" si="129"/>
        <v>-27.688042585562091</v>
      </c>
      <c r="AN194" s="106">
        <v>79</v>
      </c>
      <c r="AO194" s="152">
        <f t="shared" si="133"/>
        <v>-0.37649504963401836</v>
      </c>
      <c r="AP194" s="152">
        <f t="shared" si="108"/>
        <v>-0.28854810609075554</v>
      </c>
      <c r="AQ194" s="152">
        <f t="shared" si="109"/>
        <v>-0.22779445084867034</v>
      </c>
      <c r="AR194" s="152">
        <f t="shared" si="130"/>
        <v>-0.29761253552448141</v>
      </c>
      <c r="AS194" s="136">
        <f t="shared" si="131"/>
        <v>-25.121105885648181</v>
      </c>
    </row>
    <row r="195" spans="1:45" ht="13.5" customHeight="1">
      <c r="A195" s="1" t="s">
        <v>484</v>
      </c>
      <c r="B195" s="68">
        <v>26182</v>
      </c>
      <c r="C195" s="68">
        <v>43260</v>
      </c>
      <c r="D195" s="68">
        <v>20629</v>
      </c>
      <c r="E195" s="68">
        <f t="shared" si="110"/>
        <v>30023.666666666668</v>
      </c>
      <c r="F195" s="142">
        <f t="shared" si="111"/>
        <v>39.283883909830351</v>
      </c>
      <c r="G195" s="67">
        <v>16346</v>
      </c>
      <c r="H195" s="67">
        <v>18326</v>
      </c>
      <c r="I195" s="67">
        <v>17977</v>
      </c>
      <c r="J195" s="67">
        <f t="shared" si="112"/>
        <v>17549.666666666668</v>
      </c>
      <c r="K195" s="136">
        <f t="shared" si="113"/>
        <v>6.0223978609514637</v>
      </c>
      <c r="L195" s="68">
        <v>9871</v>
      </c>
      <c r="M195" s="68">
        <v>17263</v>
      </c>
      <c r="N195" s="68">
        <v>13579</v>
      </c>
      <c r="O195" s="68">
        <f t="shared" si="114"/>
        <v>13571</v>
      </c>
      <c r="P195" s="142">
        <f t="shared" si="115"/>
        <v>27.234592097124672</v>
      </c>
      <c r="Q195" s="141">
        <v>79</v>
      </c>
      <c r="R195" s="67">
        <v>920921</v>
      </c>
      <c r="S195" s="67">
        <v>1072737</v>
      </c>
      <c r="T195" s="67">
        <v>1282097</v>
      </c>
      <c r="U195" s="67">
        <f t="shared" si="116"/>
        <v>1091918.3333333333</v>
      </c>
      <c r="V195" s="136">
        <f t="shared" si="117"/>
        <v>16.608421778345427</v>
      </c>
      <c r="W195" s="142">
        <f t="shared" si="118"/>
        <v>37.701474295317396</v>
      </c>
      <c r="X195" s="142">
        <f t="shared" si="119"/>
        <v>39.905224225612571</v>
      </c>
      <c r="Y195" s="142">
        <f t="shared" si="120"/>
        <v>65.824809733869799</v>
      </c>
      <c r="Z195" s="153">
        <f t="shared" si="121"/>
        <v>47.810502751599927</v>
      </c>
      <c r="AA195" s="142">
        <f t="shared" si="122"/>
        <v>32.71187381356426</v>
      </c>
      <c r="AB195" s="106">
        <v>19</v>
      </c>
      <c r="AC195" s="135">
        <f t="shared" si="123"/>
        <v>1.0718617557857839</v>
      </c>
      <c r="AD195" s="135">
        <f t="shared" si="124"/>
        <v>1.6092481195297634</v>
      </c>
      <c r="AE195" s="135">
        <f t="shared" si="125"/>
        <v>1.0591242316299001</v>
      </c>
      <c r="AF195" s="135">
        <f t="shared" si="126"/>
        <v>1.246744702315149</v>
      </c>
      <c r="AG195" s="136">
        <f t="shared" si="127"/>
        <v>25.185730627297716</v>
      </c>
      <c r="AH195" s="100">
        <v>85</v>
      </c>
      <c r="AI195" s="68">
        <f t="shared" si="132"/>
        <v>-6475</v>
      </c>
      <c r="AJ195" s="68">
        <f t="shared" si="106"/>
        <v>-1063</v>
      </c>
      <c r="AK195" s="68">
        <f t="shared" si="107"/>
        <v>-4398</v>
      </c>
      <c r="AL195" s="68">
        <f t="shared" si="128"/>
        <v>-3978.6666666666665</v>
      </c>
      <c r="AM195" s="142">
        <f t="shared" si="129"/>
        <v>-68.622471247985956</v>
      </c>
      <c r="AN195" s="106">
        <v>48</v>
      </c>
      <c r="AO195" s="152">
        <f t="shared" si="133"/>
        <v>-0.65596190862121362</v>
      </c>
      <c r="AP195" s="152">
        <f t="shared" si="108"/>
        <v>-6.1576782714476044E-2</v>
      </c>
      <c r="AQ195" s="152">
        <f t="shared" si="109"/>
        <v>-0.32388246557183886</v>
      </c>
      <c r="AR195" s="152">
        <f t="shared" si="130"/>
        <v>-0.34714038563584282</v>
      </c>
      <c r="AS195" s="136">
        <f t="shared" si="131"/>
        <v>-85.808031630040134</v>
      </c>
    </row>
    <row r="196" spans="1:45" ht="13.5" customHeight="1">
      <c r="A196" s="1" t="s">
        <v>364</v>
      </c>
      <c r="B196" s="68">
        <v>50762</v>
      </c>
      <c r="C196" s="68">
        <v>70094</v>
      </c>
      <c r="D196" s="68">
        <v>82272</v>
      </c>
      <c r="E196" s="68">
        <f t="shared" si="110"/>
        <v>67709.333333333328</v>
      </c>
      <c r="F196" s="142">
        <f t="shared" si="111"/>
        <v>23.467631192304587</v>
      </c>
      <c r="G196" s="67">
        <v>87791</v>
      </c>
      <c r="H196" s="67">
        <v>80689</v>
      </c>
      <c r="I196" s="67">
        <v>98790</v>
      </c>
      <c r="J196" s="67">
        <f t="shared" si="112"/>
        <v>89090</v>
      </c>
      <c r="K196" s="136">
        <f t="shared" si="113"/>
        <v>10.237005365291475</v>
      </c>
      <c r="L196" s="68">
        <v>54936</v>
      </c>
      <c r="M196" s="68">
        <v>66999</v>
      </c>
      <c r="N196" s="68">
        <v>81384</v>
      </c>
      <c r="O196" s="68">
        <f t="shared" si="114"/>
        <v>67773</v>
      </c>
      <c r="P196" s="142">
        <f t="shared" si="115"/>
        <v>19.537245538200633</v>
      </c>
      <c r="Q196" s="141">
        <v>42</v>
      </c>
      <c r="R196" s="67">
        <v>1134626</v>
      </c>
      <c r="S196" s="67">
        <v>1222318</v>
      </c>
      <c r="T196" s="67">
        <v>1419394</v>
      </c>
      <c r="U196" s="67">
        <f t="shared" si="116"/>
        <v>1258779.3333333333</v>
      </c>
      <c r="V196" s="136">
        <f t="shared" si="117"/>
        <v>11.586091372048864</v>
      </c>
      <c r="W196" s="142">
        <f t="shared" si="118"/>
        <v>108.22268626137661</v>
      </c>
      <c r="X196" s="142">
        <f t="shared" si="119"/>
        <v>95.584500813193713</v>
      </c>
      <c r="Y196" s="142">
        <f t="shared" si="120"/>
        <v>98.920653442240365</v>
      </c>
      <c r="Z196" s="153">
        <f t="shared" si="121"/>
        <v>100.90928017227024</v>
      </c>
      <c r="AA196" s="142">
        <f t="shared" si="122"/>
        <v>6.4905559348760136</v>
      </c>
      <c r="AB196" s="106">
        <v>6</v>
      </c>
      <c r="AC196" s="135">
        <f t="shared" si="123"/>
        <v>4.8417716498652421</v>
      </c>
      <c r="AD196" s="135">
        <f t="shared" si="124"/>
        <v>5.4813068285012578</v>
      </c>
      <c r="AE196" s="135">
        <f t="shared" si="125"/>
        <v>5.7337145288764084</v>
      </c>
      <c r="AF196" s="135">
        <f t="shared" si="126"/>
        <v>5.3522643357476367</v>
      </c>
      <c r="AG196" s="136">
        <f t="shared" si="127"/>
        <v>8.590014117490627</v>
      </c>
      <c r="AH196" s="100">
        <v>44</v>
      </c>
      <c r="AI196" s="68">
        <f t="shared" si="132"/>
        <v>-32855</v>
      </c>
      <c r="AJ196" s="68">
        <f t="shared" si="106"/>
        <v>-13690</v>
      </c>
      <c r="AK196" s="68">
        <f t="shared" si="107"/>
        <v>-17406</v>
      </c>
      <c r="AL196" s="68">
        <f t="shared" si="128"/>
        <v>-21317</v>
      </c>
      <c r="AM196" s="142">
        <f t="shared" si="129"/>
        <v>-47.67779766281496</v>
      </c>
      <c r="AN196" s="106">
        <v>69</v>
      </c>
      <c r="AO196" s="152">
        <f t="shared" si="133"/>
        <v>-0.59805956021552353</v>
      </c>
      <c r="AP196" s="152">
        <f t="shared" si="108"/>
        <v>-0.20433140793146165</v>
      </c>
      <c r="AQ196" s="152">
        <f t="shared" si="109"/>
        <v>-0.21387496313771748</v>
      </c>
      <c r="AR196" s="152">
        <f t="shared" si="130"/>
        <v>-0.3387553104282342</v>
      </c>
      <c r="AS196" s="136">
        <f t="shared" si="131"/>
        <v>-66.305900721631957</v>
      </c>
    </row>
    <row r="197" spans="1:45" ht="13.5" customHeight="1">
      <c r="A197" s="1" t="s">
        <v>457</v>
      </c>
      <c r="B197" s="68">
        <v>24069</v>
      </c>
      <c r="C197" s="68">
        <v>25403</v>
      </c>
      <c r="D197" s="68">
        <v>16305</v>
      </c>
      <c r="E197" s="68">
        <f t="shared" si="110"/>
        <v>21925.666666666668</v>
      </c>
      <c r="F197" s="142">
        <f t="shared" si="111"/>
        <v>22.408104176729321</v>
      </c>
      <c r="G197" s="67">
        <v>25039</v>
      </c>
      <c r="H197" s="67">
        <v>27334</v>
      </c>
      <c r="I197" s="67">
        <v>26449</v>
      </c>
      <c r="J197" s="67">
        <f t="shared" si="112"/>
        <v>26274</v>
      </c>
      <c r="K197" s="136">
        <f t="shared" si="113"/>
        <v>4.4053623440498537</v>
      </c>
      <c r="L197" s="68">
        <v>15967</v>
      </c>
      <c r="M197" s="68">
        <v>23085</v>
      </c>
      <c r="N197" s="68">
        <v>21096</v>
      </c>
      <c r="O197" s="68">
        <f t="shared" si="114"/>
        <v>20049.333333333332</v>
      </c>
      <c r="P197" s="142">
        <f t="shared" si="115"/>
        <v>18.317899964986939</v>
      </c>
      <c r="Q197" s="141">
        <v>71</v>
      </c>
      <c r="R197" s="67">
        <v>812348</v>
      </c>
      <c r="S197" s="67">
        <v>1541150</v>
      </c>
      <c r="T197" s="67">
        <v>1147295</v>
      </c>
      <c r="U197" s="67">
        <f t="shared" si="116"/>
        <v>1166931</v>
      </c>
      <c r="V197" s="136">
        <f t="shared" si="117"/>
        <v>31.261280358561276</v>
      </c>
      <c r="W197" s="142">
        <f t="shared" si="118"/>
        <v>66.338443641198225</v>
      </c>
      <c r="X197" s="142">
        <f t="shared" si="119"/>
        <v>90.87509349289455</v>
      </c>
      <c r="Y197" s="142">
        <f t="shared" si="120"/>
        <v>129.38362465501379</v>
      </c>
      <c r="Z197" s="153">
        <f t="shared" si="121"/>
        <v>95.532387263035517</v>
      </c>
      <c r="AA197" s="142">
        <f t="shared" si="122"/>
        <v>33.265762224282561</v>
      </c>
      <c r="AB197" s="106">
        <v>9</v>
      </c>
      <c r="AC197" s="135">
        <f t="shared" si="123"/>
        <v>1.9655369373716682</v>
      </c>
      <c r="AD197" s="135">
        <f t="shared" si="124"/>
        <v>1.4979074068066054</v>
      </c>
      <c r="AE197" s="135">
        <f t="shared" si="125"/>
        <v>1.8387598655969042</v>
      </c>
      <c r="AF197" s="135">
        <f t="shared" si="126"/>
        <v>1.7674014032583925</v>
      </c>
      <c r="AG197" s="136">
        <f t="shared" si="127"/>
        <v>13.683574240346005</v>
      </c>
      <c r="AH197" s="100">
        <v>76</v>
      </c>
      <c r="AI197" s="68">
        <f t="shared" si="132"/>
        <v>-9072</v>
      </c>
      <c r="AJ197" s="68">
        <f t="shared" si="106"/>
        <v>-4249</v>
      </c>
      <c r="AK197" s="68">
        <f t="shared" si="107"/>
        <v>-5353</v>
      </c>
      <c r="AL197" s="68">
        <f t="shared" si="128"/>
        <v>-6224.666666666667</v>
      </c>
      <c r="AM197" s="142">
        <f t="shared" si="129"/>
        <v>-40.594819989477017</v>
      </c>
      <c r="AN197" s="106">
        <v>52</v>
      </c>
      <c r="AO197" s="152">
        <f t="shared" si="133"/>
        <v>-0.56817185444980267</v>
      </c>
      <c r="AP197" s="152">
        <f t="shared" si="108"/>
        <v>-0.18405891271388347</v>
      </c>
      <c r="AQ197" s="152">
        <f t="shared" si="109"/>
        <v>-0.25374478574137277</v>
      </c>
      <c r="AR197" s="152">
        <f t="shared" si="130"/>
        <v>-0.33532518430168629</v>
      </c>
      <c r="AS197" s="136">
        <f t="shared" si="131"/>
        <v>-61.027094424517635</v>
      </c>
    </row>
    <row r="198" spans="1:45" ht="13.5" customHeight="1">
      <c r="A198" s="1" t="s">
        <v>460</v>
      </c>
      <c r="B198" s="68">
        <v>173121</v>
      </c>
      <c r="C198" s="68">
        <v>183273</v>
      </c>
      <c r="D198" s="68">
        <v>247125</v>
      </c>
      <c r="E198" s="68">
        <f t="shared" si="110"/>
        <v>201173</v>
      </c>
      <c r="F198" s="142">
        <f t="shared" si="111"/>
        <v>19.942049724318888</v>
      </c>
      <c r="G198" s="67">
        <v>197380</v>
      </c>
      <c r="H198" s="67">
        <v>187605</v>
      </c>
      <c r="I198" s="67">
        <v>200804</v>
      </c>
      <c r="J198" s="67">
        <f t="shared" si="112"/>
        <v>195263</v>
      </c>
      <c r="K198" s="136">
        <f t="shared" si="113"/>
        <v>3.5077962667335165</v>
      </c>
      <c r="L198" s="68">
        <v>132895</v>
      </c>
      <c r="M198" s="68">
        <v>142817</v>
      </c>
      <c r="N198" s="68">
        <v>155899</v>
      </c>
      <c r="O198" s="68">
        <f t="shared" si="114"/>
        <v>143870.33333333334</v>
      </c>
      <c r="P198" s="142">
        <f t="shared" si="115"/>
        <v>8.0198025874151124</v>
      </c>
      <c r="Q198" s="141">
        <v>26</v>
      </c>
      <c r="R198" s="67">
        <v>1454602</v>
      </c>
      <c r="S198" s="67">
        <v>1758797</v>
      </c>
      <c r="T198" s="67">
        <v>2037587</v>
      </c>
      <c r="U198" s="67">
        <f t="shared" si="116"/>
        <v>1750328.6666666667</v>
      </c>
      <c r="V198" s="136">
        <f t="shared" si="117"/>
        <v>16.658856593745298</v>
      </c>
      <c r="W198" s="142">
        <f t="shared" si="118"/>
        <v>76.764228487589605</v>
      </c>
      <c r="X198" s="142">
        <f t="shared" si="119"/>
        <v>77.925826499266122</v>
      </c>
      <c r="Y198" s="142">
        <f t="shared" si="120"/>
        <v>63.08507840161861</v>
      </c>
      <c r="Z198" s="153">
        <f t="shared" si="121"/>
        <v>72.591711129491443</v>
      </c>
      <c r="AA198" s="142">
        <f t="shared" si="122"/>
        <v>11.369681515544377</v>
      </c>
      <c r="AB198" s="106">
        <v>11</v>
      </c>
      <c r="AC198" s="135">
        <f t="shared" si="123"/>
        <v>9.1361760811548454</v>
      </c>
      <c r="AD198" s="135">
        <f t="shared" si="124"/>
        <v>8.1201525815656961</v>
      </c>
      <c r="AE198" s="135">
        <f t="shared" si="125"/>
        <v>7.6511579628256357</v>
      </c>
      <c r="AF198" s="135">
        <f t="shared" si="126"/>
        <v>8.3024955418487263</v>
      </c>
      <c r="AG198" s="136">
        <f t="shared" si="127"/>
        <v>9.143221419078456</v>
      </c>
      <c r="AH198" s="100">
        <v>37</v>
      </c>
      <c r="AI198" s="68">
        <f t="shared" si="132"/>
        <v>-64485</v>
      </c>
      <c r="AJ198" s="68">
        <f t="shared" si="106"/>
        <v>-44788</v>
      </c>
      <c r="AK198" s="68">
        <f t="shared" si="107"/>
        <v>-44905</v>
      </c>
      <c r="AL198" s="68">
        <f t="shared" si="128"/>
        <v>-51392.666666666664</v>
      </c>
      <c r="AM198" s="142">
        <f t="shared" si="129"/>
        <v>-22.062377594819573</v>
      </c>
      <c r="AN198" s="106">
        <v>84</v>
      </c>
      <c r="AO198" s="152">
        <f t="shared" si="133"/>
        <v>-0.48523270250949996</v>
      </c>
      <c r="AP198" s="152">
        <f t="shared" si="108"/>
        <v>-0.31360412275849514</v>
      </c>
      <c r="AQ198" s="152">
        <f t="shared" si="109"/>
        <v>-0.28803905092399568</v>
      </c>
      <c r="AR198" s="152">
        <f t="shared" si="130"/>
        <v>-0.36229195873066361</v>
      </c>
      <c r="AS198" s="136">
        <f t="shared" si="131"/>
        <v>-29.598886006510451</v>
      </c>
    </row>
    <row r="199" spans="1:45" ht="13.5" customHeight="1"/>
    <row r="200" spans="1:45" ht="13.5" customHeight="1">
      <c r="A200" s="184" t="s">
        <v>875</v>
      </c>
      <c r="B200" s="321" t="s">
        <v>790</v>
      </c>
      <c r="C200" s="321"/>
      <c r="D200" s="321"/>
      <c r="E200" s="321"/>
      <c r="F200" s="321"/>
      <c r="G200" s="322" t="s">
        <v>792</v>
      </c>
      <c r="H200" s="322"/>
      <c r="I200" s="322"/>
      <c r="J200" s="322"/>
      <c r="K200" s="322"/>
      <c r="L200" s="321" t="s">
        <v>793</v>
      </c>
      <c r="M200" s="321"/>
      <c r="N200" s="321"/>
      <c r="O200" s="321"/>
      <c r="P200" s="321"/>
      <c r="Q200" s="321"/>
      <c r="R200" s="328" t="s">
        <v>791</v>
      </c>
      <c r="S200" s="328"/>
      <c r="T200" s="328"/>
      <c r="U200" s="328"/>
      <c r="V200" s="328"/>
      <c r="W200" s="332" t="s">
        <v>748</v>
      </c>
      <c r="X200" s="332"/>
      <c r="Y200" s="332"/>
      <c r="Z200" s="332"/>
      <c r="AA200" s="332"/>
      <c r="AB200" s="332"/>
      <c r="AC200" s="324" t="s">
        <v>775</v>
      </c>
      <c r="AD200" s="324"/>
      <c r="AE200" s="324"/>
      <c r="AF200" s="324"/>
      <c r="AG200" s="324"/>
      <c r="AH200" s="324"/>
      <c r="AI200" s="328" t="s">
        <v>794</v>
      </c>
      <c r="AJ200" s="328"/>
      <c r="AK200" s="328"/>
      <c r="AL200" s="328"/>
      <c r="AM200" s="328"/>
      <c r="AN200" s="328"/>
      <c r="AO200" s="329" t="s">
        <v>799</v>
      </c>
      <c r="AP200" s="329"/>
      <c r="AQ200" s="329"/>
      <c r="AR200" s="329"/>
      <c r="AS200" s="329"/>
    </row>
    <row r="201" spans="1:45" ht="13.5" customHeight="1">
      <c r="A201" s="120" t="s">
        <v>771</v>
      </c>
      <c r="B201" s="125" t="s">
        <v>770</v>
      </c>
      <c r="C201" s="125" t="s">
        <v>769</v>
      </c>
      <c r="D201" s="125" t="s">
        <v>768</v>
      </c>
      <c r="E201" s="125" t="s">
        <v>749</v>
      </c>
      <c r="F201" s="125" t="s">
        <v>751</v>
      </c>
      <c r="G201" s="126" t="s">
        <v>770</v>
      </c>
      <c r="H201" s="126" t="s">
        <v>769</v>
      </c>
      <c r="I201" s="126" t="s">
        <v>768</v>
      </c>
      <c r="J201" s="126" t="s">
        <v>749</v>
      </c>
      <c r="K201" s="126" t="s">
        <v>751</v>
      </c>
      <c r="L201" s="125" t="s">
        <v>770</v>
      </c>
      <c r="M201" s="125" t="s">
        <v>769</v>
      </c>
      <c r="N201" s="125" t="s">
        <v>768</v>
      </c>
      <c r="O201" s="125" t="s">
        <v>749</v>
      </c>
      <c r="P201" s="125" t="s">
        <v>751</v>
      </c>
      <c r="Q201" s="125" t="s">
        <v>752</v>
      </c>
      <c r="R201" s="130" t="s">
        <v>770</v>
      </c>
      <c r="S201" s="130" t="s">
        <v>769</v>
      </c>
      <c r="T201" s="130" t="s">
        <v>768</v>
      </c>
      <c r="U201" s="130" t="s">
        <v>749</v>
      </c>
      <c r="V201" s="130" t="s">
        <v>751</v>
      </c>
      <c r="W201" s="158" t="s">
        <v>770</v>
      </c>
      <c r="X201" s="158" t="s">
        <v>769</v>
      </c>
      <c r="Y201" s="158" t="s">
        <v>768</v>
      </c>
      <c r="Z201" s="158" t="s">
        <v>749</v>
      </c>
      <c r="AA201" s="158" t="s">
        <v>751</v>
      </c>
      <c r="AB201" s="158" t="s">
        <v>752</v>
      </c>
      <c r="AC201" s="128" t="s">
        <v>770</v>
      </c>
      <c r="AD201" s="128" t="s">
        <v>769</v>
      </c>
      <c r="AE201" s="128" t="s">
        <v>768</v>
      </c>
      <c r="AF201" s="128" t="s">
        <v>749</v>
      </c>
      <c r="AG201" s="128" t="s">
        <v>751</v>
      </c>
      <c r="AH201" s="128" t="s">
        <v>752</v>
      </c>
      <c r="AI201" s="130" t="s">
        <v>770</v>
      </c>
      <c r="AJ201" s="130" t="s">
        <v>769</v>
      </c>
      <c r="AK201" s="130" t="s">
        <v>768</v>
      </c>
      <c r="AL201" s="131" t="s">
        <v>749</v>
      </c>
      <c r="AM201" s="130" t="s">
        <v>751</v>
      </c>
      <c r="AN201" s="130" t="s">
        <v>752</v>
      </c>
      <c r="AO201" s="158" t="s">
        <v>770</v>
      </c>
      <c r="AP201" s="158" t="s">
        <v>769</v>
      </c>
      <c r="AQ201" s="158" t="s">
        <v>768</v>
      </c>
      <c r="AR201" s="159" t="s">
        <v>749</v>
      </c>
      <c r="AS201" s="158" t="s">
        <v>751</v>
      </c>
    </row>
    <row r="202" spans="1:45" ht="13.5" customHeight="1">
      <c r="A202" s="1" t="s">
        <v>446</v>
      </c>
      <c r="B202" s="138">
        <v>2706</v>
      </c>
      <c r="C202" s="138">
        <v>3949</v>
      </c>
      <c r="D202" s="138">
        <v>3664</v>
      </c>
      <c r="E202" s="138">
        <f t="shared" ref="E202:E265" si="134">AVERAGE(B202:D202)</f>
        <v>3439.6666666666665</v>
      </c>
      <c r="F202" s="139">
        <f t="shared" ref="F202:F265" si="135">STDEV(B202:D202)/E202*100</f>
        <v>18.930836912360753</v>
      </c>
      <c r="G202" s="140">
        <v>3870</v>
      </c>
      <c r="H202" s="140">
        <v>4018</v>
      </c>
      <c r="I202" s="140">
        <v>4978</v>
      </c>
      <c r="J202" s="140">
        <f t="shared" ref="J202:J265" si="136">AVERAGE(G202:I202)</f>
        <v>4288.666666666667</v>
      </c>
      <c r="K202" s="134">
        <f t="shared" ref="K202:K265" si="137">STDEV(G202:I202)/J202*100</f>
        <v>14.026483242411034</v>
      </c>
      <c r="L202" s="138">
        <v>4766</v>
      </c>
      <c r="M202" s="138">
        <v>5097</v>
      </c>
      <c r="N202" s="138">
        <v>6368</v>
      </c>
      <c r="O202" s="138">
        <f t="shared" ref="O202:O265" si="138">AVERAGE(L202:N202)</f>
        <v>5410.333333333333</v>
      </c>
      <c r="P202" s="139">
        <f t="shared" ref="P202:P265" si="139">STDEV(L202:N202)/O202*100</f>
        <v>15.631481962623784</v>
      </c>
      <c r="Q202" s="138">
        <v>9</v>
      </c>
      <c r="R202" s="115">
        <v>301689</v>
      </c>
      <c r="S202" s="115">
        <v>314971</v>
      </c>
      <c r="T202" s="115">
        <v>326738</v>
      </c>
      <c r="U202" s="115">
        <f t="shared" ref="U202:U265" si="140">AVERAGE(R202:T202)</f>
        <v>314466</v>
      </c>
      <c r="V202" s="143">
        <f t="shared" ref="V202:V265" si="141">STDEV(R202:T202)/U202*100</f>
        <v>3.9852109473316717</v>
      </c>
      <c r="W202" s="148">
        <f t="shared" ref="W202:W233" si="142">(L202/25*100)/(B202/25*100)*100</f>
        <v>176.12712490761271</v>
      </c>
      <c r="X202" s="148">
        <f t="shared" ref="X202:X233" si="143">(M202/25*100)/(C202/25*100)*100</f>
        <v>129.07065079767031</v>
      </c>
      <c r="Y202" s="148">
        <f t="shared" ref="Y202:Y233" si="144">(N202/25*100)/(D202/25*100)*100</f>
        <v>173.79912663755459</v>
      </c>
      <c r="Z202" s="150">
        <f t="shared" ref="Z202:Z265" si="145">AVERAGE(W202:Y202)</f>
        <v>159.66563411427919</v>
      </c>
      <c r="AA202" s="148">
        <f t="shared" ref="AA202:AA265" si="146">STDEV(W202:Y202)/Z202*100</f>
        <v>16.610705533851373</v>
      </c>
      <c r="AB202" s="146">
        <v>19</v>
      </c>
      <c r="AC202" s="144">
        <f t="shared" ref="AC202:AC233" si="147">L202/R202*100</f>
        <v>1.5797725472257858</v>
      </c>
      <c r="AD202" s="144">
        <f t="shared" ref="AD202:AD233" si="148">M202/S202*100</f>
        <v>1.6182442193090791</v>
      </c>
      <c r="AE202" s="144">
        <f t="shared" ref="AE202:AE233" si="149">N202/T202*100</f>
        <v>1.9489621654046976</v>
      </c>
      <c r="AF202" s="144">
        <f t="shared" ref="AF202:AF265" si="150">AVERAGE(AC202:AE202)</f>
        <v>1.7156596439798542</v>
      </c>
      <c r="AG202" s="145">
        <f t="shared" ref="AG202:AG265" si="151">STDEV(AC202:AE202)/AF202*100</f>
        <v>11.829824287185863</v>
      </c>
      <c r="AH202" s="109">
        <v>9</v>
      </c>
      <c r="AI202" s="115">
        <f t="shared" ref="AI202:AI216" si="152">L202-G202</f>
        <v>896</v>
      </c>
      <c r="AJ202" s="115">
        <f t="shared" ref="AJ202:AJ216" si="153">M202-H202</f>
        <v>1079</v>
      </c>
      <c r="AK202" s="115">
        <f t="shared" ref="AK202:AK216" si="154">N202-I202</f>
        <v>1390</v>
      </c>
      <c r="AL202" s="115">
        <f t="shared" ref="AL202:AL265" si="155">AVERAGE(AI202:AK202)</f>
        <v>1121.6666666666667</v>
      </c>
      <c r="AM202" s="143">
        <f t="shared" ref="AM202:AM265" si="156">STDEV(AI202:AK202)/AL202*100</f>
        <v>22.265843108701969</v>
      </c>
      <c r="AN202" s="114">
        <v>1</v>
      </c>
      <c r="AO202" s="147">
        <f t="shared" ref="AO202:AO216" si="157">AI202/L202</f>
        <v>0.18799832144355855</v>
      </c>
      <c r="AP202" s="147">
        <f t="shared" ref="AP202:AP216" si="158">AJ202/M202</f>
        <v>0.21169315283500098</v>
      </c>
      <c r="AQ202" s="147">
        <f t="shared" ref="AQ202:AQ216" si="159">AK202/N202</f>
        <v>0.21827889447236182</v>
      </c>
      <c r="AR202" s="147">
        <f t="shared" ref="AR202:AR265" si="160">AVERAGE(AO202:AQ202)</f>
        <v>0.2059901229169738</v>
      </c>
      <c r="AS202" s="148">
        <f t="shared" ref="AS202:AS265" si="161">STDEV(AO202:AQ202)/AR202*100</f>
        <v>7.7311980363794159</v>
      </c>
    </row>
    <row r="203" spans="1:45" ht="13.5" customHeight="1">
      <c r="A203" s="1" t="s">
        <v>130</v>
      </c>
      <c r="B203" s="138">
        <v>6194</v>
      </c>
      <c r="C203" s="138">
        <v>7683</v>
      </c>
      <c r="D203" s="138">
        <v>7343</v>
      </c>
      <c r="E203" s="138">
        <f t="shared" si="134"/>
        <v>7073.333333333333</v>
      </c>
      <c r="F203" s="139">
        <f t="shared" si="135"/>
        <v>11.031141346680318</v>
      </c>
      <c r="G203" s="140">
        <v>311</v>
      </c>
      <c r="H203" s="140">
        <v>362</v>
      </c>
      <c r="I203" s="140">
        <v>305</v>
      </c>
      <c r="J203" s="140">
        <f t="shared" si="136"/>
        <v>326</v>
      </c>
      <c r="K203" s="134">
        <f t="shared" si="137"/>
        <v>9.6076440266048007</v>
      </c>
      <c r="L203" s="138">
        <v>1389</v>
      </c>
      <c r="M203" s="138">
        <v>1429</v>
      </c>
      <c r="N203" s="138">
        <v>1180</v>
      </c>
      <c r="O203" s="138">
        <f t="shared" si="138"/>
        <v>1332.6666666666667</v>
      </c>
      <c r="P203" s="139">
        <f t="shared" si="139"/>
        <v>10.033819181048468</v>
      </c>
      <c r="Q203" s="138">
        <v>33</v>
      </c>
      <c r="R203" s="115">
        <v>426242</v>
      </c>
      <c r="S203" s="115">
        <v>521738</v>
      </c>
      <c r="T203" s="115">
        <v>557261</v>
      </c>
      <c r="U203" s="115">
        <f t="shared" si="140"/>
        <v>501747</v>
      </c>
      <c r="V203" s="143">
        <f t="shared" si="141"/>
        <v>13.5045304141992</v>
      </c>
      <c r="W203" s="148">
        <f t="shared" si="142"/>
        <v>22.424927349047465</v>
      </c>
      <c r="X203" s="148">
        <f t="shared" si="143"/>
        <v>18.599505401535861</v>
      </c>
      <c r="Y203" s="148">
        <f t="shared" si="144"/>
        <v>16.069726269916927</v>
      </c>
      <c r="Z203" s="150">
        <f t="shared" si="145"/>
        <v>19.031386340166751</v>
      </c>
      <c r="AA203" s="148">
        <f t="shared" si="146"/>
        <v>16.811895842900928</v>
      </c>
      <c r="AB203" s="146">
        <v>82</v>
      </c>
      <c r="AC203" s="144">
        <f t="shared" si="147"/>
        <v>0.32587121869735974</v>
      </c>
      <c r="AD203" s="144">
        <f t="shared" si="148"/>
        <v>0.27389226009989687</v>
      </c>
      <c r="AE203" s="144">
        <f t="shared" si="149"/>
        <v>0.21174996994227122</v>
      </c>
      <c r="AF203" s="144">
        <f t="shared" si="150"/>
        <v>0.27050448291317591</v>
      </c>
      <c r="AG203" s="145">
        <f t="shared" si="151"/>
        <v>21.122016373926154</v>
      </c>
      <c r="AH203" s="109">
        <v>48</v>
      </c>
      <c r="AI203" s="115">
        <f t="shared" si="152"/>
        <v>1078</v>
      </c>
      <c r="AJ203" s="115">
        <f t="shared" si="153"/>
        <v>1067</v>
      </c>
      <c r="AK203" s="115">
        <f t="shared" si="154"/>
        <v>875</v>
      </c>
      <c r="AL203" s="115">
        <f t="shared" si="155"/>
        <v>1006.6666666666666</v>
      </c>
      <c r="AM203" s="143">
        <f t="shared" si="156"/>
        <v>11.340322400751038</v>
      </c>
      <c r="AN203" s="114">
        <v>2</v>
      </c>
      <c r="AO203" s="147">
        <f t="shared" si="157"/>
        <v>0.77609791216702662</v>
      </c>
      <c r="AP203" s="147">
        <f t="shared" si="158"/>
        <v>0.74667599720083977</v>
      </c>
      <c r="AQ203" s="147">
        <f t="shared" si="159"/>
        <v>0.74152542372881358</v>
      </c>
      <c r="AR203" s="147">
        <f t="shared" si="160"/>
        <v>0.75476644436555995</v>
      </c>
      <c r="AS203" s="148">
        <f t="shared" si="161"/>
        <v>2.4712587131818151</v>
      </c>
    </row>
    <row r="204" spans="1:45" ht="13.5" customHeight="1">
      <c r="A204" s="1" t="s">
        <v>443</v>
      </c>
      <c r="B204" s="138">
        <v>3335</v>
      </c>
      <c r="C204" s="138">
        <v>3546</v>
      </c>
      <c r="D204" s="138">
        <v>5245</v>
      </c>
      <c r="E204" s="138">
        <f t="shared" si="134"/>
        <v>4042</v>
      </c>
      <c r="F204" s="139">
        <f t="shared" si="135"/>
        <v>25.906893278032932</v>
      </c>
      <c r="G204" s="140">
        <v>5566</v>
      </c>
      <c r="H204" s="140">
        <v>4765</v>
      </c>
      <c r="I204" s="140">
        <v>4501</v>
      </c>
      <c r="J204" s="140">
        <f t="shared" si="136"/>
        <v>4944</v>
      </c>
      <c r="K204" s="134">
        <f t="shared" si="137"/>
        <v>11.217744033796615</v>
      </c>
      <c r="L204" s="138">
        <v>6336</v>
      </c>
      <c r="M204" s="138">
        <v>5749</v>
      </c>
      <c r="N204" s="138">
        <v>5705</v>
      </c>
      <c r="O204" s="138">
        <f t="shared" si="138"/>
        <v>5930</v>
      </c>
      <c r="P204" s="139">
        <f t="shared" si="139"/>
        <v>5.9408754028077775</v>
      </c>
      <c r="Q204" s="138">
        <v>8</v>
      </c>
      <c r="R204" s="115">
        <v>295753</v>
      </c>
      <c r="S204" s="115">
        <v>372029</v>
      </c>
      <c r="T204" s="115">
        <v>388748</v>
      </c>
      <c r="U204" s="115">
        <f t="shared" si="140"/>
        <v>352176.66666666669</v>
      </c>
      <c r="V204" s="143">
        <f t="shared" si="141"/>
        <v>14.076521944389576</v>
      </c>
      <c r="W204" s="148">
        <f t="shared" si="142"/>
        <v>189.98500749625185</v>
      </c>
      <c r="X204" s="148">
        <f t="shared" si="143"/>
        <v>162.12633953750705</v>
      </c>
      <c r="Y204" s="148">
        <f t="shared" si="144"/>
        <v>108.77025738798855</v>
      </c>
      <c r="Z204" s="150">
        <f t="shared" si="145"/>
        <v>153.62720147391579</v>
      </c>
      <c r="AA204" s="148">
        <f t="shared" si="146"/>
        <v>26.863121174384414</v>
      </c>
      <c r="AB204" s="146">
        <v>20</v>
      </c>
      <c r="AC204" s="144">
        <f t="shared" si="147"/>
        <v>2.1423282265944894</v>
      </c>
      <c r="AD204" s="144">
        <f t="shared" si="148"/>
        <v>1.5453096398399049</v>
      </c>
      <c r="AE204" s="144">
        <f t="shared" si="149"/>
        <v>1.4675316657577659</v>
      </c>
      <c r="AF204" s="144">
        <f t="shared" si="150"/>
        <v>1.7183898440640533</v>
      </c>
      <c r="AG204" s="145">
        <f t="shared" si="151"/>
        <v>21.484955724219947</v>
      </c>
      <c r="AH204" s="109">
        <v>8</v>
      </c>
      <c r="AI204" s="115">
        <f t="shared" si="152"/>
        <v>770</v>
      </c>
      <c r="AJ204" s="115">
        <f t="shared" si="153"/>
        <v>984</v>
      </c>
      <c r="AK204" s="115">
        <f t="shared" si="154"/>
        <v>1204</v>
      </c>
      <c r="AL204" s="115">
        <f t="shared" si="155"/>
        <v>986</v>
      </c>
      <c r="AM204" s="143">
        <f t="shared" si="156"/>
        <v>22.008814638164644</v>
      </c>
      <c r="AN204" s="114">
        <v>3</v>
      </c>
      <c r="AO204" s="147">
        <f t="shared" si="157"/>
        <v>0.12152777777777778</v>
      </c>
      <c r="AP204" s="147">
        <f t="shared" si="158"/>
        <v>0.17116020177422162</v>
      </c>
      <c r="AQ204" s="147">
        <f t="shared" si="159"/>
        <v>0.21104294478527608</v>
      </c>
      <c r="AR204" s="147">
        <f t="shared" si="160"/>
        <v>0.16791030811242513</v>
      </c>
      <c r="AS204" s="148">
        <f t="shared" si="161"/>
        <v>26.708299497474297</v>
      </c>
    </row>
    <row r="205" spans="1:45" ht="13.5" customHeight="1">
      <c r="A205" s="1" t="s">
        <v>800</v>
      </c>
      <c r="B205" s="138">
        <v>9137</v>
      </c>
      <c r="C205" s="138">
        <v>5133</v>
      </c>
      <c r="D205" s="138">
        <v>7650</v>
      </c>
      <c r="E205" s="138">
        <f t="shared" si="134"/>
        <v>7306.666666666667</v>
      </c>
      <c r="F205" s="139">
        <f t="shared" si="135"/>
        <v>27.700176570812395</v>
      </c>
      <c r="G205" s="140">
        <v>297</v>
      </c>
      <c r="H205" s="140">
        <v>183</v>
      </c>
      <c r="I205" s="140">
        <v>188</v>
      </c>
      <c r="J205" s="140">
        <f t="shared" si="136"/>
        <v>222.66666666666666</v>
      </c>
      <c r="K205" s="134">
        <f t="shared" si="137"/>
        <v>28.93252129495308</v>
      </c>
      <c r="L205" s="138">
        <v>1349</v>
      </c>
      <c r="M205" s="138">
        <v>617</v>
      </c>
      <c r="N205" s="138">
        <v>1096</v>
      </c>
      <c r="O205" s="138">
        <f t="shared" si="138"/>
        <v>1020.6666666666666</v>
      </c>
      <c r="P205" s="139">
        <f t="shared" si="139"/>
        <v>36.424153523650141</v>
      </c>
      <c r="Q205" s="138">
        <v>38</v>
      </c>
      <c r="R205" s="115">
        <v>216712</v>
      </c>
      <c r="S205" s="115">
        <v>183185</v>
      </c>
      <c r="T205" s="115">
        <v>193580</v>
      </c>
      <c r="U205" s="115">
        <f t="shared" si="140"/>
        <v>197825.66666666666</v>
      </c>
      <c r="V205" s="143">
        <f t="shared" si="141"/>
        <v>8.6753144323737477</v>
      </c>
      <c r="W205" s="148">
        <f t="shared" si="142"/>
        <v>14.764145780890884</v>
      </c>
      <c r="X205" s="148">
        <f t="shared" si="143"/>
        <v>12.020261055912721</v>
      </c>
      <c r="Y205" s="148">
        <f t="shared" si="144"/>
        <v>14.326797385620916</v>
      </c>
      <c r="Z205" s="150">
        <f t="shared" si="145"/>
        <v>13.703734740808173</v>
      </c>
      <c r="AA205" s="148">
        <f t="shared" si="146"/>
        <v>10.7579371706061</v>
      </c>
      <c r="AB205" s="146">
        <v>90</v>
      </c>
      <c r="AC205" s="144">
        <f t="shared" si="147"/>
        <v>0.62248514157037904</v>
      </c>
      <c r="AD205" s="144">
        <f t="shared" si="148"/>
        <v>0.33681797090373122</v>
      </c>
      <c r="AE205" s="144">
        <f t="shared" si="149"/>
        <v>0.56617419154871373</v>
      </c>
      <c r="AF205" s="144">
        <f t="shared" si="150"/>
        <v>0.50849243467427463</v>
      </c>
      <c r="AG205" s="145">
        <f t="shared" si="151"/>
        <v>29.757956678257685</v>
      </c>
      <c r="AH205" s="109">
        <v>34</v>
      </c>
      <c r="AI205" s="115">
        <f t="shared" si="152"/>
        <v>1052</v>
      </c>
      <c r="AJ205" s="115">
        <f t="shared" si="153"/>
        <v>434</v>
      </c>
      <c r="AK205" s="115">
        <f t="shared" si="154"/>
        <v>908</v>
      </c>
      <c r="AL205" s="115">
        <f t="shared" si="155"/>
        <v>798</v>
      </c>
      <c r="AM205" s="143">
        <f t="shared" si="156"/>
        <v>40.520200783882274</v>
      </c>
      <c r="AN205" s="114">
        <v>4</v>
      </c>
      <c r="AO205" s="147">
        <f t="shared" si="157"/>
        <v>0.77983691623424756</v>
      </c>
      <c r="AP205" s="147">
        <f t="shared" si="158"/>
        <v>0.70340356564019446</v>
      </c>
      <c r="AQ205" s="147">
        <f t="shared" si="159"/>
        <v>0.82846715328467158</v>
      </c>
      <c r="AR205" s="147">
        <f t="shared" si="160"/>
        <v>0.77056921171970449</v>
      </c>
      <c r="AS205" s="148">
        <f t="shared" si="161"/>
        <v>8.1815843196056779</v>
      </c>
    </row>
    <row r="206" spans="1:45" ht="13.5" customHeight="1">
      <c r="A206" s="1" t="s">
        <v>431</v>
      </c>
      <c r="B206" s="138">
        <v>6337</v>
      </c>
      <c r="C206" s="138">
        <v>3264</v>
      </c>
      <c r="D206" s="138">
        <v>3834</v>
      </c>
      <c r="E206" s="138">
        <f t="shared" si="134"/>
        <v>4478.333333333333</v>
      </c>
      <c r="F206" s="139">
        <f t="shared" si="135"/>
        <v>36.502161178838236</v>
      </c>
      <c r="G206" s="140">
        <v>173</v>
      </c>
      <c r="H206" s="140">
        <v>136</v>
      </c>
      <c r="I206" s="140">
        <v>189</v>
      </c>
      <c r="J206" s="140">
        <f t="shared" si="136"/>
        <v>166</v>
      </c>
      <c r="K206" s="134">
        <f t="shared" si="137"/>
        <v>16.376237613335164</v>
      </c>
      <c r="L206" s="138">
        <v>1121</v>
      </c>
      <c r="M206" s="138">
        <v>750</v>
      </c>
      <c r="N206" s="138">
        <v>1012</v>
      </c>
      <c r="O206" s="138">
        <f t="shared" si="138"/>
        <v>961</v>
      </c>
      <c r="P206" s="139">
        <f t="shared" si="139"/>
        <v>19.842414684708736</v>
      </c>
      <c r="Q206" s="138">
        <v>45</v>
      </c>
      <c r="R206" s="115">
        <v>278418</v>
      </c>
      <c r="S206" s="115">
        <v>269317</v>
      </c>
      <c r="T206" s="115">
        <v>283662</v>
      </c>
      <c r="U206" s="115">
        <f t="shared" si="140"/>
        <v>277132.33333333331</v>
      </c>
      <c r="V206" s="143">
        <f t="shared" si="141"/>
        <v>2.619111994906179</v>
      </c>
      <c r="W206" s="148">
        <f t="shared" si="142"/>
        <v>17.689758560833202</v>
      </c>
      <c r="X206" s="148">
        <f t="shared" si="143"/>
        <v>22.977941176470587</v>
      </c>
      <c r="Y206" s="148">
        <f t="shared" si="144"/>
        <v>26.395409494001036</v>
      </c>
      <c r="Z206" s="150">
        <f t="shared" si="145"/>
        <v>22.354369743768274</v>
      </c>
      <c r="AA206" s="148">
        <f t="shared" si="146"/>
        <v>19.621204453561887</v>
      </c>
      <c r="AB206" s="146">
        <v>79</v>
      </c>
      <c r="AC206" s="144">
        <f t="shared" si="147"/>
        <v>0.40263201373474417</v>
      </c>
      <c r="AD206" s="144">
        <f t="shared" si="148"/>
        <v>0.27848223468997502</v>
      </c>
      <c r="AE206" s="144">
        <f t="shared" si="149"/>
        <v>0.35676262594214242</v>
      </c>
      <c r="AF206" s="144">
        <f t="shared" si="150"/>
        <v>0.34595895812228722</v>
      </c>
      <c r="AG206" s="145">
        <f t="shared" si="151"/>
        <v>18.145516871436719</v>
      </c>
      <c r="AH206" s="109">
        <v>38</v>
      </c>
      <c r="AI206" s="115">
        <f t="shared" si="152"/>
        <v>948</v>
      </c>
      <c r="AJ206" s="115">
        <f t="shared" si="153"/>
        <v>614</v>
      </c>
      <c r="AK206" s="115">
        <f t="shared" si="154"/>
        <v>823</v>
      </c>
      <c r="AL206" s="115">
        <f t="shared" si="155"/>
        <v>795</v>
      </c>
      <c r="AM206" s="143">
        <f t="shared" si="156"/>
        <v>21.22657814985125</v>
      </c>
      <c r="AN206" s="114">
        <v>5</v>
      </c>
      <c r="AO206" s="147">
        <f t="shared" si="157"/>
        <v>0.84567350579839429</v>
      </c>
      <c r="AP206" s="147">
        <f t="shared" si="158"/>
        <v>0.81866666666666665</v>
      </c>
      <c r="AQ206" s="147">
        <f t="shared" si="159"/>
        <v>0.81324110671936756</v>
      </c>
      <c r="AR206" s="147">
        <f t="shared" si="160"/>
        <v>0.82586042639480961</v>
      </c>
      <c r="AS206" s="148">
        <f t="shared" si="161"/>
        <v>2.1034730904385852</v>
      </c>
    </row>
    <row r="207" spans="1:45" ht="13.5" customHeight="1">
      <c r="A207" s="1" t="s">
        <v>801</v>
      </c>
      <c r="B207" s="138">
        <v>2006</v>
      </c>
      <c r="C207" s="138">
        <v>6190</v>
      </c>
      <c r="D207" s="138">
        <v>4628</v>
      </c>
      <c r="E207" s="138">
        <f t="shared" si="134"/>
        <v>4274.666666666667</v>
      </c>
      <c r="F207" s="139">
        <f t="shared" si="135"/>
        <v>49.460241802980917</v>
      </c>
      <c r="G207" s="140">
        <v>159</v>
      </c>
      <c r="H207" s="140">
        <v>221</v>
      </c>
      <c r="I207" s="140">
        <v>219</v>
      </c>
      <c r="J207" s="140">
        <f t="shared" si="136"/>
        <v>199.66666666666666</v>
      </c>
      <c r="K207" s="134">
        <f t="shared" si="137"/>
        <v>17.645689832018462</v>
      </c>
      <c r="L207" s="138">
        <v>573</v>
      </c>
      <c r="M207" s="138">
        <v>1084</v>
      </c>
      <c r="N207" s="138">
        <v>1312</v>
      </c>
      <c r="O207" s="138">
        <f t="shared" si="138"/>
        <v>989.66666666666663</v>
      </c>
      <c r="P207" s="139">
        <f t="shared" si="139"/>
        <v>38.237468924191994</v>
      </c>
      <c r="Q207" s="138">
        <v>42</v>
      </c>
      <c r="R207" s="115">
        <v>251365</v>
      </c>
      <c r="S207" s="115">
        <v>296010</v>
      </c>
      <c r="T207" s="115">
        <v>329035</v>
      </c>
      <c r="U207" s="115">
        <f t="shared" si="140"/>
        <v>292136.66666666669</v>
      </c>
      <c r="V207" s="143">
        <f t="shared" si="141"/>
        <v>13.342933287262809</v>
      </c>
      <c r="W207" s="148">
        <f t="shared" si="142"/>
        <v>28.564307078763711</v>
      </c>
      <c r="X207" s="148">
        <f t="shared" si="143"/>
        <v>17.512116316639741</v>
      </c>
      <c r="Y207" s="148">
        <f t="shared" si="144"/>
        <v>28.349178910976665</v>
      </c>
      <c r="Z207" s="150">
        <f t="shared" si="145"/>
        <v>24.808534102126703</v>
      </c>
      <c r="AA207" s="148">
        <f t="shared" si="146"/>
        <v>25.474292753280782</v>
      </c>
      <c r="AB207" s="146">
        <v>76</v>
      </c>
      <c r="AC207" s="144">
        <f t="shared" si="147"/>
        <v>0.2279553637141209</v>
      </c>
      <c r="AD207" s="144">
        <f t="shared" si="148"/>
        <v>0.36620384446471399</v>
      </c>
      <c r="AE207" s="144">
        <f t="shared" si="149"/>
        <v>0.39874177519108911</v>
      </c>
      <c r="AF207" s="144">
        <f t="shared" si="150"/>
        <v>0.33096699445664135</v>
      </c>
      <c r="AG207" s="145">
        <f t="shared" si="151"/>
        <v>27.399108648663972</v>
      </c>
      <c r="AH207" s="109">
        <v>39</v>
      </c>
      <c r="AI207" s="115">
        <f t="shared" si="152"/>
        <v>414</v>
      </c>
      <c r="AJ207" s="115">
        <f t="shared" si="153"/>
        <v>863</v>
      </c>
      <c r="AK207" s="115">
        <f t="shared" si="154"/>
        <v>1093</v>
      </c>
      <c r="AL207" s="115">
        <f t="shared" si="155"/>
        <v>790</v>
      </c>
      <c r="AM207" s="143">
        <f t="shared" si="156"/>
        <v>43.713426354460609</v>
      </c>
      <c r="AN207" s="114">
        <v>6</v>
      </c>
      <c r="AO207" s="147">
        <f t="shared" si="157"/>
        <v>0.72251308900523559</v>
      </c>
      <c r="AP207" s="147">
        <f t="shared" si="158"/>
        <v>0.79612546125461259</v>
      </c>
      <c r="AQ207" s="147">
        <f t="shared" si="159"/>
        <v>0.83307926829268297</v>
      </c>
      <c r="AR207" s="147">
        <f t="shared" si="160"/>
        <v>0.78390593951751031</v>
      </c>
      <c r="AS207" s="148">
        <f t="shared" si="161"/>
        <v>7.1803044028120864</v>
      </c>
    </row>
    <row r="208" spans="1:45" ht="13.5" customHeight="1">
      <c r="A208" s="1" t="s">
        <v>802</v>
      </c>
      <c r="B208" s="138">
        <v>3284</v>
      </c>
      <c r="C208" s="138">
        <v>3423</v>
      </c>
      <c r="D208" s="138">
        <v>2456</v>
      </c>
      <c r="E208" s="138">
        <f t="shared" si="134"/>
        <v>3054.3333333333335</v>
      </c>
      <c r="F208" s="139">
        <f t="shared" si="135"/>
        <v>17.11705604101256</v>
      </c>
      <c r="G208" s="140">
        <v>229</v>
      </c>
      <c r="H208" s="140">
        <v>263</v>
      </c>
      <c r="I208" s="140">
        <v>183</v>
      </c>
      <c r="J208" s="140">
        <f t="shared" si="136"/>
        <v>225</v>
      </c>
      <c r="K208" s="134">
        <f t="shared" si="137"/>
        <v>17.84431991100865</v>
      </c>
      <c r="L208" s="138">
        <v>1041</v>
      </c>
      <c r="M208" s="138">
        <v>1027</v>
      </c>
      <c r="N208" s="138">
        <v>937</v>
      </c>
      <c r="O208" s="138">
        <f t="shared" si="138"/>
        <v>1001.6666666666666</v>
      </c>
      <c r="P208" s="139">
        <f t="shared" si="139"/>
        <v>5.6344849286647225</v>
      </c>
      <c r="Q208" s="138">
        <v>39</v>
      </c>
      <c r="R208" s="115">
        <v>546430</v>
      </c>
      <c r="S208" s="115">
        <v>508283</v>
      </c>
      <c r="T208" s="115">
        <v>434097</v>
      </c>
      <c r="U208" s="115">
        <f t="shared" si="140"/>
        <v>496270</v>
      </c>
      <c r="V208" s="143">
        <f t="shared" si="141"/>
        <v>11.510243597636432</v>
      </c>
      <c r="W208" s="148">
        <f t="shared" si="142"/>
        <v>31.699147381242383</v>
      </c>
      <c r="X208" s="148">
        <f t="shared" si="143"/>
        <v>30.002921413964362</v>
      </c>
      <c r="Y208" s="148">
        <f t="shared" si="144"/>
        <v>38.151465798045599</v>
      </c>
      <c r="Z208" s="150">
        <f t="shared" si="145"/>
        <v>33.284511531084114</v>
      </c>
      <c r="AA208" s="148">
        <f t="shared" si="146"/>
        <v>12.917080031049288</v>
      </c>
      <c r="AB208" s="146">
        <v>69</v>
      </c>
      <c r="AC208" s="144">
        <f t="shared" si="147"/>
        <v>0.19050930585802389</v>
      </c>
      <c r="AD208" s="144">
        <f t="shared" si="148"/>
        <v>0.20205279342413576</v>
      </c>
      <c r="AE208" s="144">
        <f t="shared" si="149"/>
        <v>0.21585037445547883</v>
      </c>
      <c r="AF208" s="144">
        <f t="shared" si="150"/>
        <v>0.20280415791254616</v>
      </c>
      <c r="AG208" s="145">
        <f t="shared" si="151"/>
        <v>6.255903199957519</v>
      </c>
      <c r="AH208" s="109">
        <v>57</v>
      </c>
      <c r="AI208" s="115">
        <f t="shared" si="152"/>
        <v>812</v>
      </c>
      <c r="AJ208" s="115">
        <f t="shared" si="153"/>
        <v>764</v>
      </c>
      <c r="AK208" s="115">
        <f t="shared" si="154"/>
        <v>754</v>
      </c>
      <c r="AL208" s="115">
        <f t="shared" si="155"/>
        <v>776.66666666666663</v>
      </c>
      <c r="AM208" s="143">
        <f t="shared" si="156"/>
        <v>3.9921084821402526</v>
      </c>
      <c r="AN208" s="114">
        <v>7</v>
      </c>
      <c r="AO208" s="147">
        <f t="shared" si="157"/>
        <v>0.78001921229586935</v>
      </c>
      <c r="AP208" s="147">
        <f t="shared" si="158"/>
        <v>0.74391431353456672</v>
      </c>
      <c r="AQ208" s="147">
        <f t="shared" si="159"/>
        <v>0.80469583778014941</v>
      </c>
      <c r="AR208" s="147">
        <f t="shared" si="160"/>
        <v>0.77620978787019512</v>
      </c>
      <c r="AS208" s="148">
        <f t="shared" si="161"/>
        <v>3.9382783118002784</v>
      </c>
    </row>
    <row r="209" spans="1:45" ht="13.5" customHeight="1">
      <c r="A209" s="1" t="s">
        <v>34</v>
      </c>
      <c r="B209" s="138">
        <v>3767</v>
      </c>
      <c r="C209" s="138">
        <v>3075</v>
      </c>
      <c r="D209" s="138">
        <v>2278</v>
      </c>
      <c r="E209" s="138">
        <f t="shared" si="134"/>
        <v>3040</v>
      </c>
      <c r="F209" s="139">
        <f t="shared" si="135"/>
        <v>24.510420045145569</v>
      </c>
      <c r="G209" s="140">
        <v>341</v>
      </c>
      <c r="H209" s="140">
        <v>292</v>
      </c>
      <c r="I209" s="140">
        <v>341</v>
      </c>
      <c r="J209" s="140">
        <f t="shared" si="136"/>
        <v>324.66666666666669</v>
      </c>
      <c r="K209" s="134">
        <f t="shared" si="137"/>
        <v>8.7136026253465086</v>
      </c>
      <c r="L209" s="138">
        <v>944</v>
      </c>
      <c r="M209" s="138">
        <v>725</v>
      </c>
      <c r="N209" s="138">
        <v>845</v>
      </c>
      <c r="O209" s="138">
        <f t="shared" si="138"/>
        <v>838</v>
      </c>
      <c r="P209" s="139">
        <f t="shared" si="139"/>
        <v>13.086835302292659</v>
      </c>
      <c r="Q209" s="138">
        <v>48</v>
      </c>
      <c r="R209" s="115">
        <v>348490</v>
      </c>
      <c r="S209" s="115">
        <v>351229</v>
      </c>
      <c r="T209" s="115">
        <v>301365</v>
      </c>
      <c r="U209" s="115">
        <f t="shared" si="140"/>
        <v>333694.66666666669</v>
      </c>
      <c r="V209" s="143">
        <f t="shared" si="141"/>
        <v>8.4004298089139979</v>
      </c>
      <c r="W209" s="148">
        <f t="shared" si="142"/>
        <v>25.059729227501993</v>
      </c>
      <c r="X209" s="148">
        <f t="shared" si="143"/>
        <v>23.577235772357724</v>
      </c>
      <c r="Y209" s="148">
        <f t="shared" si="144"/>
        <v>37.093942054433711</v>
      </c>
      <c r="Z209" s="150">
        <f t="shared" si="145"/>
        <v>28.57696901809781</v>
      </c>
      <c r="AA209" s="148">
        <f t="shared" si="146"/>
        <v>25.940705759326484</v>
      </c>
      <c r="AB209" s="146">
        <v>72</v>
      </c>
      <c r="AC209" s="144">
        <f t="shared" si="147"/>
        <v>0.27088295216505492</v>
      </c>
      <c r="AD209" s="144">
        <f t="shared" si="148"/>
        <v>0.20641803495725011</v>
      </c>
      <c r="AE209" s="144">
        <f t="shared" si="149"/>
        <v>0.28039088812569474</v>
      </c>
      <c r="AF209" s="144">
        <f t="shared" si="150"/>
        <v>0.25256395841599993</v>
      </c>
      <c r="AG209" s="145">
        <f t="shared" si="151"/>
        <v>15.934699987066745</v>
      </c>
      <c r="AH209" s="109">
        <v>51</v>
      </c>
      <c r="AI209" s="115">
        <f t="shared" si="152"/>
        <v>603</v>
      </c>
      <c r="AJ209" s="115">
        <f t="shared" si="153"/>
        <v>433</v>
      </c>
      <c r="AK209" s="115">
        <f t="shared" si="154"/>
        <v>504</v>
      </c>
      <c r="AL209" s="115">
        <f t="shared" si="155"/>
        <v>513.33333333333337</v>
      </c>
      <c r="AM209" s="143">
        <f t="shared" si="156"/>
        <v>16.633139381586957</v>
      </c>
      <c r="AN209" s="114">
        <v>8</v>
      </c>
      <c r="AO209" s="147">
        <f t="shared" si="157"/>
        <v>0.63877118644067798</v>
      </c>
      <c r="AP209" s="147">
        <f t="shared" si="158"/>
        <v>0.59724137931034482</v>
      </c>
      <c r="AQ209" s="147">
        <f t="shared" si="159"/>
        <v>0.59644970414201182</v>
      </c>
      <c r="AR209" s="147">
        <f t="shared" si="160"/>
        <v>0.61082075663101154</v>
      </c>
      <c r="AS209" s="148">
        <f t="shared" si="161"/>
        <v>3.9633588662792327</v>
      </c>
    </row>
    <row r="210" spans="1:45" ht="13.5" customHeight="1">
      <c r="A210" s="1" t="s">
        <v>803</v>
      </c>
      <c r="B210" s="138">
        <v>1928</v>
      </c>
      <c r="C210" s="138">
        <v>6468</v>
      </c>
      <c r="D210" s="138">
        <v>4554</v>
      </c>
      <c r="E210" s="138">
        <f t="shared" si="134"/>
        <v>4316.666666666667</v>
      </c>
      <c r="F210" s="139">
        <f t="shared" si="135"/>
        <v>52.801995649995767</v>
      </c>
      <c r="G210" s="140">
        <v>77</v>
      </c>
      <c r="H210" s="140">
        <v>91</v>
      </c>
      <c r="I210" s="140">
        <v>155</v>
      </c>
      <c r="J210" s="140">
        <f t="shared" si="136"/>
        <v>107.66666666666667</v>
      </c>
      <c r="K210" s="134">
        <f t="shared" si="137"/>
        <v>38.624074733747833</v>
      </c>
      <c r="L210" s="138">
        <v>412</v>
      </c>
      <c r="M210" s="138">
        <v>551</v>
      </c>
      <c r="N210" s="138">
        <v>828</v>
      </c>
      <c r="O210" s="138">
        <f t="shared" si="138"/>
        <v>597</v>
      </c>
      <c r="P210" s="139">
        <f t="shared" si="139"/>
        <v>35.474128441061438</v>
      </c>
      <c r="Q210" s="138">
        <v>56</v>
      </c>
      <c r="R210" s="115">
        <v>202934</v>
      </c>
      <c r="S210" s="115">
        <v>203909</v>
      </c>
      <c r="T210" s="115">
        <v>258021</v>
      </c>
      <c r="U210" s="115">
        <f t="shared" si="140"/>
        <v>221621.33333333334</v>
      </c>
      <c r="V210" s="143">
        <f t="shared" si="141"/>
        <v>14.225528241263635</v>
      </c>
      <c r="W210" s="148">
        <f t="shared" si="142"/>
        <v>21.369294605809127</v>
      </c>
      <c r="X210" s="148">
        <f t="shared" si="143"/>
        <v>8.5188620902906607</v>
      </c>
      <c r="Y210" s="148">
        <f t="shared" si="144"/>
        <v>18.18181818181818</v>
      </c>
      <c r="Z210" s="150">
        <f t="shared" si="145"/>
        <v>16.023324959305992</v>
      </c>
      <c r="AA210" s="148">
        <f t="shared" si="146"/>
        <v>41.761718888645589</v>
      </c>
      <c r="AB210" s="146">
        <v>87</v>
      </c>
      <c r="AC210" s="144">
        <f t="shared" si="147"/>
        <v>0.2030216720707225</v>
      </c>
      <c r="AD210" s="144">
        <f t="shared" si="148"/>
        <v>0.27021857789504145</v>
      </c>
      <c r="AE210" s="144">
        <f t="shared" si="149"/>
        <v>0.3209041124559629</v>
      </c>
      <c r="AF210" s="144">
        <f t="shared" si="150"/>
        <v>0.26471478747390892</v>
      </c>
      <c r="AG210" s="145">
        <f t="shared" si="151"/>
        <v>22.338619899218649</v>
      </c>
      <c r="AH210" s="109">
        <v>49</v>
      </c>
      <c r="AI210" s="115">
        <f t="shared" si="152"/>
        <v>335</v>
      </c>
      <c r="AJ210" s="115">
        <f t="shared" si="153"/>
        <v>460</v>
      </c>
      <c r="AK210" s="115">
        <f t="shared" si="154"/>
        <v>673</v>
      </c>
      <c r="AL210" s="115">
        <f t="shared" si="155"/>
        <v>489.33333333333331</v>
      </c>
      <c r="AM210" s="143">
        <f t="shared" si="156"/>
        <v>34.924783123280136</v>
      </c>
      <c r="AN210" s="114">
        <v>9</v>
      </c>
      <c r="AO210" s="147">
        <f t="shared" si="157"/>
        <v>0.81310679611650483</v>
      </c>
      <c r="AP210" s="147">
        <f t="shared" si="158"/>
        <v>0.83484573502722326</v>
      </c>
      <c r="AQ210" s="147">
        <f t="shared" si="159"/>
        <v>0.8128019323671497</v>
      </c>
      <c r="AR210" s="147">
        <f t="shared" si="160"/>
        <v>0.82025148783695923</v>
      </c>
      <c r="AS210" s="148">
        <f t="shared" si="161"/>
        <v>1.5409795859292343</v>
      </c>
    </row>
    <row r="211" spans="1:45" ht="13.5" customHeight="1">
      <c r="A211" s="1" t="s">
        <v>28</v>
      </c>
      <c r="B211" s="138">
        <v>3938</v>
      </c>
      <c r="C211" s="138">
        <v>3028</v>
      </c>
      <c r="D211" s="138">
        <v>5604</v>
      </c>
      <c r="E211" s="138">
        <f t="shared" si="134"/>
        <v>4190</v>
      </c>
      <c r="F211" s="139">
        <f t="shared" si="135"/>
        <v>31.178002313750181</v>
      </c>
      <c r="G211" s="140">
        <v>104</v>
      </c>
      <c r="H211" s="140">
        <v>122</v>
      </c>
      <c r="I211" s="140">
        <v>199</v>
      </c>
      <c r="J211" s="140">
        <f t="shared" si="136"/>
        <v>141.66666666666666</v>
      </c>
      <c r="K211" s="134">
        <f t="shared" si="137"/>
        <v>35.6196749799144</v>
      </c>
      <c r="L211" s="138">
        <v>387</v>
      </c>
      <c r="M211" s="138">
        <v>623</v>
      </c>
      <c r="N211" s="138">
        <v>541</v>
      </c>
      <c r="O211" s="138">
        <f t="shared" si="138"/>
        <v>517</v>
      </c>
      <c r="P211" s="139">
        <f t="shared" si="139"/>
        <v>23.175343598839703</v>
      </c>
      <c r="Q211" s="138">
        <v>61</v>
      </c>
      <c r="R211" s="115">
        <v>197297</v>
      </c>
      <c r="S211" s="115">
        <v>201644</v>
      </c>
      <c r="T211" s="115">
        <v>219621</v>
      </c>
      <c r="U211" s="115">
        <f t="shared" si="140"/>
        <v>206187.33333333334</v>
      </c>
      <c r="V211" s="143">
        <f t="shared" si="141"/>
        <v>5.7400165428527465</v>
      </c>
      <c r="W211" s="148">
        <f t="shared" si="142"/>
        <v>9.8273235144743509</v>
      </c>
      <c r="X211" s="148">
        <f t="shared" si="143"/>
        <v>20.574636723910171</v>
      </c>
      <c r="Y211" s="148">
        <f t="shared" si="144"/>
        <v>9.6538187009279088</v>
      </c>
      <c r="Z211" s="150">
        <f t="shared" si="145"/>
        <v>13.351926313104144</v>
      </c>
      <c r="AA211" s="148">
        <f t="shared" si="146"/>
        <v>46.852058021938433</v>
      </c>
      <c r="AB211" s="146">
        <v>91</v>
      </c>
      <c r="AC211" s="144">
        <f t="shared" si="147"/>
        <v>0.19615098050147747</v>
      </c>
      <c r="AD211" s="144">
        <f t="shared" si="148"/>
        <v>0.30896034595623972</v>
      </c>
      <c r="AE211" s="144">
        <f t="shared" si="149"/>
        <v>0.24633345627239653</v>
      </c>
      <c r="AF211" s="144">
        <f t="shared" si="150"/>
        <v>0.25048159424337124</v>
      </c>
      <c r="AG211" s="145">
        <f t="shared" si="151"/>
        <v>22.56411940821506</v>
      </c>
      <c r="AH211" s="109">
        <v>52</v>
      </c>
      <c r="AI211" s="115">
        <f t="shared" si="152"/>
        <v>283</v>
      </c>
      <c r="AJ211" s="115">
        <f t="shared" si="153"/>
        <v>501</v>
      </c>
      <c r="AK211" s="115">
        <f t="shared" si="154"/>
        <v>342</v>
      </c>
      <c r="AL211" s="115">
        <f t="shared" si="155"/>
        <v>375.33333333333331</v>
      </c>
      <c r="AM211" s="143">
        <f t="shared" si="156"/>
        <v>30.04205665523541</v>
      </c>
      <c r="AN211" s="114">
        <v>10</v>
      </c>
      <c r="AO211" s="147">
        <f t="shared" si="157"/>
        <v>0.73126614987080107</v>
      </c>
      <c r="AP211" s="147">
        <f t="shared" si="158"/>
        <v>0.8041733547351525</v>
      </c>
      <c r="AQ211" s="147">
        <f t="shared" si="159"/>
        <v>0.63216266173752311</v>
      </c>
      <c r="AR211" s="147">
        <f t="shared" si="160"/>
        <v>0.72253405544782556</v>
      </c>
      <c r="AS211" s="148">
        <f t="shared" si="161"/>
        <v>11.949217927430853</v>
      </c>
    </row>
    <row r="212" spans="1:45" ht="13.5" customHeight="1">
      <c r="A212" s="1" t="s">
        <v>804</v>
      </c>
      <c r="B212" s="138">
        <v>4692</v>
      </c>
      <c r="C212" s="138">
        <v>8894</v>
      </c>
      <c r="D212" s="138">
        <v>3958</v>
      </c>
      <c r="E212" s="138">
        <f t="shared" si="134"/>
        <v>5848</v>
      </c>
      <c r="F212" s="139">
        <f t="shared" si="135"/>
        <v>45.542415935486659</v>
      </c>
      <c r="G212" s="140">
        <v>248</v>
      </c>
      <c r="H212" s="140">
        <v>374</v>
      </c>
      <c r="I212" s="140">
        <v>205</v>
      </c>
      <c r="J212" s="140">
        <f t="shared" si="136"/>
        <v>275.66666666666669</v>
      </c>
      <c r="K212" s="134">
        <f t="shared" si="137"/>
        <v>31.86140664388266</v>
      </c>
      <c r="L212" s="138">
        <v>578</v>
      </c>
      <c r="M212" s="138">
        <v>743</v>
      </c>
      <c r="N212" s="138">
        <v>524</v>
      </c>
      <c r="O212" s="138">
        <f t="shared" si="138"/>
        <v>615</v>
      </c>
      <c r="P212" s="139">
        <f t="shared" si="139"/>
        <v>18.551555786241373</v>
      </c>
      <c r="Q212" s="138">
        <v>55</v>
      </c>
      <c r="R212" s="115">
        <v>339286</v>
      </c>
      <c r="S212" s="115">
        <v>522145</v>
      </c>
      <c r="T212" s="115">
        <v>362972</v>
      </c>
      <c r="U212" s="115">
        <f t="shared" si="140"/>
        <v>408134.33333333331</v>
      </c>
      <c r="V212" s="143">
        <f t="shared" si="141"/>
        <v>24.365472119289969</v>
      </c>
      <c r="W212" s="148">
        <f t="shared" si="142"/>
        <v>12.318840579710146</v>
      </c>
      <c r="X212" s="148">
        <f t="shared" si="143"/>
        <v>8.3539464807735548</v>
      </c>
      <c r="Y212" s="148">
        <f t="shared" si="144"/>
        <v>13.239009600808489</v>
      </c>
      <c r="Z212" s="150">
        <f t="shared" si="145"/>
        <v>11.303932220430729</v>
      </c>
      <c r="AA212" s="148">
        <f t="shared" si="146"/>
        <v>22.964222083518788</v>
      </c>
      <c r="AB212" s="146">
        <v>94</v>
      </c>
      <c r="AC212" s="144">
        <f t="shared" si="147"/>
        <v>0.17035775127768313</v>
      </c>
      <c r="AD212" s="144">
        <f t="shared" si="148"/>
        <v>0.14229763762939412</v>
      </c>
      <c r="AE212" s="144">
        <f t="shared" si="149"/>
        <v>0.14436375257595627</v>
      </c>
      <c r="AF212" s="144">
        <f t="shared" si="150"/>
        <v>0.15233971382767783</v>
      </c>
      <c r="AG212" s="145">
        <f t="shared" si="151"/>
        <v>10.26537126327284</v>
      </c>
      <c r="AH212" s="109">
        <v>70</v>
      </c>
      <c r="AI212" s="115">
        <f t="shared" si="152"/>
        <v>330</v>
      </c>
      <c r="AJ212" s="115">
        <f t="shared" si="153"/>
        <v>369</v>
      </c>
      <c r="AK212" s="115">
        <f t="shared" si="154"/>
        <v>319</v>
      </c>
      <c r="AL212" s="115">
        <f t="shared" si="155"/>
        <v>339.33333333333331</v>
      </c>
      <c r="AM212" s="143">
        <f t="shared" si="156"/>
        <v>7.742886600761711</v>
      </c>
      <c r="AN212" s="114">
        <v>11</v>
      </c>
      <c r="AO212" s="147">
        <f t="shared" si="157"/>
        <v>0.5709342560553633</v>
      </c>
      <c r="AP212" s="147">
        <f t="shared" si="158"/>
        <v>0.49663526244952894</v>
      </c>
      <c r="AQ212" s="147">
        <f t="shared" si="159"/>
        <v>0.60877862595419852</v>
      </c>
      <c r="AR212" s="147">
        <f t="shared" si="160"/>
        <v>0.55878271481969688</v>
      </c>
      <c r="AS212" s="148">
        <f t="shared" si="161"/>
        <v>10.20981218957164</v>
      </c>
    </row>
    <row r="213" spans="1:45" ht="13.5" customHeight="1">
      <c r="A213" s="1" t="s">
        <v>762</v>
      </c>
      <c r="B213" s="138">
        <v>1325</v>
      </c>
      <c r="C213" s="138">
        <v>717</v>
      </c>
      <c r="D213" s="138">
        <v>1257</v>
      </c>
      <c r="E213" s="138">
        <f t="shared" si="134"/>
        <v>1099.6666666666667</v>
      </c>
      <c r="F213" s="139">
        <f t="shared" si="135"/>
        <v>30.294508316833539</v>
      </c>
      <c r="G213" s="140">
        <v>2027</v>
      </c>
      <c r="H213" s="140">
        <v>2159</v>
      </c>
      <c r="I213" s="140">
        <v>1708</v>
      </c>
      <c r="J213" s="140">
        <f t="shared" si="136"/>
        <v>1964.6666666666667</v>
      </c>
      <c r="K213" s="134">
        <f t="shared" si="137"/>
        <v>11.802071889473101</v>
      </c>
      <c r="L213" s="138">
        <v>2209</v>
      </c>
      <c r="M213" s="138">
        <v>2485</v>
      </c>
      <c r="N213" s="138">
        <v>2187</v>
      </c>
      <c r="O213" s="138">
        <f t="shared" si="138"/>
        <v>2293.6666666666665</v>
      </c>
      <c r="P213" s="139">
        <f t="shared" si="139"/>
        <v>7.2401211130481329</v>
      </c>
      <c r="Q213" s="138">
        <v>23</v>
      </c>
      <c r="R213" s="115">
        <v>237779</v>
      </c>
      <c r="S213" s="115">
        <v>324288</v>
      </c>
      <c r="T213" s="115">
        <v>213789</v>
      </c>
      <c r="U213" s="115">
        <f t="shared" si="140"/>
        <v>258618.66666666666</v>
      </c>
      <c r="V213" s="143">
        <f t="shared" si="141"/>
        <v>22.474212538034326</v>
      </c>
      <c r="W213" s="148">
        <f t="shared" si="142"/>
        <v>166.71698113207546</v>
      </c>
      <c r="X213" s="148">
        <f t="shared" si="143"/>
        <v>346.58298465829847</v>
      </c>
      <c r="Y213" s="148">
        <f t="shared" si="144"/>
        <v>173.98568019093079</v>
      </c>
      <c r="Z213" s="150">
        <f t="shared" si="145"/>
        <v>229.09521532710156</v>
      </c>
      <c r="AA213" s="148">
        <f t="shared" si="146"/>
        <v>44.441033095700263</v>
      </c>
      <c r="AB213" s="146">
        <v>12</v>
      </c>
      <c r="AC213" s="144">
        <f t="shared" si="147"/>
        <v>0.92901391628360785</v>
      </c>
      <c r="AD213" s="144">
        <f t="shared" si="148"/>
        <v>0.76629415827906056</v>
      </c>
      <c r="AE213" s="144">
        <f t="shared" si="149"/>
        <v>1.0229712473513606</v>
      </c>
      <c r="AF213" s="144">
        <f t="shared" si="150"/>
        <v>0.90609310730467618</v>
      </c>
      <c r="AG213" s="145">
        <f t="shared" si="151"/>
        <v>14.332364034352993</v>
      </c>
      <c r="AH213" s="109">
        <v>17</v>
      </c>
      <c r="AI213" s="115">
        <f t="shared" si="152"/>
        <v>182</v>
      </c>
      <c r="AJ213" s="115">
        <f t="shared" si="153"/>
        <v>326</v>
      </c>
      <c r="AK213" s="115">
        <f t="shared" si="154"/>
        <v>479</v>
      </c>
      <c r="AL213" s="115">
        <f t="shared" si="155"/>
        <v>329</v>
      </c>
      <c r="AM213" s="143">
        <f t="shared" si="156"/>
        <v>45.143685572595366</v>
      </c>
      <c r="AN213" s="114">
        <v>12</v>
      </c>
      <c r="AO213" s="147">
        <f t="shared" si="157"/>
        <v>8.2390221819827983E-2</v>
      </c>
      <c r="AP213" s="147">
        <f t="shared" si="158"/>
        <v>0.1311871227364185</v>
      </c>
      <c r="AQ213" s="147">
        <f t="shared" si="159"/>
        <v>0.21902149062642889</v>
      </c>
      <c r="AR213" s="147">
        <f t="shared" si="160"/>
        <v>0.14419961172755846</v>
      </c>
      <c r="AS213" s="148">
        <f t="shared" si="161"/>
        <v>48.015981378909224</v>
      </c>
    </row>
    <row r="214" spans="1:45" ht="13.5" customHeight="1">
      <c r="A214" s="1" t="s">
        <v>61</v>
      </c>
      <c r="B214" s="138">
        <v>3231</v>
      </c>
      <c r="C214" s="138">
        <v>5559</v>
      </c>
      <c r="D214" s="138">
        <v>5049</v>
      </c>
      <c r="E214" s="138">
        <f t="shared" si="134"/>
        <v>4613</v>
      </c>
      <c r="F214" s="139">
        <f t="shared" si="135"/>
        <v>26.527438762988272</v>
      </c>
      <c r="G214" s="140">
        <v>176</v>
      </c>
      <c r="H214" s="140">
        <v>168</v>
      </c>
      <c r="I214" s="140">
        <v>196</v>
      </c>
      <c r="J214" s="140">
        <f t="shared" si="136"/>
        <v>180</v>
      </c>
      <c r="K214" s="134">
        <f t="shared" si="137"/>
        <v>8.0123361676977538</v>
      </c>
      <c r="L214" s="138">
        <v>507</v>
      </c>
      <c r="M214" s="138">
        <v>509</v>
      </c>
      <c r="N214" s="138">
        <v>493</v>
      </c>
      <c r="O214" s="138">
        <f t="shared" si="138"/>
        <v>503</v>
      </c>
      <c r="P214" s="139">
        <f t="shared" si="139"/>
        <v>1.7331606137338664</v>
      </c>
      <c r="Q214" s="138">
        <v>63</v>
      </c>
      <c r="R214" s="115">
        <v>242464</v>
      </c>
      <c r="S214" s="115">
        <v>250656</v>
      </c>
      <c r="T214" s="115">
        <v>246045</v>
      </c>
      <c r="U214" s="115">
        <f t="shared" si="140"/>
        <v>246388.33333333334</v>
      </c>
      <c r="V214" s="143">
        <f t="shared" si="141"/>
        <v>1.6667907109774145</v>
      </c>
      <c r="W214" s="148">
        <f t="shared" si="142"/>
        <v>15.691736304549675</v>
      </c>
      <c r="X214" s="148">
        <f t="shared" si="143"/>
        <v>9.1563230796905906</v>
      </c>
      <c r="Y214" s="148">
        <f t="shared" si="144"/>
        <v>9.7643097643097647</v>
      </c>
      <c r="Z214" s="150">
        <f t="shared" si="145"/>
        <v>11.53745638285001</v>
      </c>
      <c r="AA214" s="148">
        <f t="shared" si="146"/>
        <v>31.294005719661399</v>
      </c>
      <c r="AB214" s="146">
        <v>93</v>
      </c>
      <c r="AC214" s="144">
        <f t="shared" si="147"/>
        <v>0.20910320707403984</v>
      </c>
      <c r="AD214" s="144">
        <f t="shared" si="148"/>
        <v>0.20306715179369333</v>
      </c>
      <c r="AE214" s="144">
        <f t="shared" si="149"/>
        <v>0.2003698510435083</v>
      </c>
      <c r="AF214" s="144">
        <f t="shared" si="150"/>
        <v>0.20418006997041382</v>
      </c>
      <c r="AG214" s="145">
        <f t="shared" si="151"/>
        <v>2.1901158500670488</v>
      </c>
      <c r="AH214" s="109">
        <v>55</v>
      </c>
      <c r="AI214" s="115">
        <f t="shared" si="152"/>
        <v>331</v>
      </c>
      <c r="AJ214" s="115">
        <f t="shared" si="153"/>
        <v>341</v>
      </c>
      <c r="AK214" s="115">
        <f t="shared" si="154"/>
        <v>297</v>
      </c>
      <c r="AL214" s="115">
        <f t="shared" si="155"/>
        <v>323</v>
      </c>
      <c r="AM214" s="143">
        <f t="shared" si="156"/>
        <v>7.1409056313751069</v>
      </c>
      <c r="AN214" s="114">
        <v>13</v>
      </c>
      <c r="AO214" s="147">
        <f t="shared" si="157"/>
        <v>0.65285996055226825</v>
      </c>
      <c r="AP214" s="147">
        <f t="shared" si="158"/>
        <v>0.66994106090373284</v>
      </c>
      <c r="AQ214" s="147">
        <f t="shared" si="159"/>
        <v>0.60243407707910746</v>
      </c>
      <c r="AR214" s="147">
        <f t="shared" si="160"/>
        <v>0.64174503284503615</v>
      </c>
      <c r="AS214" s="148">
        <f t="shared" si="161"/>
        <v>5.4693385371668022</v>
      </c>
    </row>
    <row r="215" spans="1:45" ht="13.5" customHeight="1">
      <c r="A215" s="1" t="s">
        <v>805</v>
      </c>
      <c r="B215" s="138">
        <v>1248</v>
      </c>
      <c r="C215" s="138">
        <v>1454</v>
      </c>
      <c r="D215" s="138">
        <v>1996</v>
      </c>
      <c r="E215" s="138">
        <f t="shared" si="134"/>
        <v>1566</v>
      </c>
      <c r="F215" s="139">
        <f t="shared" si="135"/>
        <v>24.672597502863745</v>
      </c>
      <c r="G215" s="140">
        <v>161</v>
      </c>
      <c r="H215" s="140">
        <v>121</v>
      </c>
      <c r="I215" s="140">
        <v>151</v>
      </c>
      <c r="J215" s="140">
        <f t="shared" si="136"/>
        <v>144.33333333333334</v>
      </c>
      <c r="K215" s="134">
        <f t="shared" si="137"/>
        <v>14.422628171820758</v>
      </c>
      <c r="L215" s="138">
        <v>301</v>
      </c>
      <c r="M215" s="138">
        <v>506</v>
      </c>
      <c r="N215" s="138">
        <v>568</v>
      </c>
      <c r="O215" s="138">
        <f t="shared" si="138"/>
        <v>458.33333333333331</v>
      </c>
      <c r="P215" s="139">
        <f t="shared" si="139"/>
        <v>30.487997909487667</v>
      </c>
      <c r="Q215" s="138">
        <v>66</v>
      </c>
      <c r="R215" s="115">
        <v>165884</v>
      </c>
      <c r="S215" s="115">
        <v>181899</v>
      </c>
      <c r="T215" s="115">
        <v>174307</v>
      </c>
      <c r="U215" s="115">
        <f t="shared" si="140"/>
        <v>174030</v>
      </c>
      <c r="V215" s="143">
        <f t="shared" si="141"/>
        <v>4.6032824784700939</v>
      </c>
      <c r="W215" s="148">
        <f t="shared" si="142"/>
        <v>24.118589743589745</v>
      </c>
      <c r="X215" s="148">
        <f t="shared" si="143"/>
        <v>34.800550206327365</v>
      </c>
      <c r="Y215" s="148">
        <f t="shared" si="144"/>
        <v>28.45691382765531</v>
      </c>
      <c r="Z215" s="150">
        <f t="shared" si="145"/>
        <v>29.125351259190808</v>
      </c>
      <c r="AA215" s="148">
        <f t="shared" si="146"/>
        <v>18.445305047494806</v>
      </c>
      <c r="AB215" s="146">
        <v>71</v>
      </c>
      <c r="AC215" s="144">
        <f t="shared" si="147"/>
        <v>0.18145209905717249</v>
      </c>
      <c r="AD215" s="144">
        <f t="shared" si="148"/>
        <v>0.2781763506121529</v>
      </c>
      <c r="AE215" s="144">
        <f t="shared" si="149"/>
        <v>0.32586184146362451</v>
      </c>
      <c r="AF215" s="144">
        <f t="shared" si="150"/>
        <v>0.26183009704431665</v>
      </c>
      <c r="AG215" s="145">
        <f t="shared" si="151"/>
        <v>28.102003922544259</v>
      </c>
      <c r="AH215" s="109">
        <v>50</v>
      </c>
      <c r="AI215" s="115">
        <f t="shared" si="152"/>
        <v>140</v>
      </c>
      <c r="AJ215" s="115">
        <f t="shared" si="153"/>
        <v>385</v>
      </c>
      <c r="AK215" s="115">
        <f t="shared" si="154"/>
        <v>417</v>
      </c>
      <c r="AL215" s="115">
        <f t="shared" si="155"/>
        <v>314</v>
      </c>
      <c r="AM215" s="143">
        <f t="shared" si="156"/>
        <v>48.259705221213899</v>
      </c>
      <c r="AN215" s="114">
        <v>14</v>
      </c>
      <c r="AO215" s="147">
        <f t="shared" si="157"/>
        <v>0.46511627906976744</v>
      </c>
      <c r="AP215" s="147">
        <f t="shared" si="158"/>
        <v>0.76086956521739135</v>
      </c>
      <c r="AQ215" s="147">
        <f t="shared" si="159"/>
        <v>0.73415492957746475</v>
      </c>
      <c r="AR215" s="147">
        <f t="shared" si="160"/>
        <v>0.65338025795487453</v>
      </c>
      <c r="AS215" s="148">
        <f t="shared" si="161"/>
        <v>25.03712450172096</v>
      </c>
    </row>
    <row r="216" spans="1:45" ht="13.5" customHeight="1">
      <c r="A216" s="1" t="s">
        <v>806</v>
      </c>
      <c r="B216" s="138">
        <v>667</v>
      </c>
      <c r="C216" s="138">
        <v>1283</v>
      </c>
      <c r="D216" s="138">
        <v>1220</v>
      </c>
      <c r="E216" s="138">
        <f t="shared" si="134"/>
        <v>1056.6666666666667</v>
      </c>
      <c r="F216" s="139">
        <f t="shared" si="135"/>
        <v>32.075225172372399</v>
      </c>
      <c r="G216" s="140">
        <v>81</v>
      </c>
      <c r="H216" s="140">
        <v>92</v>
      </c>
      <c r="I216" s="140">
        <v>77</v>
      </c>
      <c r="J216" s="140">
        <f t="shared" si="136"/>
        <v>83.333333333333329</v>
      </c>
      <c r="K216" s="134">
        <f t="shared" si="137"/>
        <v>9.3209441581848367</v>
      </c>
      <c r="L216" s="138">
        <v>450</v>
      </c>
      <c r="M216" s="138">
        <v>339</v>
      </c>
      <c r="N216" s="138">
        <v>302</v>
      </c>
      <c r="O216" s="138">
        <f t="shared" si="138"/>
        <v>363.66666666666669</v>
      </c>
      <c r="P216" s="139">
        <f t="shared" si="139"/>
        <v>21.179186612350222</v>
      </c>
      <c r="Q216" s="138">
        <v>72</v>
      </c>
      <c r="R216" s="115">
        <v>205577</v>
      </c>
      <c r="S216" s="115">
        <v>192436</v>
      </c>
      <c r="T216" s="115">
        <v>179763</v>
      </c>
      <c r="U216" s="115">
        <f t="shared" si="140"/>
        <v>192592</v>
      </c>
      <c r="V216" s="143">
        <f t="shared" si="141"/>
        <v>6.7020992766157832</v>
      </c>
      <c r="W216" s="148">
        <f t="shared" si="142"/>
        <v>67.466266866566713</v>
      </c>
      <c r="X216" s="148">
        <f t="shared" si="143"/>
        <v>26.422447388932191</v>
      </c>
      <c r="Y216" s="148">
        <f t="shared" si="144"/>
        <v>24.754098360655739</v>
      </c>
      <c r="Z216" s="150">
        <f t="shared" si="145"/>
        <v>39.547604205384886</v>
      </c>
      <c r="AA216" s="148">
        <f t="shared" si="146"/>
        <v>61.173507821574212</v>
      </c>
      <c r="AB216" s="146">
        <v>66</v>
      </c>
      <c r="AC216" s="144">
        <f t="shared" si="147"/>
        <v>0.21889608273299058</v>
      </c>
      <c r="AD216" s="144">
        <f t="shared" si="148"/>
        <v>0.1761624644037498</v>
      </c>
      <c r="AE216" s="144">
        <f t="shared" si="149"/>
        <v>0.16799897643007738</v>
      </c>
      <c r="AF216" s="144">
        <f t="shared" si="150"/>
        <v>0.18768584118893927</v>
      </c>
      <c r="AG216" s="145">
        <f t="shared" si="151"/>
        <v>14.564404681082641</v>
      </c>
      <c r="AH216" s="109">
        <v>62</v>
      </c>
      <c r="AI216" s="115">
        <f t="shared" si="152"/>
        <v>369</v>
      </c>
      <c r="AJ216" s="115">
        <f t="shared" si="153"/>
        <v>247</v>
      </c>
      <c r="AK216" s="115">
        <f t="shared" si="154"/>
        <v>225</v>
      </c>
      <c r="AL216" s="115">
        <f t="shared" si="155"/>
        <v>280.33333333333331</v>
      </c>
      <c r="AM216" s="143">
        <f t="shared" si="156"/>
        <v>27.671155440972516</v>
      </c>
      <c r="AN216" s="114">
        <v>15</v>
      </c>
      <c r="AO216" s="147">
        <f t="shared" si="157"/>
        <v>0.82</v>
      </c>
      <c r="AP216" s="147">
        <f t="shared" si="158"/>
        <v>0.72861356932153387</v>
      </c>
      <c r="AQ216" s="147">
        <f t="shared" si="159"/>
        <v>0.74503311258278149</v>
      </c>
      <c r="AR216" s="147">
        <f t="shared" si="160"/>
        <v>0.76454889396810521</v>
      </c>
      <c r="AS216" s="148">
        <f t="shared" si="161"/>
        <v>6.3722251462161097</v>
      </c>
    </row>
    <row r="217" spans="1:45" ht="13.5" customHeight="1">
      <c r="A217" s="1" t="s">
        <v>55</v>
      </c>
      <c r="B217" s="138">
        <v>2315</v>
      </c>
      <c r="C217" s="138">
        <v>2452</v>
      </c>
      <c r="D217" s="138">
        <v>972</v>
      </c>
      <c r="E217" s="138">
        <f t="shared" si="134"/>
        <v>1913</v>
      </c>
      <c r="F217" s="139">
        <f t="shared" si="135"/>
        <v>42.74980481930649</v>
      </c>
      <c r="G217" s="140">
        <v>162</v>
      </c>
      <c r="H217" s="140">
        <v>108</v>
      </c>
      <c r="I217" s="140">
        <v>369</v>
      </c>
      <c r="J217" s="140">
        <f t="shared" si="136"/>
        <v>213</v>
      </c>
      <c r="K217" s="134">
        <f t="shared" si="137"/>
        <v>64.681478891295967</v>
      </c>
      <c r="L217" s="138">
        <v>492</v>
      </c>
      <c r="M217" s="138">
        <v>338</v>
      </c>
      <c r="N217" s="138">
        <v>249</v>
      </c>
      <c r="O217" s="138">
        <f t="shared" si="138"/>
        <v>359.66666666666669</v>
      </c>
      <c r="P217" s="139">
        <f t="shared" si="139"/>
        <v>34.181751143780161</v>
      </c>
      <c r="Q217" s="138">
        <v>74</v>
      </c>
      <c r="R217" s="115">
        <v>201933</v>
      </c>
      <c r="S217" s="115">
        <v>193205</v>
      </c>
      <c r="T217" s="115">
        <v>150305</v>
      </c>
      <c r="U217" s="115">
        <f t="shared" si="140"/>
        <v>181814.33333333334</v>
      </c>
      <c r="V217" s="143">
        <f t="shared" si="141"/>
        <v>15.199371067047004</v>
      </c>
      <c r="W217" s="148">
        <f t="shared" si="142"/>
        <v>21.252699784017278</v>
      </c>
      <c r="X217" s="148">
        <f t="shared" si="143"/>
        <v>13.784665579119087</v>
      </c>
      <c r="Y217" s="148">
        <f t="shared" si="144"/>
        <v>25.617283950617281</v>
      </c>
      <c r="Z217" s="150">
        <f t="shared" si="145"/>
        <v>20.218216437917885</v>
      </c>
      <c r="AA217" s="148">
        <f t="shared" si="146"/>
        <v>29.59586287228742</v>
      </c>
      <c r="AB217" s="146">
        <v>81</v>
      </c>
      <c r="AC217" s="144">
        <f t="shared" si="147"/>
        <v>0.24364516943738765</v>
      </c>
      <c r="AD217" s="144">
        <f t="shared" si="148"/>
        <v>0.17494371263683653</v>
      </c>
      <c r="AE217" s="144">
        <f t="shared" si="149"/>
        <v>0.16566315159176342</v>
      </c>
      <c r="AF217" s="144">
        <f t="shared" si="150"/>
        <v>0.19475067788866252</v>
      </c>
      <c r="AG217" s="145">
        <f t="shared" si="151"/>
        <v>21.872769599824213</v>
      </c>
      <c r="AH217" s="109">
        <v>60</v>
      </c>
      <c r="AI217" s="115">
        <f t="shared" ref="AI217:AI230" si="162">L217-G217</f>
        <v>330</v>
      </c>
      <c r="AJ217" s="115">
        <f t="shared" ref="AJ217:AJ230" si="163">M217-H217</f>
        <v>230</v>
      </c>
      <c r="AK217" s="115"/>
      <c r="AL217" s="115">
        <f t="shared" si="155"/>
        <v>280</v>
      </c>
      <c r="AM217" s="143">
        <f t="shared" si="156"/>
        <v>25.253813613805271</v>
      </c>
      <c r="AN217" s="114">
        <v>23</v>
      </c>
      <c r="AO217" s="147">
        <f t="shared" ref="AO217:AO230" si="164">AI217/L217</f>
        <v>0.67073170731707321</v>
      </c>
      <c r="AP217" s="147">
        <f t="shared" ref="AP217:AP230" si="165">AJ217/M217</f>
        <v>0.68047337278106512</v>
      </c>
      <c r="AQ217" s="147"/>
      <c r="AR217" s="147">
        <f t="shared" si="160"/>
        <v>0.67560254004906917</v>
      </c>
      <c r="AS217" s="148">
        <f t="shared" si="161"/>
        <v>1.0195932225386792</v>
      </c>
    </row>
    <row r="218" spans="1:45" ht="13.5" customHeight="1">
      <c r="A218" s="1" t="s">
        <v>807</v>
      </c>
      <c r="B218" s="138">
        <v>1594</v>
      </c>
      <c r="C218" s="138">
        <v>2635</v>
      </c>
      <c r="D218" s="138">
        <v>1763</v>
      </c>
      <c r="E218" s="138">
        <f t="shared" si="134"/>
        <v>1997.3333333333333</v>
      </c>
      <c r="F218" s="139">
        <f t="shared" si="135"/>
        <v>27.970443287341336</v>
      </c>
      <c r="G218" s="140">
        <v>226</v>
      </c>
      <c r="H218" s="140">
        <v>290</v>
      </c>
      <c r="I218" s="140">
        <v>202</v>
      </c>
      <c r="J218" s="140">
        <f t="shared" si="136"/>
        <v>239.33333333333334</v>
      </c>
      <c r="K218" s="134">
        <f t="shared" si="137"/>
        <v>19.006932712236168</v>
      </c>
      <c r="L218" s="138">
        <v>567</v>
      </c>
      <c r="M218" s="138">
        <v>590</v>
      </c>
      <c r="N218" s="138">
        <v>399</v>
      </c>
      <c r="O218" s="138">
        <f t="shared" si="138"/>
        <v>518.66666666666663</v>
      </c>
      <c r="P218" s="139">
        <f t="shared" si="139"/>
        <v>20.103563290707893</v>
      </c>
      <c r="Q218" s="138">
        <v>60</v>
      </c>
      <c r="R218" s="115">
        <v>246748</v>
      </c>
      <c r="S218" s="115">
        <v>303658</v>
      </c>
      <c r="T218" s="115">
        <v>275244</v>
      </c>
      <c r="U218" s="115">
        <f t="shared" si="140"/>
        <v>275216.66666666669</v>
      </c>
      <c r="V218" s="143">
        <f t="shared" si="141"/>
        <v>10.339130326150512</v>
      </c>
      <c r="W218" s="148">
        <f t="shared" si="142"/>
        <v>35.570890840652446</v>
      </c>
      <c r="X218" s="148">
        <f t="shared" si="143"/>
        <v>22.39089184060721</v>
      </c>
      <c r="Y218" s="148">
        <f t="shared" si="144"/>
        <v>22.631877481565514</v>
      </c>
      <c r="Z218" s="150">
        <f t="shared" si="145"/>
        <v>26.864553387608392</v>
      </c>
      <c r="AA218" s="148">
        <f t="shared" si="146"/>
        <v>28.069970180129385</v>
      </c>
      <c r="AB218" s="146">
        <v>73</v>
      </c>
      <c r="AC218" s="144">
        <f t="shared" si="147"/>
        <v>0.22978909656815863</v>
      </c>
      <c r="AD218" s="144">
        <f t="shared" si="148"/>
        <v>0.19429753209202458</v>
      </c>
      <c r="AE218" s="144">
        <f t="shared" si="149"/>
        <v>0.14496228800627808</v>
      </c>
      <c r="AF218" s="144">
        <f t="shared" si="150"/>
        <v>0.18968297222215377</v>
      </c>
      <c r="AG218" s="145">
        <f t="shared" si="151"/>
        <v>22.459191271016852</v>
      </c>
      <c r="AH218" s="109">
        <v>61</v>
      </c>
      <c r="AI218" s="115">
        <f t="shared" si="162"/>
        <v>341</v>
      </c>
      <c r="AJ218" s="115">
        <f t="shared" si="163"/>
        <v>300</v>
      </c>
      <c r="AK218" s="115">
        <f t="shared" ref="AK218:AK229" si="166">N218-I218</f>
        <v>197</v>
      </c>
      <c r="AL218" s="115">
        <f t="shared" si="155"/>
        <v>279.33333333333331</v>
      </c>
      <c r="AM218" s="143">
        <f t="shared" si="156"/>
        <v>26.560093477110374</v>
      </c>
      <c r="AN218" s="114">
        <v>16</v>
      </c>
      <c r="AO218" s="147">
        <f t="shared" si="164"/>
        <v>0.6014109347442681</v>
      </c>
      <c r="AP218" s="147">
        <f t="shared" si="165"/>
        <v>0.50847457627118642</v>
      </c>
      <c r="AQ218" s="147">
        <f t="shared" ref="AQ218:AQ229" si="167">AK218/N218</f>
        <v>0.49373433583959897</v>
      </c>
      <c r="AR218" s="147">
        <f t="shared" si="160"/>
        <v>0.53453994895168455</v>
      </c>
      <c r="AS218" s="148">
        <f t="shared" si="161"/>
        <v>10.921366137742874</v>
      </c>
    </row>
    <row r="219" spans="1:45" ht="13.5" customHeight="1">
      <c r="A219" s="1" t="s">
        <v>808</v>
      </c>
      <c r="B219" s="138">
        <v>1845</v>
      </c>
      <c r="C219" s="138">
        <v>4643</v>
      </c>
      <c r="D219" s="138">
        <v>2743</v>
      </c>
      <c r="E219" s="138">
        <f t="shared" si="134"/>
        <v>3077</v>
      </c>
      <c r="F219" s="139">
        <f t="shared" si="135"/>
        <v>46.427998510602308</v>
      </c>
      <c r="G219" s="140">
        <v>120</v>
      </c>
      <c r="H219" s="140">
        <v>125</v>
      </c>
      <c r="I219" s="140">
        <v>152</v>
      </c>
      <c r="J219" s="140">
        <f t="shared" si="136"/>
        <v>132.33333333333334</v>
      </c>
      <c r="K219" s="134">
        <f t="shared" si="137"/>
        <v>13.008313686322751</v>
      </c>
      <c r="L219" s="138">
        <v>323</v>
      </c>
      <c r="M219" s="138">
        <v>290</v>
      </c>
      <c r="N219" s="138">
        <v>527</v>
      </c>
      <c r="O219" s="138">
        <f t="shared" si="138"/>
        <v>380</v>
      </c>
      <c r="P219" s="139">
        <f t="shared" si="139"/>
        <v>33.78172562421264</v>
      </c>
      <c r="Q219" s="138">
        <v>69</v>
      </c>
      <c r="R219" s="115">
        <v>207469</v>
      </c>
      <c r="S219" s="115">
        <v>176447</v>
      </c>
      <c r="T219" s="115">
        <v>220666</v>
      </c>
      <c r="U219" s="115">
        <f t="shared" si="140"/>
        <v>201527.33333333334</v>
      </c>
      <c r="V219" s="143">
        <f t="shared" si="141"/>
        <v>11.264172465464814</v>
      </c>
      <c r="W219" s="148">
        <f t="shared" si="142"/>
        <v>17.506775067750677</v>
      </c>
      <c r="X219" s="148">
        <f t="shared" si="143"/>
        <v>6.2459616627180701</v>
      </c>
      <c r="Y219" s="148">
        <f t="shared" si="144"/>
        <v>19.212541013488881</v>
      </c>
      <c r="Z219" s="150">
        <f t="shared" si="145"/>
        <v>14.321759247985876</v>
      </c>
      <c r="AA219" s="148">
        <f t="shared" si="146"/>
        <v>49.195474936574762</v>
      </c>
      <c r="AB219" s="146">
        <v>89</v>
      </c>
      <c r="AC219" s="144">
        <f t="shared" si="147"/>
        <v>0.15568590970217239</v>
      </c>
      <c r="AD219" s="144">
        <f t="shared" si="148"/>
        <v>0.16435530215872188</v>
      </c>
      <c r="AE219" s="144">
        <f t="shared" si="149"/>
        <v>0.23882247378390872</v>
      </c>
      <c r="AF219" s="144">
        <f t="shared" si="150"/>
        <v>0.18628789521493436</v>
      </c>
      <c r="AG219" s="145">
        <f t="shared" si="151"/>
        <v>24.533160877088292</v>
      </c>
      <c r="AH219" s="109">
        <v>63</v>
      </c>
      <c r="AI219" s="115">
        <f t="shared" si="162"/>
        <v>203</v>
      </c>
      <c r="AJ219" s="115">
        <f t="shared" si="163"/>
        <v>165</v>
      </c>
      <c r="AK219" s="115">
        <f t="shared" si="166"/>
        <v>375</v>
      </c>
      <c r="AL219" s="115">
        <f t="shared" si="155"/>
        <v>247.66666666666666</v>
      </c>
      <c r="AM219" s="143">
        <f t="shared" si="156"/>
        <v>45.181196677127843</v>
      </c>
      <c r="AN219" s="114">
        <v>17</v>
      </c>
      <c r="AO219" s="147">
        <f t="shared" si="164"/>
        <v>0.62848297213622295</v>
      </c>
      <c r="AP219" s="147">
        <f t="shared" si="165"/>
        <v>0.56896551724137934</v>
      </c>
      <c r="AQ219" s="147">
        <f t="shared" si="167"/>
        <v>0.7115749525616698</v>
      </c>
      <c r="AR219" s="147">
        <f t="shared" si="160"/>
        <v>0.63634114731309077</v>
      </c>
      <c r="AS219" s="148">
        <f t="shared" si="161"/>
        <v>11.256342166812701</v>
      </c>
    </row>
    <row r="220" spans="1:45" ht="13.5" customHeight="1">
      <c r="A220" s="1" t="s">
        <v>106</v>
      </c>
      <c r="B220" s="138">
        <v>759</v>
      </c>
      <c r="C220" s="138">
        <v>1154</v>
      </c>
      <c r="D220" s="138">
        <v>1548</v>
      </c>
      <c r="E220" s="138">
        <f t="shared" si="134"/>
        <v>1153.6666666666667</v>
      </c>
      <c r="F220" s="139">
        <f t="shared" si="135"/>
        <v>34.195328426949956</v>
      </c>
      <c r="G220" s="140">
        <v>142</v>
      </c>
      <c r="H220" s="140">
        <v>145</v>
      </c>
      <c r="I220" s="140">
        <v>178</v>
      </c>
      <c r="J220" s="140">
        <f t="shared" si="136"/>
        <v>155</v>
      </c>
      <c r="K220" s="134">
        <f t="shared" si="137"/>
        <v>12.887086680927856</v>
      </c>
      <c r="L220" s="138">
        <v>290</v>
      </c>
      <c r="M220" s="138">
        <v>398</v>
      </c>
      <c r="N220" s="138">
        <v>389</v>
      </c>
      <c r="O220" s="138">
        <f t="shared" si="138"/>
        <v>359</v>
      </c>
      <c r="P220" s="139">
        <f t="shared" si="139"/>
        <v>16.692187483653072</v>
      </c>
      <c r="Q220" s="138">
        <v>75</v>
      </c>
      <c r="R220" s="115">
        <v>233586</v>
      </c>
      <c r="S220" s="115">
        <v>271258</v>
      </c>
      <c r="T220" s="115">
        <v>245698</v>
      </c>
      <c r="U220" s="115">
        <f t="shared" si="140"/>
        <v>250180.66666666666</v>
      </c>
      <c r="V220" s="143">
        <f t="shared" si="141"/>
        <v>7.6872010110090097</v>
      </c>
      <c r="W220" s="148">
        <f t="shared" si="142"/>
        <v>38.20816864295125</v>
      </c>
      <c r="X220" s="148">
        <f t="shared" si="143"/>
        <v>34.488734835355281</v>
      </c>
      <c r="Y220" s="148">
        <f t="shared" si="144"/>
        <v>25.129198966408268</v>
      </c>
      <c r="Z220" s="150">
        <f t="shared" si="145"/>
        <v>32.608700814904928</v>
      </c>
      <c r="AA220" s="148">
        <f t="shared" si="146"/>
        <v>20.666635834640868</v>
      </c>
      <c r="AB220" s="146">
        <v>70</v>
      </c>
      <c r="AC220" s="144">
        <f t="shared" si="147"/>
        <v>0.12415127618949766</v>
      </c>
      <c r="AD220" s="144">
        <f t="shared" si="148"/>
        <v>0.14672378326169183</v>
      </c>
      <c r="AE220" s="144">
        <f t="shared" si="149"/>
        <v>0.15832444708544635</v>
      </c>
      <c r="AF220" s="144">
        <f t="shared" si="150"/>
        <v>0.14306650217887862</v>
      </c>
      <c r="AG220" s="145">
        <f t="shared" si="151"/>
        <v>12.146563319915447</v>
      </c>
      <c r="AH220" s="109">
        <v>72</v>
      </c>
      <c r="AI220" s="115">
        <f t="shared" si="162"/>
        <v>148</v>
      </c>
      <c r="AJ220" s="115">
        <f t="shared" si="163"/>
        <v>253</v>
      </c>
      <c r="AK220" s="115">
        <f t="shared" si="166"/>
        <v>211</v>
      </c>
      <c r="AL220" s="115">
        <f t="shared" si="155"/>
        <v>204</v>
      </c>
      <c r="AM220" s="143">
        <f t="shared" si="156"/>
        <v>25.906294630830999</v>
      </c>
      <c r="AN220" s="114">
        <v>18</v>
      </c>
      <c r="AO220" s="147">
        <f t="shared" si="164"/>
        <v>0.51034482758620692</v>
      </c>
      <c r="AP220" s="147">
        <f t="shared" si="165"/>
        <v>0.63567839195979903</v>
      </c>
      <c r="AQ220" s="147">
        <f t="shared" si="167"/>
        <v>0.54241645244215941</v>
      </c>
      <c r="AR220" s="147">
        <f t="shared" si="160"/>
        <v>0.56281322399605516</v>
      </c>
      <c r="AS220" s="148">
        <f t="shared" si="161"/>
        <v>11.568443646178581</v>
      </c>
    </row>
    <row r="221" spans="1:45" ht="13.5" customHeight="1">
      <c r="A221" s="1" t="s">
        <v>809</v>
      </c>
      <c r="B221" s="138">
        <v>1486</v>
      </c>
      <c r="C221" s="138">
        <v>1990</v>
      </c>
      <c r="D221" s="138">
        <v>3246</v>
      </c>
      <c r="E221" s="138">
        <f t="shared" si="134"/>
        <v>2240.6666666666665</v>
      </c>
      <c r="F221" s="139">
        <f t="shared" si="135"/>
        <v>40.451369247896416</v>
      </c>
      <c r="G221" s="140">
        <v>160</v>
      </c>
      <c r="H221" s="140">
        <v>183</v>
      </c>
      <c r="I221" s="140">
        <v>145</v>
      </c>
      <c r="J221" s="140">
        <f t="shared" si="136"/>
        <v>162.66666666666666</v>
      </c>
      <c r="K221" s="134">
        <f t="shared" si="137"/>
        <v>11.76629280324229</v>
      </c>
      <c r="L221" s="138">
        <v>308</v>
      </c>
      <c r="M221" s="138">
        <v>363</v>
      </c>
      <c r="N221" s="138">
        <v>382</v>
      </c>
      <c r="O221" s="138">
        <f t="shared" si="138"/>
        <v>351</v>
      </c>
      <c r="P221" s="139">
        <f t="shared" si="139"/>
        <v>10.949218718276715</v>
      </c>
      <c r="Q221" s="138">
        <v>76</v>
      </c>
      <c r="R221" s="115">
        <v>340244</v>
      </c>
      <c r="S221" s="115">
        <v>374635</v>
      </c>
      <c r="T221" s="115">
        <v>326139</v>
      </c>
      <c r="U221" s="115">
        <f t="shared" si="140"/>
        <v>347006</v>
      </c>
      <c r="V221" s="143">
        <f t="shared" si="141"/>
        <v>7.1886709459260487</v>
      </c>
      <c r="W221" s="148">
        <f t="shared" si="142"/>
        <v>20.726783310901752</v>
      </c>
      <c r="X221" s="148">
        <f t="shared" si="143"/>
        <v>18.241206030150757</v>
      </c>
      <c r="Y221" s="148">
        <f t="shared" si="144"/>
        <v>11.768330252618608</v>
      </c>
      <c r="Z221" s="150">
        <f t="shared" si="145"/>
        <v>16.912106531223703</v>
      </c>
      <c r="AA221" s="148">
        <f t="shared" si="146"/>
        <v>27.345818659324973</v>
      </c>
      <c r="AB221" s="146">
        <v>85</v>
      </c>
      <c r="AC221" s="144">
        <f t="shared" si="147"/>
        <v>9.0523271534545799E-2</v>
      </c>
      <c r="AD221" s="144">
        <f t="shared" si="148"/>
        <v>9.6894310462183192E-2</v>
      </c>
      <c r="AE221" s="144">
        <f t="shared" si="149"/>
        <v>0.11712797304216914</v>
      </c>
      <c r="AF221" s="144">
        <f t="shared" si="150"/>
        <v>0.10151518501296604</v>
      </c>
      <c r="AG221" s="145">
        <f t="shared" si="151"/>
        <v>13.68391588501121</v>
      </c>
      <c r="AH221" s="109">
        <v>79</v>
      </c>
      <c r="AI221" s="115">
        <f t="shared" si="162"/>
        <v>148</v>
      </c>
      <c r="AJ221" s="115">
        <f t="shared" si="163"/>
        <v>180</v>
      </c>
      <c r="AK221" s="115">
        <f t="shared" si="166"/>
        <v>237</v>
      </c>
      <c r="AL221" s="115">
        <f t="shared" si="155"/>
        <v>188.33333333333334</v>
      </c>
      <c r="AM221" s="143">
        <f t="shared" si="156"/>
        <v>23.937030714430822</v>
      </c>
      <c r="AN221" s="114">
        <v>19</v>
      </c>
      <c r="AO221" s="147">
        <f t="shared" si="164"/>
        <v>0.48051948051948051</v>
      </c>
      <c r="AP221" s="147">
        <f t="shared" si="165"/>
        <v>0.49586776859504134</v>
      </c>
      <c r="AQ221" s="147">
        <f t="shared" si="167"/>
        <v>0.62041884816753923</v>
      </c>
      <c r="AR221" s="147">
        <f t="shared" si="160"/>
        <v>0.5322686990940203</v>
      </c>
      <c r="AS221" s="148">
        <f t="shared" si="161"/>
        <v>14.414716213876602</v>
      </c>
    </row>
    <row r="222" spans="1:45" ht="13.5" customHeight="1">
      <c r="A222" s="1" t="s">
        <v>810</v>
      </c>
      <c r="B222" s="138">
        <v>3918</v>
      </c>
      <c r="C222" s="138">
        <v>3833</v>
      </c>
      <c r="D222" s="138">
        <v>2795</v>
      </c>
      <c r="E222" s="138">
        <f t="shared" si="134"/>
        <v>3515.3333333333335</v>
      </c>
      <c r="F222" s="139">
        <f t="shared" si="135"/>
        <v>17.787018975167562</v>
      </c>
      <c r="G222" s="140">
        <v>122</v>
      </c>
      <c r="H222" s="140">
        <v>194</v>
      </c>
      <c r="I222" s="140">
        <v>206</v>
      </c>
      <c r="J222" s="140">
        <f t="shared" si="136"/>
        <v>174</v>
      </c>
      <c r="K222" s="134">
        <f t="shared" si="137"/>
        <v>26.109923428966773</v>
      </c>
      <c r="L222" s="138">
        <v>255</v>
      </c>
      <c r="M222" s="138">
        <v>362</v>
      </c>
      <c r="N222" s="138">
        <v>465</v>
      </c>
      <c r="O222" s="138">
        <f t="shared" si="138"/>
        <v>360.66666666666669</v>
      </c>
      <c r="P222" s="139">
        <f t="shared" si="139"/>
        <v>29.114514514158117</v>
      </c>
      <c r="Q222" s="138">
        <v>73</v>
      </c>
      <c r="R222" s="115">
        <v>226938</v>
      </c>
      <c r="S222" s="115">
        <v>216703</v>
      </c>
      <c r="T222" s="115">
        <v>222450</v>
      </c>
      <c r="U222" s="115">
        <f t="shared" si="140"/>
        <v>222030.33333333334</v>
      </c>
      <c r="V222" s="143">
        <f t="shared" si="141"/>
        <v>2.3106705351311994</v>
      </c>
      <c r="W222" s="148">
        <f t="shared" si="142"/>
        <v>6.508422664624808</v>
      </c>
      <c r="X222" s="148">
        <f t="shared" si="143"/>
        <v>9.4442995043047215</v>
      </c>
      <c r="Y222" s="148">
        <f t="shared" si="144"/>
        <v>16.636851520572453</v>
      </c>
      <c r="Z222" s="150">
        <f t="shared" si="145"/>
        <v>10.863191229833994</v>
      </c>
      <c r="AA222" s="148">
        <f t="shared" si="146"/>
        <v>47.970819651277722</v>
      </c>
      <c r="AB222" s="146">
        <v>95</v>
      </c>
      <c r="AC222" s="144">
        <f t="shared" si="147"/>
        <v>0.11236549189646511</v>
      </c>
      <c r="AD222" s="144">
        <f t="shared" si="148"/>
        <v>0.16704891025966415</v>
      </c>
      <c r="AE222" s="144">
        <f t="shared" si="149"/>
        <v>0.20903573836817263</v>
      </c>
      <c r="AF222" s="144">
        <f t="shared" si="150"/>
        <v>0.16281671350810062</v>
      </c>
      <c r="AG222" s="145">
        <f t="shared" si="151"/>
        <v>29.772058598790331</v>
      </c>
      <c r="AH222" s="109">
        <v>69</v>
      </c>
      <c r="AI222" s="115">
        <f t="shared" si="162"/>
        <v>133</v>
      </c>
      <c r="AJ222" s="115">
        <f t="shared" si="163"/>
        <v>168</v>
      </c>
      <c r="AK222" s="115">
        <f t="shared" si="166"/>
        <v>259</v>
      </c>
      <c r="AL222" s="115">
        <f t="shared" si="155"/>
        <v>186.66666666666666</v>
      </c>
      <c r="AM222" s="143">
        <f t="shared" si="156"/>
        <v>34.843399661915896</v>
      </c>
      <c r="AN222" s="114">
        <v>20</v>
      </c>
      <c r="AO222" s="147">
        <f t="shared" si="164"/>
        <v>0.52156862745098043</v>
      </c>
      <c r="AP222" s="147">
        <f t="shared" si="165"/>
        <v>0.46408839779005523</v>
      </c>
      <c r="AQ222" s="147">
        <f t="shared" si="167"/>
        <v>0.55698924731182797</v>
      </c>
      <c r="AR222" s="147">
        <f t="shared" si="160"/>
        <v>0.51421542418428789</v>
      </c>
      <c r="AS222" s="148">
        <f t="shared" si="161"/>
        <v>9.1177551495652285</v>
      </c>
    </row>
    <row r="223" spans="1:45" ht="13.5" customHeight="1">
      <c r="A223" s="1" t="s">
        <v>31</v>
      </c>
      <c r="B223" s="138">
        <v>3519</v>
      </c>
      <c r="C223" s="138">
        <v>2649</v>
      </c>
      <c r="D223" s="138">
        <v>680</v>
      </c>
      <c r="E223" s="138">
        <f t="shared" si="134"/>
        <v>2282.6666666666665</v>
      </c>
      <c r="F223" s="139">
        <f t="shared" si="135"/>
        <v>63.720238937410947</v>
      </c>
      <c r="G223" s="140">
        <v>73</v>
      </c>
      <c r="H223" s="140">
        <v>68</v>
      </c>
      <c r="I223" s="140">
        <v>76</v>
      </c>
      <c r="J223" s="140">
        <f t="shared" si="136"/>
        <v>72.333333333333329</v>
      </c>
      <c r="K223" s="134">
        <f t="shared" si="137"/>
        <v>5.5872606695770246</v>
      </c>
      <c r="L223" s="138">
        <v>244</v>
      </c>
      <c r="M223" s="138">
        <v>266</v>
      </c>
      <c r="N223" s="138">
        <v>235</v>
      </c>
      <c r="O223" s="138">
        <f t="shared" si="138"/>
        <v>248.33333333333334</v>
      </c>
      <c r="P223" s="139">
        <f t="shared" si="139"/>
        <v>6.4219456182043961</v>
      </c>
      <c r="Q223" s="138">
        <v>82</v>
      </c>
      <c r="R223" s="115">
        <v>201969</v>
      </c>
      <c r="S223" s="115">
        <v>200291</v>
      </c>
      <c r="T223" s="115">
        <v>188881</v>
      </c>
      <c r="U223" s="115">
        <f t="shared" si="140"/>
        <v>197047</v>
      </c>
      <c r="V223" s="143">
        <f t="shared" si="141"/>
        <v>3.6141417913552591</v>
      </c>
      <c r="W223" s="148">
        <f t="shared" si="142"/>
        <v>6.9337880079568066</v>
      </c>
      <c r="X223" s="148">
        <f t="shared" si="143"/>
        <v>10.041525103812759</v>
      </c>
      <c r="Y223" s="148">
        <f t="shared" si="144"/>
        <v>34.558823529411761</v>
      </c>
      <c r="Z223" s="150">
        <f t="shared" si="145"/>
        <v>17.178045547060442</v>
      </c>
      <c r="AA223" s="148">
        <f t="shared" si="146"/>
        <v>88.090272981391522</v>
      </c>
      <c r="AB223" s="146">
        <v>84</v>
      </c>
      <c r="AC223" s="144">
        <f t="shared" si="147"/>
        <v>0.12081061945149998</v>
      </c>
      <c r="AD223" s="144">
        <f t="shared" si="148"/>
        <v>0.13280676615524412</v>
      </c>
      <c r="AE223" s="144">
        <f t="shared" si="149"/>
        <v>0.12441696094366295</v>
      </c>
      <c r="AF223" s="144">
        <f t="shared" si="150"/>
        <v>0.12601144885013568</v>
      </c>
      <c r="AG223" s="145">
        <f t="shared" si="151"/>
        <v>4.8844544230305011</v>
      </c>
      <c r="AH223" s="109">
        <v>76</v>
      </c>
      <c r="AI223" s="115">
        <f t="shared" si="162"/>
        <v>171</v>
      </c>
      <c r="AJ223" s="115">
        <f t="shared" si="163"/>
        <v>198</v>
      </c>
      <c r="AK223" s="115">
        <f t="shared" si="166"/>
        <v>159</v>
      </c>
      <c r="AL223" s="115">
        <f t="shared" si="155"/>
        <v>176</v>
      </c>
      <c r="AM223" s="143">
        <f t="shared" si="156"/>
        <v>11.349422929226236</v>
      </c>
      <c r="AN223" s="114">
        <v>21</v>
      </c>
      <c r="AO223" s="147">
        <f t="shared" si="164"/>
        <v>0.70081967213114749</v>
      </c>
      <c r="AP223" s="147">
        <f t="shared" si="165"/>
        <v>0.74436090225563911</v>
      </c>
      <c r="AQ223" s="147">
        <f t="shared" si="167"/>
        <v>0.67659574468085104</v>
      </c>
      <c r="AR223" s="147">
        <f t="shared" si="160"/>
        <v>0.70725877302254592</v>
      </c>
      <c r="AS223" s="148">
        <f t="shared" si="161"/>
        <v>4.8551393807535002</v>
      </c>
    </row>
    <row r="224" spans="1:45" ht="13.5" customHeight="1">
      <c r="A224" s="1" t="s">
        <v>811</v>
      </c>
      <c r="B224" s="138">
        <v>1287</v>
      </c>
      <c r="C224" s="138">
        <v>1819</v>
      </c>
      <c r="D224" s="138">
        <v>892</v>
      </c>
      <c r="E224" s="138">
        <f t="shared" si="134"/>
        <v>1332.6666666666667</v>
      </c>
      <c r="F224" s="139">
        <f t="shared" si="135"/>
        <v>34.906267602051457</v>
      </c>
      <c r="G224" s="140">
        <v>89</v>
      </c>
      <c r="H224" s="140">
        <v>97</v>
      </c>
      <c r="I224" s="140">
        <v>65</v>
      </c>
      <c r="J224" s="140">
        <f t="shared" si="136"/>
        <v>83.666666666666671</v>
      </c>
      <c r="K224" s="134">
        <f t="shared" si="137"/>
        <v>19.904376090512844</v>
      </c>
      <c r="L224" s="138">
        <v>222</v>
      </c>
      <c r="M224" s="138">
        <v>325</v>
      </c>
      <c r="N224" s="138">
        <v>173</v>
      </c>
      <c r="O224" s="138">
        <f t="shared" si="138"/>
        <v>240</v>
      </c>
      <c r="P224" s="139">
        <f t="shared" si="139"/>
        <v>32.325922690277196</v>
      </c>
      <c r="Q224" s="138">
        <v>84</v>
      </c>
      <c r="R224" s="115">
        <v>274566</v>
      </c>
      <c r="S224" s="115">
        <v>270813</v>
      </c>
      <c r="T224" s="115">
        <v>233363</v>
      </c>
      <c r="U224" s="115">
        <f t="shared" si="140"/>
        <v>259580.66666666666</v>
      </c>
      <c r="V224" s="143">
        <f t="shared" si="141"/>
        <v>8.7766845923724599</v>
      </c>
      <c r="W224" s="148">
        <f t="shared" si="142"/>
        <v>17.249417249417252</v>
      </c>
      <c r="X224" s="148">
        <f t="shared" si="143"/>
        <v>17.866959868059372</v>
      </c>
      <c r="Y224" s="148">
        <f t="shared" si="144"/>
        <v>19.394618834080717</v>
      </c>
      <c r="Z224" s="150">
        <f t="shared" si="145"/>
        <v>18.170331983852446</v>
      </c>
      <c r="AA224" s="148">
        <f t="shared" si="146"/>
        <v>6.077539111021852</v>
      </c>
      <c r="AB224" s="146">
        <v>83</v>
      </c>
      <c r="AC224" s="144">
        <f t="shared" si="147"/>
        <v>8.0854876423155086E-2</v>
      </c>
      <c r="AD224" s="144">
        <f t="shared" si="148"/>
        <v>0.12000900990720532</v>
      </c>
      <c r="AE224" s="144">
        <f t="shared" si="149"/>
        <v>7.4133431606552891E-2</v>
      </c>
      <c r="AF224" s="144">
        <f t="shared" si="150"/>
        <v>9.1665772645637758E-2</v>
      </c>
      <c r="AG224" s="145">
        <f t="shared" si="151"/>
        <v>27.02749568209849</v>
      </c>
      <c r="AH224" s="109">
        <v>81</v>
      </c>
      <c r="AI224" s="115">
        <f t="shared" si="162"/>
        <v>133</v>
      </c>
      <c r="AJ224" s="115">
        <f t="shared" si="163"/>
        <v>228</v>
      </c>
      <c r="AK224" s="115">
        <f t="shared" si="166"/>
        <v>108</v>
      </c>
      <c r="AL224" s="115">
        <f t="shared" si="155"/>
        <v>156.33333333333334</v>
      </c>
      <c r="AM224" s="143">
        <f t="shared" si="156"/>
        <v>40.497697043118521</v>
      </c>
      <c r="AN224" s="114">
        <v>22</v>
      </c>
      <c r="AO224" s="147">
        <f t="shared" si="164"/>
        <v>0.59909909909909909</v>
      </c>
      <c r="AP224" s="147">
        <f t="shared" si="165"/>
        <v>0.70153846153846156</v>
      </c>
      <c r="AQ224" s="147">
        <f t="shared" si="167"/>
        <v>0.62427745664739887</v>
      </c>
      <c r="AR224" s="147">
        <f t="shared" si="160"/>
        <v>0.64163833909498658</v>
      </c>
      <c r="AS224" s="148">
        <f t="shared" si="161"/>
        <v>8.3194473208945166</v>
      </c>
    </row>
    <row r="225" spans="1:45" ht="13.5" customHeight="1">
      <c r="A225" s="1" t="s">
        <v>812</v>
      </c>
      <c r="B225" s="138">
        <v>4701</v>
      </c>
      <c r="C225" s="138">
        <v>2694</v>
      </c>
      <c r="D225" s="138">
        <v>2407</v>
      </c>
      <c r="E225" s="138">
        <f t="shared" si="134"/>
        <v>3267.3333333333335</v>
      </c>
      <c r="F225" s="139">
        <f t="shared" si="135"/>
        <v>38.253119520868225</v>
      </c>
      <c r="G225" s="140">
        <v>262</v>
      </c>
      <c r="H225" s="140">
        <v>264</v>
      </c>
      <c r="I225" s="140">
        <v>225</v>
      </c>
      <c r="J225" s="140">
        <f t="shared" si="136"/>
        <v>250.33333333333334</v>
      </c>
      <c r="K225" s="134">
        <f t="shared" si="137"/>
        <v>8.7731379014802311</v>
      </c>
      <c r="L225" s="138">
        <v>492</v>
      </c>
      <c r="M225" s="138">
        <v>352</v>
      </c>
      <c r="N225" s="138">
        <v>330</v>
      </c>
      <c r="O225" s="138">
        <f t="shared" si="138"/>
        <v>391.33333333333331</v>
      </c>
      <c r="P225" s="139">
        <f t="shared" si="139"/>
        <v>22.454289031328024</v>
      </c>
      <c r="Q225" s="138">
        <v>67</v>
      </c>
      <c r="R225" s="115">
        <v>644399</v>
      </c>
      <c r="S225" s="115">
        <v>698192</v>
      </c>
      <c r="T225" s="115">
        <v>690737</v>
      </c>
      <c r="U225" s="115">
        <f t="shared" si="140"/>
        <v>677776</v>
      </c>
      <c r="V225" s="143">
        <f t="shared" si="141"/>
        <v>4.3000459840496097</v>
      </c>
      <c r="W225" s="148">
        <f t="shared" si="142"/>
        <v>10.465858328015317</v>
      </c>
      <c r="X225" s="148">
        <f t="shared" si="143"/>
        <v>13.066072754268745</v>
      </c>
      <c r="Y225" s="148">
        <f t="shared" si="144"/>
        <v>13.710012463647695</v>
      </c>
      <c r="Z225" s="150">
        <f t="shared" si="145"/>
        <v>12.413981181977251</v>
      </c>
      <c r="AA225" s="148">
        <f t="shared" si="146"/>
        <v>13.835782360249734</v>
      </c>
      <c r="AB225" s="146">
        <v>92</v>
      </c>
      <c r="AC225" s="144">
        <f t="shared" si="147"/>
        <v>7.6350211592507128E-2</v>
      </c>
      <c r="AD225" s="144">
        <f t="shared" si="148"/>
        <v>5.0415931434333254E-2</v>
      </c>
      <c r="AE225" s="144">
        <f t="shared" si="149"/>
        <v>4.7775057655808216E-2</v>
      </c>
      <c r="AF225" s="144">
        <f t="shared" si="150"/>
        <v>5.8180400227549535E-2</v>
      </c>
      <c r="AG225" s="145">
        <f t="shared" si="151"/>
        <v>27.141138291149758</v>
      </c>
      <c r="AH225" s="109">
        <v>90</v>
      </c>
      <c r="AI225" s="115">
        <f t="shared" si="162"/>
        <v>230</v>
      </c>
      <c r="AJ225" s="115">
        <f t="shared" si="163"/>
        <v>88</v>
      </c>
      <c r="AK225" s="115">
        <f t="shared" si="166"/>
        <v>105</v>
      </c>
      <c r="AL225" s="115">
        <f t="shared" si="155"/>
        <v>141</v>
      </c>
      <c r="AM225" s="143">
        <f t="shared" si="156"/>
        <v>54.995415715410125</v>
      </c>
      <c r="AN225" s="114">
        <v>24</v>
      </c>
      <c r="AO225" s="147">
        <f t="shared" si="164"/>
        <v>0.46747967479674796</v>
      </c>
      <c r="AP225" s="147">
        <f t="shared" si="165"/>
        <v>0.25</v>
      </c>
      <c r="AQ225" s="147">
        <f t="shared" si="167"/>
        <v>0.31818181818181818</v>
      </c>
      <c r="AR225" s="147">
        <f t="shared" si="160"/>
        <v>0.34522049765952206</v>
      </c>
      <c r="AS225" s="148">
        <f t="shared" si="161"/>
        <v>32.220712399618193</v>
      </c>
    </row>
    <row r="226" spans="1:45" ht="13.5" customHeight="1">
      <c r="A226" s="1" t="s">
        <v>813</v>
      </c>
      <c r="B226" s="138">
        <v>4621</v>
      </c>
      <c r="C226" s="138">
        <v>3309</v>
      </c>
      <c r="D226" s="138">
        <v>3490</v>
      </c>
      <c r="E226" s="138">
        <f t="shared" si="134"/>
        <v>3806.6666666666665</v>
      </c>
      <c r="F226" s="139">
        <f t="shared" si="135"/>
        <v>18.678189368420366</v>
      </c>
      <c r="G226" s="140">
        <v>309</v>
      </c>
      <c r="H226" s="140">
        <v>221</v>
      </c>
      <c r="I226" s="140">
        <v>285</v>
      </c>
      <c r="J226" s="140">
        <f t="shared" si="136"/>
        <v>271.66666666666669</v>
      </c>
      <c r="K226" s="134">
        <f t="shared" si="137"/>
        <v>16.744757898632599</v>
      </c>
      <c r="L226" s="138">
        <v>506</v>
      </c>
      <c r="M226" s="138">
        <v>298</v>
      </c>
      <c r="N226" s="138">
        <v>332</v>
      </c>
      <c r="O226" s="138">
        <f t="shared" si="138"/>
        <v>378.66666666666669</v>
      </c>
      <c r="P226" s="139">
        <f t="shared" si="139"/>
        <v>29.465646279229119</v>
      </c>
      <c r="Q226" s="138">
        <v>70</v>
      </c>
      <c r="R226" s="115">
        <v>274969</v>
      </c>
      <c r="S226" s="115">
        <v>278072</v>
      </c>
      <c r="T226" s="115">
        <v>331651</v>
      </c>
      <c r="U226" s="115">
        <f t="shared" si="140"/>
        <v>294897.33333333331</v>
      </c>
      <c r="V226" s="143">
        <f t="shared" si="141"/>
        <v>10.806269191822222</v>
      </c>
      <c r="W226" s="148">
        <f t="shared" si="142"/>
        <v>10.950010820168792</v>
      </c>
      <c r="X226" s="148">
        <f t="shared" si="143"/>
        <v>9.005741915986702</v>
      </c>
      <c r="Y226" s="148">
        <f t="shared" si="144"/>
        <v>9.5128939828080217</v>
      </c>
      <c r="Z226" s="150">
        <f t="shared" si="145"/>
        <v>9.8228822396545059</v>
      </c>
      <c r="AA226" s="148">
        <f t="shared" si="146"/>
        <v>10.2670594693145</v>
      </c>
      <c r="AB226" s="146">
        <v>96</v>
      </c>
      <c r="AC226" s="144">
        <f t="shared" si="147"/>
        <v>0.18402074415661401</v>
      </c>
      <c r="AD226" s="144">
        <f t="shared" si="148"/>
        <v>0.10716648925458154</v>
      </c>
      <c r="AE226" s="144">
        <f t="shared" si="149"/>
        <v>0.10010523110136861</v>
      </c>
      <c r="AF226" s="144">
        <f t="shared" si="150"/>
        <v>0.13043082150418805</v>
      </c>
      <c r="AG226" s="145">
        <f t="shared" si="151"/>
        <v>35.68507451425625</v>
      </c>
      <c r="AH226" s="109">
        <v>74</v>
      </c>
      <c r="AI226" s="115">
        <f t="shared" si="162"/>
        <v>197</v>
      </c>
      <c r="AJ226" s="115">
        <f t="shared" si="163"/>
        <v>77</v>
      </c>
      <c r="AK226" s="115">
        <f t="shared" si="166"/>
        <v>47</v>
      </c>
      <c r="AL226" s="115">
        <f t="shared" si="155"/>
        <v>107</v>
      </c>
      <c r="AM226" s="143">
        <f t="shared" si="156"/>
        <v>74.179943300876374</v>
      </c>
      <c r="AN226" s="114">
        <v>25</v>
      </c>
      <c r="AO226" s="147">
        <f t="shared" si="164"/>
        <v>0.38932806324110669</v>
      </c>
      <c r="AP226" s="147">
        <f t="shared" si="165"/>
        <v>0.25838926174496646</v>
      </c>
      <c r="AQ226" s="147">
        <f t="shared" si="167"/>
        <v>0.14156626506024098</v>
      </c>
      <c r="AR226" s="147">
        <f t="shared" si="160"/>
        <v>0.26309453001543803</v>
      </c>
      <c r="AS226" s="148">
        <f t="shared" si="161"/>
        <v>47.111545655564306</v>
      </c>
    </row>
    <row r="227" spans="1:45" ht="13.5" customHeight="1">
      <c r="A227" s="1" t="s">
        <v>814</v>
      </c>
      <c r="B227" s="138">
        <v>773</v>
      </c>
      <c r="C227" s="138">
        <v>749</v>
      </c>
      <c r="D227" s="138">
        <v>580</v>
      </c>
      <c r="E227" s="138">
        <f t="shared" si="134"/>
        <v>700.66666666666663</v>
      </c>
      <c r="F227" s="139">
        <f t="shared" si="135"/>
        <v>15.012435988779057</v>
      </c>
      <c r="G227" s="140">
        <v>434</v>
      </c>
      <c r="H227" s="140">
        <v>567</v>
      </c>
      <c r="I227" s="140">
        <v>627</v>
      </c>
      <c r="J227" s="140">
        <f t="shared" si="136"/>
        <v>542.66666666666663</v>
      </c>
      <c r="K227" s="134">
        <f t="shared" si="137"/>
        <v>18.201625275984792</v>
      </c>
      <c r="L227" s="138">
        <v>489</v>
      </c>
      <c r="M227" s="138">
        <v>689</v>
      </c>
      <c r="N227" s="138">
        <v>723</v>
      </c>
      <c r="O227" s="138">
        <f t="shared" si="138"/>
        <v>633.66666666666663</v>
      </c>
      <c r="P227" s="139">
        <f t="shared" si="139"/>
        <v>19.952622518292657</v>
      </c>
      <c r="Q227" s="138">
        <v>54</v>
      </c>
      <c r="R227" s="115">
        <v>344305</v>
      </c>
      <c r="S227" s="115">
        <v>381050</v>
      </c>
      <c r="T227" s="115">
        <v>327007</v>
      </c>
      <c r="U227" s="115">
        <f t="shared" si="140"/>
        <v>350787.33333333331</v>
      </c>
      <c r="V227" s="143">
        <f t="shared" si="141"/>
        <v>7.8675860674110618</v>
      </c>
      <c r="W227" s="148">
        <f t="shared" si="142"/>
        <v>63.260025873221203</v>
      </c>
      <c r="X227" s="148">
        <f t="shared" si="143"/>
        <v>91.989319092122841</v>
      </c>
      <c r="Y227" s="148">
        <f t="shared" si="144"/>
        <v>124.65517241379311</v>
      </c>
      <c r="Z227" s="150">
        <f t="shared" si="145"/>
        <v>93.301505793045706</v>
      </c>
      <c r="AA227" s="148">
        <f t="shared" si="146"/>
        <v>32.924013009368167</v>
      </c>
      <c r="AB227" s="146">
        <v>39</v>
      </c>
      <c r="AC227" s="144">
        <f t="shared" si="147"/>
        <v>0.14202523925008351</v>
      </c>
      <c r="AD227" s="144">
        <f t="shared" si="148"/>
        <v>0.18081616585749902</v>
      </c>
      <c r="AE227" s="144">
        <f t="shared" si="149"/>
        <v>0.2210961844853474</v>
      </c>
      <c r="AF227" s="144">
        <f t="shared" si="150"/>
        <v>0.18131252986430998</v>
      </c>
      <c r="AG227" s="145">
        <f t="shared" si="151"/>
        <v>21.806440792488111</v>
      </c>
      <c r="AH227" s="109">
        <v>64</v>
      </c>
      <c r="AI227" s="115">
        <f t="shared" si="162"/>
        <v>55</v>
      </c>
      <c r="AJ227" s="115">
        <f t="shared" si="163"/>
        <v>122</v>
      </c>
      <c r="AK227" s="115">
        <f t="shared" si="166"/>
        <v>96</v>
      </c>
      <c r="AL227" s="115">
        <f t="shared" si="155"/>
        <v>91</v>
      </c>
      <c r="AM227" s="143">
        <f t="shared" si="156"/>
        <v>37.119441217702274</v>
      </c>
      <c r="AN227" s="114">
        <v>26</v>
      </c>
      <c r="AO227" s="147">
        <f t="shared" si="164"/>
        <v>0.11247443762781185</v>
      </c>
      <c r="AP227" s="147">
        <f t="shared" si="165"/>
        <v>0.17706821480406387</v>
      </c>
      <c r="AQ227" s="147">
        <f t="shared" si="167"/>
        <v>0.13278008298755187</v>
      </c>
      <c r="AR227" s="147">
        <f t="shared" si="160"/>
        <v>0.14077424513980918</v>
      </c>
      <c r="AS227" s="148">
        <f t="shared" si="161"/>
        <v>23.463508162498911</v>
      </c>
    </row>
    <row r="228" spans="1:45" ht="13.5" customHeight="1">
      <c r="A228" s="1" t="s">
        <v>815</v>
      </c>
      <c r="B228" s="138">
        <v>989</v>
      </c>
      <c r="C228" s="138">
        <v>1879</v>
      </c>
      <c r="D228" s="138">
        <v>986</v>
      </c>
      <c r="E228" s="138">
        <f t="shared" si="134"/>
        <v>1284.6666666666667</v>
      </c>
      <c r="F228" s="139">
        <f t="shared" si="135"/>
        <v>40.065642243191633</v>
      </c>
      <c r="G228" s="140">
        <v>128</v>
      </c>
      <c r="H228" s="140">
        <v>114</v>
      </c>
      <c r="I228" s="140">
        <v>109</v>
      </c>
      <c r="J228" s="140">
        <f t="shared" si="136"/>
        <v>117</v>
      </c>
      <c r="K228" s="134">
        <f t="shared" si="137"/>
        <v>8.4178271810223109</v>
      </c>
      <c r="L228" s="138">
        <v>169</v>
      </c>
      <c r="M228" s="138">
        <v>236</v>
      </c>
      <c r="N228" s="138">
        <v>200</v>
      </c>
      <c r="O228" s="138">
        <f t="shared" si="138"/>
        <v>201.66666666666666</v>
      </c>
      <c r="P228" s="139">
        <f t="shared" si="139"/>
        <v>16.626981872654056</v>
      </c>
      <c r="Q228" s="138">
        <v>86</v>
      </c>
      <c r="R228" s="115">
        <v>243339</v>
      </c>
      <c r="S228" s="115">
        <v>210929</v>
      </c>
      <c r="T228" s="115">
        <v>222474</v>
      </c>
      <c r="U228" s="115">
        <f t="shared" si="140"/>
        <v>225580.66666666666</v>
      </c>
      <c r="V228" s="143">
        <f t="shared" si="141"/>
        <v>7.2820178236053916</v>
      </c>
      <c r="W228" s="148">
        <f t="shared" si="142"/>
        <v>17.087967644084934</v>
      </c>
      <c r="X228" s="148">
        <f t="shared" si="143"/>
        <v>12.559872272485364</v>
      </c>
      <c r="Y228" s="148">
        <f t="shared" si="144"/>
        <v>20.28397565922921</v>
      </c>
      <c r="Z228" s="150">
        <f t="shared" si="145"/>
        <v>16.643938525266503</v>
      </c>
      <c r="AA228" s="148">
        <f t="shared" si="146"/>
        <v>23.318691201296712</v>
      </c>
      <c r="AB228" s="146">
        <v>86</v>
      </c>
      <c r="AC228" s="144">
        <f t="shared" si="147"/>
        <v>6.9450437455566102E-2</v>
      </c>
      <c r="AD228" s="144">
        <f t="shared" si="148"/>
        <v>0.11188599007248884</v>
      </c>
      <c r="AE228" s="144">
        <f t="shared" si="149"/>
        <v>8.9898145401260371E-2</v>
      </c>
      <c r="AF228" s="144">
        <f t="shared" si="150"/>
        <v>9.0411524309771771E-2</v>
      </c>
      <c r="AG228" s="145">
        <f t="shared" si="151"/>
        <v>23.473151287597275</v>
      </c>
      <c r="AH228" s="109">
        <v>82</v>
      </c>
      <c r="AI228" s="115">
        <f t="shared" si="162"/>
        <v>41</v>
      </c>
      <c r="AJ228" s="115">
        <f t="shared" si="163"/>
        <v>122</v>
      </c>
      <c r="AK228" s="115">
        <f t="shared" si="166"/>
        <v>91</v>
      </c>
      <c r="AL228" s="115">
        <f t="shared" si="155"/>
        <v>84.666666666666671</v>
      </c>
      <c r="AM228" s="143">
        <f t="shared" si="156"/>
        <v>48.271313015489028</v>
      </c>
      <c r="AN228" s="114">
        <v>27</v>
      </c>
      <c r="AO228" s="147">
        <f t="shared" si="164"/>
        <v>0.24260355029585798</v>
      </c>
      <c r="AP228" s="147">
        <f t="shared" si="165"/>
        <v>0.51694915254237284</v>
      </c>
      <c r="AQ228" s="147">
        <f t="shared" si="167"/>
        <v>0.45500000000000002</v>
      </c>
      <c r="AR228" s="147">
        <f t="shared" si="160"/>
        <v>0.40485090094607695</v>
      </c>
      <c r="AS228" s="148">
        <f t="shared" si="161"/>
        <v>35.539972601406902</v>
      </c>
    </row>
    <row r="229" spans="1:45" ht="13.5" customHeight="1">
      <c r="A229" s="1" t="s">
        <v>816</v>
      </c>
      <c r="B229" s="138">
        <v>1192</v>
      </c>
      <c r="C229" s="138">
        <v>686</v>
      </c>
      <c r="D229" s="138">
        <v>412</v>
      </c>
      <c r="E229" s="138">
        <f t="shared" si="134"/>
        <v>763.33333333333337</v>
      </c>
      <c r="F229" s="139">
        <f t="shared" si="135"/>
        <v>51.839560746126025</v>
      </c>
      <c r="G229" s="140">
        <v>102</v>
      </c>
      <c r="H229" s="140">
        <v>104</v>
      </c>
      <c r="I229" s="140">
        <v>99</v>
      </c>
      <c r="J229" s="140">
        <f t="shared" si="136"/>
        <v>101.66666666666667</v>
      </c>
      <c r="K229" s="134">
        <f t="shared" si="137"/>
        <v>2.4753555525477871</v>
      </c>
      <c r="L229" s="138">
        <v>150</v>
      </c>
      <c r="M229" s="138">
        <v>200</v>
      </c>
      <c r="N229" s="138">
        <v>115</v>
      </c>
      <c r="O229" s="138">
        <f t="shared" si="138"/>
        <v>155</v>
      </c>
      <c r="P229" s="139">
        <f t="shared" si="139"/>
        <v>27.5613024042501</v>
      </c>
      <c r="Q229" s="138">
        <v>88</v>
      </c>
      <c r="R229" s="115">
        <v>223391</v>
      </c>
      <c r="S229" s="115">
        <v>271887</v>
      </c>
      <c r="T229" s="115">
        <v>218783</v>
      </c>
      <c r="U229" s="115">
        <f t="shared" si="140"/>
        <v>238020.33333333334</v>
      </c>
      <c r="V229" s="143">
        <f t="shared" si="141"/>
        <v>12.360183936945402</v>
      </c>
      <c r="W229" s="148">
        <f t="shared" si="142"/>
        <v>12.583892617449665</v>
      </c>
      <c r="X229" s="148">
        <f t="shared" si="143"/>
        <v>29.154518950437318</v>
      </c>
      <c r="Y229" s="148">
        <f t="shared" si="144"/>
        <v>27.912621359223301</v>
      </c>
      <c r="Z229" s="150">
        <f t="shared" si="145"/>
        <v>23.217010975703431</v>
      </c>
      <c r="AA229" s="148">
        <f t="shared" si="146"/>
        <v>39.753018681154373</v>
      </c>
      <c r="AB229" s="146">
        <v>77</v>
      </c>
      <c r="AC229" s="144">
        <f t="shared" si="147"/>
        <v>6.7146841188767681E-2</v>
      </c>
      <c r="AD229" s="144">
        <f t="shared" si="148"/>
        <v>7.3559971605850955E-2</v>
      </c>
      <c r="AE229" s="144">
        <f t="shared" si="149"/>
        <v>5.2563498992152041E-2</v>
      </c>
      <c r="AF229" s="144">
        <f t="shared" si="150"/>
        <v>6.4423437262256897E-2</v>
      </c>
      <c r="AG229" s="145">
        <f t="shared" si="151"/>
        <v>16.701856363791013</v>
      </c>
      <c r="AH229" s="109">
        <v>89</v>
      </c>
      <c r="AI229" s="115">
        <f t="shared" si="162"/>
        <v>48</v>
      </c>
      <c r="AJ229" s="115">
        <f t="shared" si="163"/>
        <v>96</v>
      </c>
      <c r="AK229" s="115">
        <f t="shared" si="166"/>
        <v>16</v>
      </c>
      <c r="AL229" s="115">
        <f t="shared" si="155"/>
        <v>53.333333333333336</v>
      </c>
      <c r="AM229" s="143">
        <f t="shared" si="156"/>
        <v>75.498344352707491</v>
      </c>
      <c r="AN229" s="114">
        <v>28</v>
      </c>
      <c r="AO229" s="147">
        <f t="shared" si="164"/>
        <v>0.32</v>
      </c>
      <c r="AP229" s="147">
        <f t="shared" si="165"/>
        <v>0.48</v>
      </c>
      <c r="AQ229" s="147">
        <f t="shared" si="167"/>
        <v>0.1391304347826087</v>
      </c>
      <c r="AR229" s="147">
        <f t="shared" si="160"/>
        <v>0.31304347826086959</v>
      </c>
      <c r="AS229" s="148">
        <f t="shared" si="161"/>
        <v>54.478447431694491</v>
      </c>
    </row>
    <row r="230" spans="1:45" ht="13.5" customHeight="1">
      <c r="A230" s="1" t="s">
        <v>817</v>
      </c>
      <c r="B230" s="138">
        <v>896</v>
      </c>
      <c r="C230" s="138">
        <v>649</v>
      </c>
      <c r="D230" s="138">
        <v>703</v>
      </c>
      <c r="E230" s="138">
        <f t="shared" si="134"/>
        <v>749.33333333333337</v>
      </c>
      <c r="F230" s="139">
        <f t="shared" si="135"/>
        <v>17.329410239225453</v>
      </c>
      <c r="G230" s="140">
        <v>324</v>
      </c>
      <c r="H230" s="140">
        <v>357</v>
      </c>
      <c r="I230" s="140">
        <v>319</v>
      </c>
      <c r="J230" s="140">
        <f t="shared" si="136"/>
        <v>333.33333333333331</v>
      </c>
      <c r="K230" s="134">
        <f t="shared" si="137"/>
        <v>6.1943522663794308</v>
      </c>
      <c r="L230" s="138">
        <v>352</v>
      </c>
      <c r="M230" s="138">
        <v>361</v>
      </c>
      <c r="N230" s="138">
        <v>316</v>
      </c>
      <c r="O230" s="138">
        <f t="shared" si="138"/>
        <v>343</v>
      </c>
      <c r="P230" s="139">
        <f t="shared" si="139"/>
        <v>6.942204606291928</v>
      </c>
      <c r="Q230" s="138">
        <v>77</v>
      </c>
      <c r="R230" s="115">
        <v>204397</v>
      </c>
      <c r="S230" s="115">
        <v>189512</v>
      </c>
      <c r="T230" s="115">
        <v>188507</v>
      </c>
      <c r="U230" s="115">
        <f t="shared" si="140"/>
        <v>194138.66666666666</v>
      </c>
      <c r="V230" s="143">
        <f t="shared" si="141"/>
        <v>4.5834131863498637</v>
      </c>
      <c r="W230" s="148">
        <f t="shared" si="142"/>
        <v>39.285714285714278</v>
      </c>
      <c r="X230" s="148">
        <f t="shared" si="143"/>
        <v>55.624036979969183</v>
      </c>
      <c r="Y230" s="148">
        <f t="shared" si="144"/>
        <v>44.950213371266003</v>
      </c>
      <c r="Z230" s="150">
        <f t="shared" si="145"/>
        <v>46.619988212316493</v>
      </c>
      <c r="AA230" s="148">
        <f t="shared" si="146"/>
        <v>17.795290327718188</v>
      </c>
      <c r="AB230" s="146">
        <v>60</v>
      </c>
      <c r="AC230" s="144">
        <f t="shared" si="147"/>
        <v>0.17221387789448964</v>
      </c>
      <c r="AD230" s="144">
        <f t="shared" si="148"/>
        <v>0.19048925661699523</v>
      </c>
      <c r="AE230" s="144">
        <f t="shared" si="149"/>
        <v>0.1676330321950909</v>
      </c>
      <c r="AF230" s="144">
        <f t="shared" si="150"/>
        <v>0.17677872223552527</v>
      </c>
      <c r="AG230" s="145">
        <f t="shared" si="151"/>
        <v>6.8405087127760487</v>
      </c>
      <c r="AH230" s="109">
        <v>66</v>
      </c>
      <c r="AI230" s="151">
        <f t="shared" si="162"/>
        <v>28</v>
      </c>
      <c r="AJ230" s="151">
        <f t="shared" si="163"/>
        <v>4</v>
      </c>
      <c r="AK230" s="115"/>
      <c r="AL230" s="115">
        <f t="shared" si="155"/>
        <v>16</v>
      </c>
      <c r="AM230" s="143">
        <f t="shared" si="156"/>
        <v>106.06601717798212</v>
      </c>
      <c r="AN230" s="114">
        <v>29</v>
      </c>
      <c r="AO230" s="147">
        <f t="shared" si="164"/>
        <v>7.9545454545454544E-2</v>
      </c>
      <c r="AP230" s="147">
        <f t="shared" si="165"/>
        <v>1.1080332409972299E-2</v>
      </c>
      <c r="AQ230" s="147"/>
      <c r="AR230" s="147">
        <f t="shared" si="160"/>
        <v>4.5312893477713424E-2</v>
      </c>
      <c r="AS230" s="148">
        <f t="shared" si="161"/>
        <v>106.83968385416746</v>
      </c>
    </row>
    <row r="231" spans="1:45" ht="13.5" customHeight="1">
      <c r="A231" s="1" t="s">
        <v>530</v>
      </c>
      <c r="B231" s="138">
        <v>140</v>
      </c>
      <c r="C231" s="138">
        <v>137</v>
      </c>
      <c r="D231" s="138">
        <v>123</v>
      </c>
      <c r="E231" s="138">
        <f t="shared" si="134"/>
        <v>133.33333333333334</v>
      </c>
      <c r="F231" s="139">
        <f t="shared" si="135"/>
        <v>6.8053287944080987</v>
      </c>
      <c r="G231" s="140">
        <v>118</v>
      </c>
      <c r="H231" s="140">
        <v>146</v>
      </c>
      <c r="I231" s="140">
        <v>139</v>
      </c>
      <c r="J231" s="140">
        <f t="shared" si="136"/>
        <v>134.33333333333334</v>
      </c>
      <c r="K231" s="134">
        <f t="shared" si="137"/>
        <v>10.84739106421558</v>
      </c>
      <c r="L231" s="138">
        <v>128</v>
      </c>
      <c r="M231" s="138">
        <v>114</v>
      </c>
      <c r="N231" s="138">
        <v>151</v>
      </c>
      <c r="O231" s="138">
        <f t="shared" si="138"/>
        <v>131</v>
      </c>
      <c r="P231" s="139">
        <f t="shared" si="139"/>
        <v>14.260718849060616</v>
      </c>
      <c r="Q231" s="138">
        <v>92</v>
      </c>
      <c r="R231" s="115">
        <v>541914</v>
      </c>
      <c r="S231" s="115">
        <v>675580</v>
      </c>
      <c r="T231" s="115">
        <v>901608</v>
      </c>
      <c r="U231" s="115">
        <f t="shared" si="140"/>
        <v>706367.33333333337</v>
      </c>
      <c r="V231" s="143">
        <f t="shared" si="141"/>
        <v>25.739107352617786</v>
      </c>
      <c r="W231" s="148">
        <f t="shared" si="142"/>
        <v>91.428571428571431</v>
      </c>
      <c r="X231" s="148">
        <f t="shared" si="143"/>
        <v>83.211678832116775</v>
      </c>
      <c r="Y231" s="148">
        <f t="shared" si="144"/>
        <v>122.76422764227641</v>
      </c>
      <c r="Z231" s="150">
        <f t="shared" si="145"/>
        <v>99.134825967654876</v>
      </c>
      <c r="AA231" s="148">
        <f t="shared" si="146"/>
        <v>21.054165101408845</v>
      </c>
      <c r="AB231" s="146">
        <v>37</v>
      </c>
      <c r="AC231" s="144">
        <f t="shared" si="147"/>
        <v>2.3619983982698361E-2</v>
      </c>
      <c r="AD231" s="144">
        <f t="shared" si="148"/>
        <v>1.6874389413540958E-2</v>
      </c>
      <c r="AE231" s="144">
        <f t="shared" si="149"/>
        <v>1.6747854943611858E-2</v>
      </c>
      <c r="AF231" s="144">
        <f t="shared" si="150"/>
        <v>1.9080742779950394E-2</v>
      </c>
      <c r="AG231" s="145">
        <f t="shared" si="151"/>
        <v>20.605105998411002</v>
      </c>
      <c r="AH231" s="109">
        <v>96</v>
      </c>
      <c r="AI231" s="115">
        <f t="shared" ref="AI231:AI262" si="168">L231-G231</f>
        <v>10</v>
      </c>
      <c r="AJ231" s="115"/>
      <c r="AK231" s="115">
        <f t="shared" ref="AK231:AK262" si="169">N231-I231</f>
        <v>12</v>
      </c>
      <c r="AL231" s="115">
        <f t="shared" si="155"/>
        <v>11</v>
      </c>
      <c r="AM231" s="143">
        <f t="shared" si="156"/>
        <v>12.856486930664502</v>
      </c>
      <c r="AN231" s="114">
        <v>30</v>
      </c>
      <c r="AO231" s="147">
        <f t="shared" ref="AO231:AO262" si="170">AI231/L231</f>
        <v>7.8125E-2</v>
      </c>
      <c r="AP231" s="147"/>
      <c r="AQ231" s="147">
        <f t="shared" ref="AQ231:AQ262" si="171">AK231/N231</f>
        <v>7.9470198675496692E-2</v>
      </c>
      <c r="AR231" s="147">
        <f t="shared" si="160"/>
        <v>7.8797599337748353E-2</v>
      </c>
      <c r="AS231" s="148">
        <f t="shared" si="161"/>
        <v>1.2071422397143978</v>
      </c>
    </row>
    <row r="232" spans="1:45" ht="13.5" customHeight="1">
      <c r="A232" s="1" t="s">
        <v>818</v>
      </c>
      <c r="B232" s="138">
        <v>154</v>
      </c>
      <c r="C232" s="138">
        <v>146</v>
      </c>
      <c r="D232" s="138">
        <v>111</v>
      </c>
      <c r="E232" s="138">
        <f t="shared" si="134"/>
        <v>137</v>
      </c>
      <c r="F232" s="139">
        <f t="shared" si="135"/>
        <v>16.692841789823753</v>
      </c>
      <c r="G232" s="140">
        <v>104</v>
      </c>
      <c r="H232" s="140">
        <v>186</v>
      </c>
      <c r="I232" s="140">
        <v>166</v>
      </c>
      <c r="J232" s="140">
        <f t="shared" si="136"/>
        <v>152</v>
      </c>
      <c r="K232" s="134">
        <f t="shared" si="137"/>
        <v>28.128366218989402</v>
      </c>
      <c r="L232" s="138">
        <v>145</v>
      </c>
      <c r="M232" s="138">
        <v>165</v>
      </c>
      <c r="N232" s="138">
        <v>114</v>
      </c>
      <c r="O232" s="138">
        <f t="shared" si="138"/>
        <v>141.33333333333334</v>
      </c>
      <c r="P232" s="139">
        <f t="shared" si="139"/>
        <v>18.181805539818882</v>
      </c>
      <c r="Q232" s="138">
        <v>91</v>
      </c>
      <c r="R232" s="115">
        <v>194163</v>
      </c>
      <c r="S232" s="115">
        <v>253143</v>
      </c>
      <c r="T232" s="115">
        <v>184217</v>
      </c>
      <c r="U232" s="115">
        <f t="shared" si="140"/>
        <v>210507.66666666666</v>
      </c>
      <c r="V232" s="143">
        <f t="shared" si="141"/>
        <v>17.698486078148264</v>
      </c>
      <c r="W232" s="148">
        <f t="shared" si="142"/>
        <v>94.155844155844164</v>
      </c>
      <c r="X232" s="148">
        <f t="shared" si="143"/>
        <v>113.013698630137</v>
      </c>
      <c r="Y232" s="148">
        <f t="shared" si="144"/>
        <v>102.70270270270268</v>
      </c>
      <c r="Z232" s="150">
        <f t="shared" si="145"/>
        <v>103.29074849622793</v>
      </c>
      <c r="AA232" s="148">
        <f t="shared" si="146"/>
        <v>9.1418352217054366</v>
      </c>
      <c r="AB232" s="146">
        <v>33</v>
      </c>
      <c r="AC232" s="144">
        <f t="shared" si="147"/>
        <v>7.4679521845047725E-2</v>
      </c>
      <c r="AD232" s="144">
        <f t="shared" si="148"/>
        <v>6.5180550123843037E-2</v>
      </c>
      <c r="AE232" s="144">
        <f t="shared" si="149"/>
        <v>6.1883539521325394E-2</v>
      </c>
      <c r="AF232" s="144">
        <f t="shared" si="150"/>
        <v>6.7247870496738721E-2</v>
      </c>
      <c r="AG232" s="145">
        <f t="shared" si="151"/>
        <v>9.8795215168926909</v>
      </c>
      <c r="AH232" s="109">
        <v>88</v>
      </c>
      <c r="AI232" s="115">
        <f t="shared" si="168"/>
        <v>41</v>
      </c>
      <c r="AJ232" s="115">
        <f t="shared" ref="AJ232:AJ263" si="172">M232-H232</f>
        <v>-21</v>
      </c>
      <c r="AK232" s="115">
        <f t="shared" si="169"/>
        <v>-52</v>
      </c>
      <c r="AL232" s="115">
        <f t="shared" si="155"/>
        <v>-10.666666666666666</v>
      </c>
      <c r="AM232" s="143">
        <f t="shared" si="156"/>
        <v>-443.93702044884702</v>
      </c>
      <c r="AN232" s="114">
        <v>31</v>
      </c>
      <c r="AO232" s="147">
        <f t="shared" si="170"/>
        <v>0.28275862068965518</v>
      </c>
      <c r="AP232" s="147">
        <f t="shared" ref="AP232:AP263" si="173">AJ232/M232</f>
        <v>-0.12727272727272726</v>
      </c>
      <c r="AQ232" s="147">
        <f t="shared" si="171"/>
        <v>-0.45614035087719296</v>
      </c>
      <c r="AR232" s="149">
        <f t="shared" si="160"/>
        <v>-0.10021815248675502</v>
      </c>
      <c r="AS232" s="148">
        <f t="shared" si="161"/>
        <v>-369.38586246666131</v>
      </c>
    </row>
    <row r="233" spans="1:45" ht="13.5" customHeight="1">
      <c r="A233" s="1" t="s">
        <v>247</v>
      </c>
      <c r="B233" s="138">
        <v>4913</v>
      </c>
      <c r="C233" s="138">
        <v>5406</v>
      </c>
      <c r="D233" s="138">
        <v>1772</v>
      </c>
      <c r="E233" s="138">
        <f t="shared" si="134"/>
        <v>4030.3333333333335</v>
      </c>
      <c r="F233" s="139">
        <f t="shared" si="135"/>
        <v>48.910269575296091</v>
      </c>
      <c r="G233" s="140">
        <v>641</v>
      </c>
      <c r="H233" s="140">
        <v>599</v>
      </c>
      <c r="I233" s="140">
        <v>388</v>
      </c>
      <c r="J233" s="140">
        <f t="shared" si="136"/>
        <v>542.66666666666663</v>
      </c>
      <c r="K233" s="134">
        <f t="shared" si="137"/>
        <v>24.984299230925338</v>
      </c>
      <c r="L233" s="138">
        <v>561</v>
      </c>
      <c r="M233" s="138">
        <v>584</v>
      </c>
      <c r="N233" s="138">
        <v>432</v>
      </c>
      <c r="O233" s="138">
        <f t="shared" si="138"/>
        <v>525.66666666666663</v>
      </c>
      <c r="P233" s="139">
        <f t="shared" si="139"/>
        <v>15.5857002354267</v>
      </c>
      <c r="Q233" s="138">
        <v>59</v>
      </c>
      <c r="R233" s="115">
        <v>241870</v>
      </c>
      <c r="S233" s="115">
        <v>254792</v>
      </c>
      <c r="T233" s="115">
        <v>211909</v>
      </c>
      <c r="U233" s="115">
        <f t="shared" si="140"/>
        <v>236190.33333333334</v>
      </c>
      <c r="V233" s="143">
        <f t="shared" si="141"/>
        <v>9.3138662816024524</v>
      </c>
      <c r="W233" s="148">
        <f t="shared" si="142"/>
        <v>11.418685121107266</v>
      </c>
      <c r="X233" s="148">
        <f t="shared" si="143"/>
        <v>10.802811690714021</v>
      </c>
      <c r="Y233" s="148">
        <f t="shared" si="144"/>
        <v>24.379232505643341</v>
      </c>
      <c r="Z233" s="150">
        <f t="shared" si="145"/>
        <v>15.533576439154876</v>
      </c>
      <c r="AA233" s="148">
        <f t="shared" si="146"/>
        <v>49.355984222545182</v>
      </c>
      <c r="AB233" s="146">
        <v>88</v>
      </c>
      <c r="AC233" s="144">
        <f t="shared" si="147"/>
        <v>0.23194277917889775</v>
      </c>
      <c r="AD233" s="144">
        <f t="shared" si="148"/>
        <v>0.22920656849508619</v>
      </c>
      <c r="AE233" s="144">
        <f t="shared" si="149"/>
        <v>0.20386109131749949</v>
      </c>
      <c r="AF233" s="144">
        <f t="shared" si="150"/>
        <v>0.22167014633049451</v>
      </c>
      <c r="AG233" s="145">
        <f t="shared" si="151"/>
        <v>6.9849974391107352</v>
      </c>
      <c r="AH233" s="109">
        <v>54</v>
      </c>
      <c r="AI233" s="115">
        <f t="shared" si="168"/>
        <v>-80</v>
      </c>
      <c r="AJ233" s="115">
        <f t="shared" si="172"/>
        <v>-15</v>
      </c>
      <c r="AK233" s="115">
        <f t="shared" si="169"/>
        <v>44</v>
      </c>
      <c r="AL233" s="115">
        <f t="shared" si="155"/>
        <v>-17</v>
      </c>
      <c r="AM233" s="143">
        <f t="shared" si="156"/>
        <v>-364.84816958731074</v>
      </c>
      <c r="AN233" s="114">
        <v>32</v>
      </c>
      <c r="AO233" s="147">
        <f t="shared" si="170"/>
        <v>-0.14260249554367202</v>
      </c>
      <c r="AP233" s="147">
        <f t="shared" si="173"/>
        <v>-2.5684931506849314E-2</v>
      </c>
      <c r="AQ233" s="147">
        <f t="shared" si="171"/>
        <v>0.10185185185185185</v>
      </c>
      <c r="AR233" s="149">
        <f t="shared" si="160"/>
        <v>-2.2145191732889827E-2</v>
      </c>
      <c r="AS233" s="148">
        <f t="shared" si="161"/>
        <v>-552.1090589164595</v>
      </c>
    </row>
    <row r="234" spans="1:45" ht="13.5" customHeight="1">
      <c r="A234" s="1" t="s">
        <v>819</v>
      </c>
      <c r="B234" s="138">
        <v>76</v>
      </c>
      <c r="C234" s="138">
        <v>76</v>
      </c>
      <c r="D234" s="138">
        <v>72</v>
      </c>
      <c r="E234" s="138">
        <f t="shared" si="134"/>
        <v>74.666666666666671</v>
      </c>
      <c r="F234" s="139">
        <f t="shared" si="135"/>
        <v>3.0929478706587097</v>
      </c>
      <c r="G234" s="140">
        <v>66</v>
      </c>
      <c r="H234" s="140">
        <v>61</v>
      </c>
      <c r="I234" s="140">
        <v>69</v>
      </c>
      <c r="J234" s="140">
        <f t="shared" si="136"/>
        <v>65.333333333333329</v>
      </c>
      <c r="K234" s="134">
        <f t="shared" si="137"/>
        <v>6.1858957413174194</v>
      </c>
      <c r="L234" s="138">
        <v>45</v>
      </c>
      <c r="M234" s="138">
        <v>53</v>
      </c>
      <c r="N234" s="138">
        <v>44</v>
      </c>
      <c r="O234" s="138">
        <f t="shared" si="138"/>
        <v>47.333333333333336</v>
      </c>
      <c r="P234" s="139">
        <f t="shared" si="139"/>
        <v>10.421583511935735</v>
      </c>
      <c r="Q234" s="138">
        <v>96</v>
      </c>
      <c r="R234" s="115">
        <v>177767</v>
      </c>
      <c r="S234" s="115">
        <v>327925</v>
      </c>
      <c r="T234" s="115">
        <v>222699</v>
      </c>
      <c r="U234" s="115">
        <f t="shared" si="140"/>
        <v>242797</v>
      </c>
      <c r="V234" s="143">
        <f t="shared" si="141"/>
        <v>31.742616385754864</v>
      </c>
      <c r="W234" s="148">
        <f t="shared" ref="W234:W265" si="174">(L234/25*100)/(B234/25*100)*100</f>
        <v>59.210526315789465</v>
      </c>
      <c r="X234" s="148">
        <f t="shared" ref="X234:X265" si="175">(M234/25*100)/(C234/25*100)*100</f>
        <v>69.73684210526315</v>
      </c>
      <c r="Y234" s="148">
        <f t="shared" ref="Y234:Y265" si="176">(N234/25*100)/(D234/25*100)*100</f>
        <v>61.111111111111114</v>
      </c>
      <c r="Z234" s="150">
        <f t="shared" si="145"/>
        <v>63.352826510721236</v>
      </c>
      <c r="AA234" s="148">
        <f t="shared" si="146"/>
        <v>8.8548452286682355</v>
      </c>
      <c r="AB234" s="146">
        <v>51</v>
      </c>
      <c r="AC234" s="144">
        <f t="shared" ref="AC234:AC265" si="177">L234/R234*100</f>
        <v>2.5314034663351463E-2</v>
      </c>
      <c r="AD234" s="144">
        <f t="shared" ref="AD234:AD265" si="178">M234/S234*100</f>
        <v>1.6162232217732712E-2</v>
      </c>
      <c r="AE234" s="144">
        <f t="shared" ref="AE234:AE265" si="179">N234/T234*100</f>
        <v>1.9757610047642784E-2</v>
      </c>
      <c r="AF234" s="144">
        <f t="shared" si="150"/>
        <v>2.0411292309575654E-2</v>
      </c>
      <c r="AG234" s="145">
        <f t="shared" si="151"/>
        <v>22.589387837272209</v>
      </c>
      <c r="AH234" s="109">
        <v>95</v>
      </c>
      <c r="AI234" s="115">
        <f t="shared" si="168"/>
        <v>-21</v>
      </c>
      <c r="AJ234" s="115">
        <f t="shared" si="172"/>
        <v>-8</v>
      </c>
      <c r="AK234" s="115">
        <f t="shared" si="169"/>
        <v>-25</v>
      </c>
      <c r="AL234" s="115">
        <f t="shared" si="155"/>
        <v>-18</v>
      </c>
      <c r="AM234" s="143">
        <f t="shared" si="156"/>
        <v>-49.378857873975491</v>
      </c>
      <c r="AN234" s="114">
        <v>33</v>
      </c>
      <c r="AO234" s="147">
        <f t="shared" si="170"/>
        <v>-0.46666666666666667</v>
      </c>
      <c r="AP234" s="147">
        <f t="shared" si="173"/>
        <v>-0.15094339622641509</v>
      </c>
      <c r="AQ234" s="147">
        <f t="shared" si="171"/>
        <v>-0.56818181818181823</v>
      </c>
      <c r="AR234" s="149">
        <f t="shared" si="160"/>
        <v>-0.39526396035829997</v>
      </c>
      <c r="AS234" s="148">
        <f t="shared" si="161"/>
        <v>-55.049479106816158</v>
      </c>
    </row>
    <row r="235" spans="1:45" ht="13.5" customHeight="1">
      <c r="A235" s="1" t="s">
        <v>476</v>
      </c>
      <c r="B235" s="138">
        <v>113</v>
      </c>
      <c r="C235" s="138">
        <v>124</v>
      </c>
      <c r="D235" s="138">
        <v>116</v>
      </c>
      <c r="E235" s="138">
        <f t="shared" si="134"/>
        <v>117.66666666666667</v>
      </c>
      <c r="F235" s="139">
        <f t="shared" si="135"/>
        <v>4.832499181085546</v>
      </c>
      <c r="G235" s="140">
        <v>111</v>
      </c>
      <c r="H235" s="140">
        <v>114</v>
      </c>
      <c r="I235" s="140">
        <v>114</v>
      </c>
      <c r="J235" s="140">
        <f t="shared" si="136"/>
        <v>113</v>
      </c>
      <c r="K235" s="134">
        <f t="shared" si="137"/>
        <v>1.5327883252821921</v>
      </c>
      <c r="L235" s="138">
        <v>106</v>
      </c>
      <c r="M235" s="138">
        <v>87</v>
      </c>
      <c r="N235" s="138">
        <v>87</v>
      </c>
      <c r="O235" s="138">
        <f t="shared" si="138"/>
        <v>93.333333333333329</v>
      </c>
      <c r="P235" s="139">
        <f t="shared" si="139"/>
        <v>11.753201908503097</v>
      </c>
      <c r="Q235" s="138">
        <v>94</v>
      </c>
      <c r="R235" s="115">
        <v>271811</v>
      </c>
      <c r="S235" s="115">
        <v>301161</v>
      </c>
      <c r="T235" s="115">
        <v>233741</v>
      </c>
      <c r="U235" s="115">
        <f t="shared" si="140"/>
        <v>268904.33333333331</v>
      </c>
      <c r="V235" s="143">
        <f t="shared" si="141"/>
        <v>12.570959673196111</v>
      </c>
      <c r="W235" s="148">
        <f t="shared" si="174"/>
        <v>93.805309734513287</v>
      </c>
      <c r="X235" s="148">
        <f t="shared" si="175"/>
        <v>70.161290322580655</v>
      </c>
      <c r="Y235" s="148">
        <f t="shared" si="176"/>
        <v>75.000000000000014</v>
      </c>
      <c r="Z235" s="150">
        <f t="shared" si="145"/>
        <v>79.655533352364657</v>
      </c>
      <c r="AA235" s="148">
        <f t="shared" si="146"/>
        <v>15.680784765180428</v>
      </c>
      <c r="AB235" s="146">
        <v>42</v>
      </c>
      <c r="AC235" s="144">
        <f t="shared" si="177"/>
        <v>3.8997685892035276E-2</v>
      </c>
      <c r="AD235" s="144">
        <f t="shared" si="178"/>
        <v>2.8888202655722357E-2</v>
      </c>
      <c r="AE235" s="144">
        <f t="shared" si="179"/>
        <v>3.7220684432769609E-2</v>
      </c>
      <c r="AF235" s="144">
        <f t="shared" si="150"/>
        <v>3.503552432684242E-2</v>
      </c>
      <c r="AG235" s="145">
        <f t="shared" si="151"/>
        <v>15.40542184272484</v>
      </c>
      <c r="AH235" s="109">
        <v>93</v>
      </c>
      <c r="AI235" s="115">
        <f t="shared" si="168"/>
        <v>-5</v>
      </c>
      <c r="AJ235" s="115">
        <f t="shared" si="172"/>
        <v>-27</v>
      </c>
      <c r="AK235" s="115">
        <f t="shared" si="169"/>
        <v>-27</v>
      </c>
      <c r="AL235" s="115">
        <f t="shared" si="155"/>
        <v>-19.666666666666668</v>
      </c>
      <c r="AM235" s="143">
        <f t="shared" si="156"/>
        <v>-64.584945366975091</v>
      </c>
      <c r="AN235" s="114">
        <v>34</v>
      </c>
      <c r="AO235" s="147">
        <f t="shared" si="170"/>
        <v>-4.716981132075472E-2</v>
      </c>
      <c r="AP235" s="147">
        <f t="shared" si="173"/>
        <v>-0.31034482758620691</v>
      </c>
      <c r="AQ235" s="147">
        <f t="shared" si="171"/>
        <v>-0.31034482758620691</v>
      </c>
      <c r="AR235" s="149">
        <f t="shared" si="160"/>
        <v>-0.2226198221643895</v>
      </c>
      <c r="AS235" s="148">
        <f t="shared" si="161"/>
        <v>-68.252757102933359</v>
      </c>
    </row>
    <row r="236" spans="1:45" ht="13.5" customHeight="1">
      <c r="A236" s="1" t="s">
        <v>304</v>
      </c>
      <c r="B236" s="138">
        <v>79</v>
      </c>
      <c r="C236" s="138">
        <v>60</v>
      </c>
      <c r="D236" s="138">
        <v>71</v>
      </c>
      <c r="E236" s="138">
        <f t="shared" si="134"/>
        <v>70</v>
      </c>
      <c r="F236" s="139">
        <f t="shared" si="135"/>
        <v>13.627702877384937</v>
      </c>
      <c r="G236" s="140">
        <v>94</v>
      </c>
      <c r="H236" s="140">
        <v>90</v>
      </c>
      <c r="I236" s="140">
        <v>109</v>
      </c>
      <c r="J236" s="140">
        <f t="shared" si="136"/>
        <v>97.666666666666671</v>
      </c>
      <c r="K236" s="134">
        <f t="shared" si="137"/>
        <v>10.2559584991923</v>
      </c>
      <c r="L236" s="138">
        <v>78</v>
      </c>
      <c r="M236" s="138">
        <v>75</v>
      </c>
      <c r="N236" s="138">
        <v>76</v>
      </c>
      <c r="O236" s="138">
        <f t="shared" si="138"/>
        <v>76.333333333333329</v>
      </c>
      <c r="P236" s="139">
        <f t="shared" si="139"/>
        <v>2.0011247576226379</v>
      </c>
      <c r="Q236" s="138">
        <v>95</v>
      </c>
      <c r="R236" s="115">
        <v>397139</v>
      </c>
      <c r="S236" s="115">
        <v>415064</v>
      </c>
      <c r="T236" s="115">
        <v>318662</v>
      </c>
      <c r="U236" s="115">
        <f t="shared" si="140"/>
        <v>376955</v>
      </c>
      <c r="V236" s="143">
        <f t="shared" si="141"/>
        <v>13.601788610294847</v>
      </c>
      <c r="W236" s="148">
        <f t="shared" si="174"/>
        <v>98.734177215189874</v>
      </c>
      <c r="X236" s="148">
        <f t="shared" si="175"/>
        <v>125</v>
      </c>
      <c r="Y236" s="148">
        <f t="shared" si="176"/>
        <v>107.04225352112675</v>
      </c>
      <c r="Z236" s="150">
        <f t="shared" si="145"/>
        <v>110.25881024543888</v>
      </c>
      <c r="AA236" s="148">
        <f t="shared" si="146"/>
        <v>12.175979312444264</v>
      </c>
      <c r="AB236" s="146">
        <v>30</v>
      </c>
      <c r="AC236" s="144">
        <f t="shared" si="177"/>
        <v>1.9640478522633134E-2</v>
      </c>
      <c r="AD236" s="144">
        <f t="shared" si="178"/>
        <v>1.8069502534548889E-2</v>
      </c>
      <c r="AE236" s="144">
        <f t="shared" si="179"/>
        <v>2.384972164864339E-2</v>
      </c>
      <c r="AF236" s="144">
        <f t="shared" si="150"/>
        <v>2.0519900901941807E-2</v>
      </c>
      <c r="AG236" s="145">
        <f t="shared" si="151"/>
        <v>14.56524661035615</v>
      </c>
      <c r="AH236" s="109">
        <v>94</v>
      </c>
      <c r="AI236" s="115">
        <f t="shared" si="168"/>
        <v>-16</v>
      </c>
      <c r="AJ236" s="115">
        <f t="shared" si="172"/>
        <v>-15</v>
      </c>
      <c r="AK236" s="115">
        <f t="shared" si="169"/>
        <v>-33</v>
      </c>
      <c r="AL236" s="115">
        <f t="shared" si="155"/>
        <v>-21.333333333333332</v>
      </c>
      <c r="AM236" s="143">
        <f t="shared" si="156"/>
        <v>-47.418721579667256</v>
      </c>
      <c r="AN236" s="114">
        <v>35</v>
      </c>
      <c r="AO236" s="147">
        <f t="shared" si="170"/>
        <v>-0.20512820512820512</v>
      </c>
      <c r="AP236" s="147">
        <f t="shared" si="173"/>
        <v>-0.2</v>
      </c>
      <c r="AQ236" s="147">
        <f t="shared" si="171"/>
        <v>-0.43421052631578949</v>
      </c>
      <c r="AR236" s="149">
        <f t="shared" si="160"/>
        <v>-0.27977957714799823</v>
      </c>
      <c r="AS236" s="148">
        <f t="shared" si="161"/>
        <v>-47.811103252114101</v>
      </c>
    </row>
    <row r="237" spans="1:45" ht="13.5" customHeight="1">
      <c r="A237" s="1" t="s">
        <v>820</v>
      </c>
      <c r="B237" s="138">
        <v>1952</v>
      </c>
      <c r="C237" s="138">
        <v>509</v>
      </c>
      <c r="D237" s="138">
        <v>1131</v>
      </c>
      <c r="E237" s="138">
        <f t="shared" si="134"/>
        <v>1197.3333333333333</v>
      </c>
      <c r="F237" s="139">
        <f t="shared" si="135"/>
        <v>60.449611382883894</v>
      </c>
      <c r="G237" s="140">
        <v>157</v>
      </c>
      <c r="H237" s="140">
        <v>239</v>
      </c>
      <c r="I237" s="140">
        <v>232</v>
      </c>
      <c r="J237" s="140">
        <f t="shared" si="136"/>
        <v>209.33333333333334</v>
      </c>
      <c r="K237" s="134">
        <f t="shared" si="137"/>
        <v>21.715098406481971</v>
      </c>
      <c r="L237" s="138">
        <v>136</v>
      </c>
      <c r="M237" s="138">
        <v>217</v>
      </c>
      <c r="N237" s="138">
        <v>201</v>
      </c>
      <c r="O237" s="138">
        <f t="shared" si="138"/>
        <v>184.66666666666666</v>
      </c>
      <c r="P237" s="139">
        <f t="shared" si="139"/>
        <v>23.230563054043614</v>
      </c>
      <c r="Q237" s="138">
        <v>87</v>
      </c>
      <c r="R237" s="115">
        <v>214937</v>
      </c>
      <c r="S237" s="115">
        <v>251294</v>
      </c>
      <c r="T237" s="115">
        <v>253781</v>
      </c>
      <c r="U237" s="115">
        <f t="shared" si="140"/>
        <v>240004</v>
      </c>
      <c r="V237" s="143">
        <f t="shared" si="141"/>
        <v>9.059950781199678</v>
      </c>
      <c r="W237" s="148">
        <f t="shared" si="174"/>
        <v>6.9672131147540979</v>
      </c>
      <c r="X237" s="148">
        <f t="shared" si="175"/>
        <v>42.632612966601179</v>
      </c>
      <c r="Y237" s="148">
        <f t="shared" si="176"/>
        <v>17.771883289124666</v>
      </c>
      <c r="Z237" s="150">
        <f t="shared" si="145"/>
        <v>22.457236456826649</v>
      </c>
      <c r="AA237" s="148">
        <f t="shared" si="146"/>
        <v>81.43704477707152</v>
      </c>
      <c r="AB237" s="146">
        <v>78</v>
      </c>
      <c r="AC237" s="144">
        <f t="shared" si="177"/>
        <v>6.3274354810944608E-2</v>
      </c>
      <c r="AD237" s="144">
        <f t="shared" si="178"/>
        <v>8.6353036682133275E-2</v>
      </c>
      <c r="AE237" s="144">
        <f t="shared" si="179"/>
        <v>7.9202146732812936E-2</v>
      </c>
      <c r="AF237" s="144">
        <f t="shared" si="150"/>
        <v>7.6276512741963606E-2</v>
      </c>
      <c r="AG237" s="145">
        <f t="shared" si="151"/>
        <v>15.488678789517877</v>
      </c>
      <c r="AH237" s="109">
        <v>86</v>
      </c>
      <c r="AI237" s="115">
        <f t="shared" si="168"/>
        <v>-21</v>
      </c>
      <c r="AJ237" s="115">
        <f t="shared" si="172"/>
        <v>-22</v>
      </c>
      <c r="AK237" s="115">
        <f t="shared" si="169"/>
        <v>-31</v>
      </c>
      <c r="AL237" s="115">
        <f t="shared" si="155"/>
        <v>-24.666666666666668</v>
      </c>
      <c r="AM237" s="143">
        <f t="shared" si="156"/>
        <v>-22.32798870521394</v>
      </c>
      <c r="AN237" s="114">
        <v>36</v>
      </c>
      <c r="AO237" s="147">
        <f t="shared" si="170"/>
        <v>-0.15441176470588236</v>
      </c>
      <c r="AP237" s="147">
        <f t="shared" si="173"/>
        <v>-0.10138248847926268</v>
      </c>
      <c r="AQ237" s="147">
        <f t="shared" si="171"/>
        <v>-0.15422885572139303</v>
      </c>
      <c r="AR237" s="149">
        <f t="shared" si="160"/>
        <v>-0.13667436963551269</v>
      </c>
      <c r="AS237" s="148">
        <f t="shared" si="161"/>
        <v>-22.362497473193077</v>
      </c>
    </row>
    <row r="238" spans="1:45" ht="13.5" customHeight="1">
      <c r="A238" s="1" t="s">
        <v>821</v>
      </c>
      <c r="B238" s="138">
        <v>503</v>
      </c>
      <c r="C238" s="138">
        <v>1706</v>
      </c>
      <c r="D238" s="138">
        <v>579</v>
      </c>
      <c r="E238" s="138">
        <f t="shared" si="134"/>
        <v>929.33333333333337</v>
      </c>
      <c r="F238" s="139">
        <f t="shared" si="135"/>
        <v>72.491280549586165</v>
      </c>
      <c r="G238" s="140">
        <v>302</v>
      </c>
      <c r="H238" s="140">
        <v>245</v>
      </c>
      <c r="I238" s="140">
        <v>259</v>
      </c>
      <c r="J238" s="140">
        <f t="shared" si="136"/>
        <v>268.66666666666669</v>
      </c>
      <c r="K238" s="134">
        <f t="shared" si="137"/>
        <v>11.056115225168341</v>
      </c>
      <c r="L238" s="138">
        <v>261</v>
      </c>
      <c r="M238" s="138">
        <v>223</v>
      </c>
      <c r="N238" s="138">
        <v>246</v>
      </c>
      <c r="O238" s="138">
        <f t="shared" si="138"/>
        <v>243.33333333333334</v>
      </c>
      <c r="P238" s="139">
        <f t="shared" si="139"/>
        <v>7.8656861479208739</v>
      </c>
      <c r="Q238" s="138">
        <v>83</v>
      </c>
      <c r="R238" s="115">
        <v>225239</v>
      </c>
      <c r="S238" s="115">
        <v>235933</v>
      </c>
      <c r="T238" s="115">
        <v>339870</v>
      </c>
      <c r="U238" s="115">
        <f t="shared" si="140"/>
        <v>267014</v>
      </c>
      <c r="V238" s="143">
        <f t="shared" si="141"/>
        <v>23.714601976772464</v>
      </c>
      <c r="W238" s="148">
        <f t="shared" si="174"/>
        <v>51.888667992047708</v>
      </c>
      <c r="X238" s="148">
        <f t="shared" si="175"/>
        <v>13.071512309495898</v>
      </c>
      <c r="Y238" s="148">
        <f t="shared" si="176"/>
        <v>42.487046632124354</v>
      </c>
      <c r="Z238" s="150">
        <f t="shared" si="145"/>
        <v>35.815742311222657</v>
      </c>
      <c r="AA238" s="148">
        <f t="shared" si="146"/>
        <v>56.540081438980081</v>
      </c>
      <c r="AB238" s="146">
        <v>67</v>
      </c>
      <c r="AC238" s="144">
        <f t="shared" si="177"/>
        <v>0.11587691296800287</v>
      </c>
      <c r="AD238" s="144">
        <f t="shared" si="178"/>
        <v>9.4518359025655585E-2</v>
      </c>
      <c r="AE238" s="144">
        <f t="shared" si="179"/>
        <v>7.2380616117927454E-2</v>
      </c>
      <c r="AF238" s="144">
        <f t="shared" si="150"/>
        <v>9.4258629370528646E-2</v>
      </c>
      <c r="AG238" s="145">
        <f t="shared" si="151"/>
        <v>23.074080042241128</v>
      </c>
      <c r="AH238" s="109">
        <v>80</v>
      </c>
      <c r="AI238" s="115">
        <f t="shared" si="168"/>
        <v>-41</v>
      </c>
      <c r="AJ238" s="115">
        <f t="shared" si="172"/>
        <v>-22</v>
      </c>
      <c r="AK238" s="115">
        <f t="shared" si="169"/>
        <v>-13</v>
      </c>
      <c r="AL238" s="115">
        <f t="shared" si="155"/>
        <v>-25.333333333333332</v>
      </c>
      <c r="AM238" s="143">
        <f t="shared" si="156"/>
        <v>-56.425741164188345</v>
      </c>
      <c r="AN238" s="114">
        <v>37</v>
      </c>
      <c r="AO238" s="147">
        <f t="shared" si="170"/>
        <v>-0.15708812260536398</v>
      </c>
      <c r="AP238" s="147">
        <f t="shared" si="173"/>
        <v>-9.8654708520179366E-2</v>
      </c>
      <c r="AQ238" s="147">
        <f t="shared" si="171"/>
        <v>-5.2845528455284556E-2</v>
      </c>
      <c r="AR238" s="149">
        <f t="shared" si="160"/>
        <v>-0.10286278652694264</v>
      </c>
      <c r="AS238" s="148">
        <f t="shared" si="161"/>
        <v>-50.794410368352096</v>
      </c>
    </row>
    <row r="239" spans="1:45" ht="13.5" customHeight="1">
      <c r="A239" s="1" t="s">
        <v>822</v>
      </c>
      <c r="B239" s="138">
        <v>1014</v>
      </c>
      <c r="C239" s="138">
        <v>1991</v>
      </c>
      <c r="D239" s="138">
        <v>230</v>
      </c>
      <c r="E239" s="138">
        <f t="shared" si="134"/>
        <v>1078.3333333333333</v>
      </c>
      <c r="F239" s="139">
        <f t="shared" si="135"/>
        <v>81.81708698721387</v>
      </c>
      <c r="G239" s="140">
        <v>187</v>
      </c>
      <c r="H239" s="140">
        <v>189</v>
      </c>
      <c r="I239" s="140">
        <v>157</v>
      </c>
      <c r="J239" s="140">
        <f t="shared" si="136"/>
        <v>177.66666666666666</v>
      </c>
      <c r="K239" s="134">
        <f t="shared" si="137"/>
        <v>10.089553215571298</v>
      </c>
      <c r="L239" s="138">
        <v>181</v>
      </c>
      <c r="M239" s="138">
        <v>152</v>
      </c>
      <c r="N239" s="138">
        <v>113</v>
      </c>
      <c r="O239" s="138">
        <f t="shared" si="138"/>
        <v>148.66666666666666</v>
      </c>
      <c r="P239" s="139">
        <f t="shared" si="139"/>
        <v>22.952239207597263</v>
      </c>
      <c r="Q239" s="138">
        <v>89</v>
      </c>
      <c r="R239" s="115">
        <v>224980</v>
      </c>
      <c r="S239" s="115">
        <v>212531</v>
      </c>
      <c r="T239" s="115">
        <v>202045</v>
      </c>
      <c r="U239" s="115">
        <f t="shared" si="140"/>
        <v>213185.33333333334</v>
      </c>
      <c r="V239" s="143">
        <f t="shared" si="141"/>
        <v>5.3856859352344841</v>
      </c>
      <c r="W239" s="148">
        <f t="shared" si="174"/>
        <v>17.850098619329387</v>
      </c>
      <c r="X239" s="148">
        <f t="shared" si="175"/>
        <v>7.6343545956805619</v>
      </c>
      <c r="Y239" s="148">
        <f t="shared" si="176"/>
        <v>49.130434782608695</v>
      </c>
      <c r="Z239" s="150">
        <f t="shared" si="145"/>
        <v>24.871629332539545</v>
      </c>
      <c r="AA239" s="148">
        <f t="shared" si="146"/>
        <v>86.929437652687184</v>
      </c>
      <c r="AB239" s="146">
        <v>75</v>
      </c>
      <c r="AC239" s="144">
        <f t="shared" si="177"/>
        <v>8.0451595697395323E-2</v>
      </c>
      <c r="AD239" s="144">
        <f t="shared" si="178"/>
        <v>7.1518978407855788E-2</v>
      </c>
      <c r="AE239" s="144">
        <f t="shared" si="179"/>
        <v>5.5928134821450676E-2</v>
      </c>
      <c r="AF239" s="144">
        <f t="shared" si="150"/>
        <v>6.9299569642233924E-2</v>
      </c>
      <c r="AG239" s="145">
        <f t="shared" si="151"/>
        <v>17.909867390926141</v>
      </c>
      <c r="AH239" s="109">
        <v>87</v>
      </c>
      <c r="AI239" s="115">
        <f t="shared" si="168"/>
        <v>-6</v>
      </c>
      <c r="AJ239" s="115">
        <f t="shared" si="172"/>
        <v>-37</v>
      </c>
      <c r="AK239" s="115">
        <f t="shared" si="169"/>
        <v>-44</v>
      </c>
      <c r="AL239" s="115">
        <f t="shared" si="155"/>
        <v>-29</v>
      </c>
      <c r="AM239" s="143">
        <f t="shared" si="156"/>
        <v>-69.737063503988566</v>
      </c>
      <c r="AN239" s="114">
        <v>38</v>
      </c>
      <c r="AO239" s="147">
        <f t="shared" si="170"/>
        <v>-3.3149171270718231E-2</v>
      </c>
      <c r="AP239" s="147">
        <f t="shared" si="173"/>
        <v>-0.24342105263157895</v>
      </c>
      <c r="AQ239" s="147">
        <f t="shared" si="171"/>
        <v>-0.38938053097345132</v>
      </c>
      <c r="AR239" s="149">
        <f t="shared" si="160"/>
        <v>-0.22198358495858284</v>
      </c>
      <c r="AS239" s="148">
        <f t="shared" si="161"/>
        <v>-80.67291193100283</v>
      </c>
    </row>
    <row r="240" spans="1:45" ht="13.5" customHeight="1">
      <c r="A240" s="1" t="s">
        <v>823</v>
      </c>
      <c r="B240" s="138">
        <v>1450</v>
      </c>
      <c r="C240" s="138">
        <v>2364</v>
      </c>
      <c r="D240" s="138">
        <v>1669</v>
      </c>
      <c r="E240" s="138">
        <f t="shared" si="134"/>
        <v>1827.6666666666667</v>
      </c>
      <c r="F240" s="139">
        <f t="shared" si="135"/>
        <v>26.110395471344056</v>
      </c>
      <c r="G240" s="140">
        <v>569</v>
      </c>
      <c r="H240" s="140">
        <v>1031</v>
      </c>
      <c r="I240" s="140">
        <v>1041</v>
      </c>
      <c r="J240" s="140">
        <f t="shared" si="136"/>
        <v>880.33333333333337</v>
      </c>
      <c r="K240" s="134">
        <f t="shared" si="137"/>
        <v>30.632593657255619</v>
      </c>
      <c r="L240" s="138">
        <v>619</v>
      </c>
      <c r="M240" s="138">
        <v>1066</v>
      </c>
      <c r="N240" s="138">
        <v>858</v>
      </c>
      <c r="O240" s="138">
        <f t="shared" si="138"/>
        <v>847.66666666666663</v>
      </c>
      <c r="P240" s="139">
        <f t="shared" si="139"/>
        <v>26.387623153354873</v>
      </c>
      <c r="Q240" s="138">
        <v>46</v>
      </c>
      <c r="R240" s="115">
        <v>423970</v>
      </c>
      <c r="S240" s="115">
        <v>734253</v>
      </c>
      <c r="T240" s="115">
        <v>610868</v>
      </c>
      <c r="U240" s="115">
        <f t="shared" si="140"/>
        <v>589697</v>
      </c>
      <c r="V240" s="143">
        <f t="shared" si="141"/>
        <v>26.49176380135108</v>
      </c>
      <c r="W240" s="148">
        <f t="shared" si="174"/>
        <v>42.689655172413794</v>
      </c>
      <c r="X240" s="148">
        <f t="shared" si="175"/>
        <v>45.093062605752962</v>
      </c>
      <c r="Y240" s="148">
        <f t="shared" si="176"/>
        <v>51.408028759736354</v>
      </c>
      <c r="Z240" s="150">
        <f t="shared" si="145"/>
        <v>46.396915512634372</v>
      </c>
      <c r="AA240" s="148">
        <f t="shared" si="146"/>
        <v>9.7055121500844965</v>
      </c>
      <c r="AB240" s="146">
        <v>61</v>
      </c>
      <c r="AC240" s="144">
        <f t="shared" si="177"/>
        <v>0.14600089628983182</v>
      </c>
      <c r="AD240" s="144">
        <f t="shared" si="178"/>
        <v>0.14518156548219754</v>
      </c>
      <c r="AE240" s="144">
        <f t="shared" si="179"/>
        <v>0.1404558759011767</v>
      </c>
      <c r="AF240" s="144">
        <f t="shared" si="150"/>
        <v>0.14387944589106869</v>
      </c>
      <c r="AG240" s="145">
        <f t="shared" si="151"/>
        <v>2.080260221845581</v>
      </c>
      <c r="AH240" s="109">
        <v>71</v>
      </c>
      <c r="AI240" s="115">
        <f t="shared" si="168"/>
        <v>50</v>
      </c>
      <c r="AJ240" s="115">
        <f t="shared" si="172"/>
        <v>35</v>
      </c>
      <c r="AK240" s="115">
        <f t="shared" si="169"/>
        <v>-183</v>
      </c>
      <c r="AL240" s="115">
        <f t="shared" si="155"/>
        <v>-32.666666666666664</v>
      </c>
      <c r="AM240" s="143">
        <f t="shared" si="156"/>
        <v>-399.20918285839485</v>
      </c>
      <c r="AN240" s="114">
        <v>39</v>
      </c>
      <c r="AO240" s="147">
        <f t="shared" si="170"/>
        <v>8.0775444264943458E-2</v>
      </c>
      <c r="AP240" s="147">
        <f t="shared" si="173"/>
        <v>3.283302063789869E-2</v>
      </c>
      <c r="AQ240" s="147">
        <f t="shared" si="171"/>
        <v>-0.21328671328671328</v>
      </c>
      <c r="AR240" s="149">
        <f t="shared" si="160"/>
        <v>-3.3226082794623711E-2</v>
      </c>
      <c r="AS240" s="148">
        <f t="shared" si="161"/>
        <v>-474.83416503936502</v>
      </c>
    </row>
    <row r="241" spans="1:45" ht="13.5" customHeight="1">
      <c r="A241" s="1" t="s">
        <v>824</v>
      </c>
      <c r="B241" s="138">
        <v>627</v>
      </c>
      <c r="C241" s="138">
        <v>1014</v>
      </c>
      <c r="D241" s="138">
        <v>457</v>
      </c>
      <c r="E241" s="138">
        <f t="shared" si="134"/>
        <v>699.33333333333337</v>
      </c>
      <c r="F241" s="139">
        <f t="shared" si="135"/>
        <v>40.818605054269192</v>
      </c>
      <c r="G241" s="140">
        <v>481</v>
      </c>
      <c r="H241" s="140">
        <v>534</v>
      </c>
      <c r="I241" s="140">
        <v>527</v>
      </c>
      <c r="J241" s="140">
        <f t="shared" si="136"/>
        <v>514</v>
      </c>
      <c r="K241" s="134">
        <f t="shared" si="137"/>
        <v>5.6016264781665246</v>
      </c>
      <c r="L241" s="138">
        <v>514</v>
      </c>
      <c r="M241" s="138">
        <v>522</v>
      </c>
      <c r="N241" s="138">
        <v>406</v>
      </c>
      <c r="O241" s="138">
        <f t="shared" si="138"/>
        <v>480.66666666666669</v>
      </c>
      <c r="P241" s="139">
        <f t="shared" si="139"/>
        <v>13.47853604799591</v>
      </c>
      <c r="Q241" s="138">
        <v>64</v>
      </c>
      <c r="R241" s="115">
        <v>442776</v>
      </c>
      <c r="S241" s="115">
        <v>403422</v>
      </c>
      <c r="T241" s="115">
        <v>487356</v>
      </c>
      <c r="U241" s="115">
        <f t="shared" si="140"/>
        <v>444518</v>
      </c>
      <c r="V241" s="143">
        <f t="shared" si="141"/>
        <v>9.4471105494657923</v>
      </c>
      <c r="W241" s="148">
        <f t="shared" si="174"/>
        <v>81.977671451355661</v>
      </c>
      <c r="X241" s="148">
        <f t="shared" si="175"/>
        <v>51.479289940828401</v>
      </c>
      <c r="Y241" s="148">
        <f t="shared" si="176"/>
        <v>88.84026258205688</v>
      </c>
      <c r="Z241" s="150">
        <f t="shared" si="145"/>
        <v>74.099074658080312</v>
      </c>
      <c r="AA241" s="148">
        <f t="shared" si="146"/>
        <v>26.839138822120649</v>
      </c>
      <c r="AB241" s="146">
        <v>47</v>
      </c>
      <c r="AC241" s="144">
        <f t="shared" si="177"/>
        <v>0.11608578604079715</v>
      </c>
      <c r="AD241" s="144">
        <f t="shared" si="178"/>
        <v>0.12939304252123088</v>
      </c>
      <c r="AE241" s="144">
        <f t="shared" si="179"/>
        <v>8.330665878741618E-2</v>
      </c>
      <c r="AF241" s="144">
        <f t="shared" si="150"/>
        <v>0.10959516244981472</v>
      </c>
      <c r="AG241" s="145">
        <f t="shared" si="151"/>
        <v>21.64226082824154</v>
      </c>
      <c r="AH241" s="109">
        <v>78</v>
      </c>
      <c r="AI241" s="115">
        <f t="shared" si="168"/>
        <v>33</v>
      </c>
      <c r="AJ241" s="115">
        <f t="shared" si="172"/>
        <v>-12</v>
      </c>
      <c r="AK241" s="115">
        <f t="shared" si="169"/>
        <v>-121</v>
      </c>
      <c r="AL241" s="115">
        <f t="shared" si="155"/>
        <v>-33.333333333333336</v>
      </c>
      <c r="AM241" s="143">
        <f t="shared" si="156"/>
        <v>-237.55630911428133</v>
      </c>
      <c r="AN241" s="114">
        <v>40</v>
      </c>
      <c r="AO241" s="147">
        <f t="shared" si="170"/>
        <v>6.4202334630350189E-2</v>
      </c>
      <c r="AP241" s="147">
        <f t="shared" si="173"/>
        <v>-2.2988505747126436E-2</v>
      </c>
      <c r="AQ241" s="147">
        <f t="shared" si="171"/>
        <v>-0.29802955665024633</v>
      </c>
      <c r="AR241" s="149">
        <f t="shared" si="160"/>
        <v>-8.5605242589007521E-2</v>
      </c>
      <c r="AS241" s="148">
        <f t="shared" si="161"/>
        <v>-220.85078680659279</v>
      </c>
    </row>
    <row r="242" spans="1:45" ht="13.5" customHeight="1">
      <c r="A242" s="1" t="s">
        <v>310</v>
      </c>
      <c r="B242" s="138">
        <v>190</v>
      </c>
      <c r="C242" s="138">
        <v>158</v>
      </c>
      <c r="D242" s="138">
        <v>187</v>
      </c>
      <c r="E242" s="138">
        <f t="shared" si="134"/>
        <v>178.33333333333334</v>
      </c>
      <c r="F242" s="139">
        <f t="shared" si="135"/>
        <v>9.9100681434105145</v>
      </c>
      <c r="G242" s="140">
        <v>164</v>
      </c>
      <c r="H242" s="140">
        <v>139</v>
      </c>
      <c r="I242" s="140">
        <v>142</v>
      </c>
      <c r="J242" s="140">
        <f t="shared" si="136"/>
        <v>148.33333333333334</v>
      </c>
      <c r="K242" s="134">
        <f t="shared" si="137"/>
        <v>9.2025147098621414</v>
      </c>
      <c r="L242" s="138">
        <v>123</v>
      </c>
      <c r="M242" s="138">
        <v>97</v>
      </c>
      <c r="N242" s="138">
        <v>102</v>
      </c>
      <c r="O242" s="138">
        <f t="shared" si="138"/>
        <v>107.33333333333333</v>
      </c>
      <c r="P242" s="139">
        <f t="shared" si="139"/>
        <v>12.853541668680007</v>
      </c>
      <c r="Q242" s="138">
        <v>93</v>
      </c>
      <c r="R242" s="115">
        <v>306820</v>
      </c>
      <c r="S242" s="115">
        <v>290446</v>
      </c>
      <c r="T242" s="115">
        <v>266201</v>
      </c>
      <c r="U242" s="115">
        <f t="shared" si="140"/>
        <v>287822.33333333331</v>
      </c>
      <c r="V242" s="143">
        <f t="shared" si="141"/>
        <v>7.1002849683853171</v>
      </c>
      <c r="W242" s="148">
        <f t="shared" si="174"/>
        <v>64.736842105263165</v>
      </c>
      <c r="X242" s="148">
        <f t="shared" si="175"/>
        <v>61.392405063291143</v>
      </c>
      <c r="Y242" s="148">
        <f t="shared" si="176"/>
        <v>54.54545454545454</v>
      </c>
      <c r="Z242" s="150">
        <f t="shared" si="145"/>
        <v>60.224900571336285</v>
      </c>
      <c r="AA242" s="148">
        <f t="shared" si="146"/>
        <v>8.6260592818692157</v>
      </c>
      <c r="AB242" s="146">
        <v>55</v>
      </c>
      <c r="AC242" s="144">
        <f t="shared" si="177"/>
        <v>4.0088651326510655E-2</v>
      </c>
      <c r="AD242" s="144">
        <f t="shared" si="178"/>
        <v>3.3396913712015315E-2</v>
      </c>
      <c r="AE242" s="144">
        <f t="shared" si="179"/>
        <v>3.8316910905669029E-2</v>
      </c>
      <c r="AF242" s="144">
        <f t="shared" si="150"/>
        <v>3.726749198139833E-2</v>
      </c>
      <c r="AG242" s="145">
        <f t="shared" si="151"/>
        <v>9.30328842458945</v>
      </c>
      <c r="AH242" s="109">
        <v>92</v>
      </c>
      <c r="AI242" s="115">
        <f t="shared" si="168"/>
        <v>-41</v>
      </c>
      <c r="AJ242" s="115">
        <f t="shared" si="172"/>
        <v>-42</v>
      </c>
      <c r="AK242" s="115">
        <f t="shared" si="169"/>
        <v>-40</v>
      </c>
      <c r="AL242" s="115">
        <f t="shared" si="155"/>
        <v>-41</v>
      </c>
      <c r="AM242" s="143">
        <f t="shared" si="156"/>
        <v>-2.4390243902439024</v>
      </c>
      <c r="AN242" s="114">
        <v>41</v>
      </c>
      <c r="AO242" s="147">
        <f t="shared" si="170"/>
        <v>-0.33333333333333331</v>
      </c>
      <c r="AP242" s="147">
        <f t="shared" si="173"/>
        <v>-0.4329896907216495</v>
      </c>
      <c r="AQ242" s="147">
        <f t="shared" si="171"/>
        <v>-0.39215686274509803</v>
      </c>
      <c r="AR242" s="149">
        <f t="shared" si="160"/>
        <v>-0.38615996226669358</v>
      </c>
      <c r="AS242" s="148">
        <f t="shared" si="161"/>
        <v>-12.973405763524443</v>
      </c>
    </row>
    <row r="243" spans="1:45" ht="13.5" customHeight="1">
      <c r="A243" s="1" t="s">
        <v>825</v>
      </c>
      <c r="B243" s="138">
        <v>173</v>
      </c>
      <c r="C243" s="138">
        <v>156</v>
      </c>
      <c r="D243" s="138">
        <v>283</v>
      </c>
      <c r="E243" s="138">
        <f t="shared" si="134"/>
        <v>204</v>
      </c>
      <c r="F243" s="139">
        <f t="shared" si="135"/>
        <v>33.795100300280751</v>
      </c>
      <c r="G243" s="140">
        <v>210</v>
      </c>
      <c r="H243" s="140">
        <v>216</v>
      </c>
      <c r="I243" s="140">
        <v>134</v>
      </c>
      <c r="J243" s="140">
        <f t="shared" si="136"/>
        <v>186.66666666666666</v>
      </c>
      <c r="K243" s="134">
        <f t="shared" si="137"/>
        <v>24.487085309174226</v>
      </c>
      <c r="L243" s="138">
        <v>167</v>
      </c>
      <c r="M243" s="138">
        <v>160</v>
      </c>
      <c r="N243" s="138">
        <v>100</v>
      </c>
      <c r="O243" s="138">
        <f t="shared" si="138"/>
        <v>142.33333333333334</v>
      </c>
      <c r="P243" s="139">
        <f t="shared" si="139"/>
        <v>25.874775910761414</v>
      </c>
      <c r="Q243" s="138">
        <v>90</v>
      </c>
      <c r="R243" s="115">
        <v>271979</v>
      </c>
      <c r="S243" s="115">
        <v>356251</v>
      </c>
      <c r="T243" s="115">
        <v>264835</v>
      </c>
      <c r="U243" s="115">
        <f t="shared" si="140"/>
        <v>297688.33333333331</v>
      </c>
      <c r="V243" s="143">
        <f t="shared" si="141"/>
        <v>17.079067061014712</v>
      </c>
      <c r="W243" s="148">
        <f t="shared" si="174"/>
        <v>96.531791907514446</v>
      </c>
      <c r="X243" s="148">
        <f t="shared" si="175"/>
        <v>102.56410256410255</v>
      </c>
      <c r="Y243" s="148">
        <f t="shared" si="176"/>
        <v>35.335689045936398</v>
      </c>
      <c r="Z243" s="150">
        <f t="shared" si="145"/>
        <v>78.143861172517788</v>
      </c>
      <c r="AA243" s="148">
        <f t="shared" si="146"/>
        <v>47.598691340734959</v>
      </c>
      <c r="AB243" s="146">
        <v>43</v>
      </c>
      <c r="AC243" s="144">
        <f t="shared" si="177"/>
        <v>6.1401799403630421E-2</v>
      </c>
      <c r="AD243" s="144">
        <f t="shared" si="178"/>
        <v>4.4912154632548398E-2</v>
      </c>
      <c r="AE243" s="144">
        <f t="shared" si="179"/>
        <v>3.7759359601261165E-2</v>
      </c>
      <c r="AF243" s="144">
        <f t="shared" si="150"/>
        <v>4.8024437879146668E-2</v>
      </c>
      <c r="AG243" s="145">
        <f t="shared" si="151"/>
        <v>25.246733523877317</v>
      </c>
      <c r="AH243" s="109">
        <v>91</v>
      </c>
      <c r="AI243" s="115">
        <f t="shared" si="168"/>
        <v>-43</v>
      </c>
      <c r="AJ243" s="115">
        <f t="shared" si="172"/>
        <v>-56</v>
      </c>
      <c r="AK243" s="115">
        <f t="shared" si="169"/>
        <v>-34</v>
      </c>
      <c r="AL243" s="115">
        <f t="shared" si="155"/>
        <v>-44.333333333333336</v>
      </c>
      <c r="AM243" s="143">
        <f t="shared" si="156"/>
        <v>-24.948360936897846</v>
      </c>
      <c r="AN243" s="114">
        <v>42</v>
      </c>
      <c r="AO243" s="147">
        <f t="shared" si="170"/>
        <v>-0.25748502994011974</v>
      </c>
      <c r="AP243" s="147">
        <f t="shared" si="173"/>
        <v>-0.35</v>
      </c>
      <c r="AQ243" s="147">
        <f t="shared" si="171"/>
        <v>-0.34</v>
      </c>
      <c r="AR243" s="149">
        <f t="shared" si="160"/>
        <v>-0.31582834331337328</v>
      </c>
      <c r="AS243" s="148">
        <f t="shared" si="161"/>
        <v>-16.076322278918159</v>
      </c>
    </row>
    <row r="244" spans="1:45" ht="13.5" customHeight="1">
      <c r="A244" s="1" t="s">
        <v>826</v>
      </c>
      <c r="B244" s="138">
        <v>842</v>
      </c>
      <c r="C244" s="138">
        <v>310</v>
      </c>
      <c r="D244" s="138">
        <v>620</v>
      </c>
      <c r="E244" s="138">
        <f t="shared" si="134"/>
        <v>590.66666666666663</v>
      </c>
      <c r="F244" s="139">
        <f t="shared" si="135"/>
        <v>45.238760594254295</v>
      </c>
      <c r="G244" s="140">
        <v>493</v>
      </c>
      <c r="H244" s="140">
        <v>154</v>
      </c>
      <c r="I244" s="140">
        <v>377</v>
      </c>
      <c r="J244" s="140">
        <f t="shared" si="136"/>
        <v>341.33333333333331</v>
      </c>
      <c r="K244" s="134">
        <f t="shared" si="137"/>
        <v>50.476001891669021</v>
      </c>
      <c r="L244" s="138">
        <v>411</v>
      </c>
      <c r="M244" s="138">
        <v>153</v>
      </c>
      <c r="N244" s="138">
        <v>320</v>
      </c>
      <c r="O244" s="138">
        <f t="shared" si="138"/>
        <v>294.66666666666669</v>
      </c>
      <c r="P244" s="139">
        <f t="shared" si="139"/>
        <v>44.406900704779332</v>
      </c>
      <c r="Q244" s="138">
        <v>79</v>
      </c>
      <c r="R244" s="115">
        <v>205633</v>
      </c>
      <c r="S244" s="115">
        <v>153870</v>
      </c>
      <c r="T244" s="115">
        <v>155756</v>
      </c>
      <c r="U244" s="115">
        <f t="shared" si="140"/>
        <v>171753</v>
      </c>
      <c r="V244" s="143">
        <f t="shared" si="141"/>
        <v>17.092039435954216</v>
      </c>
      <c r="W244" s="148">
        <f t="shared" si="174"/>
        <v>48.812351543943002</v>
      </c>
      <c r="X244" s="148">
        <f t="shared" si="175"/>
        <v>49.354838709677416</v>
      </c>
      <c r="Y244" s="148">
        <f t="shared" si="176"/>
        <v>51.612903225806448</v>
      </c>
      <c r="Z244" s="150">
        <f t="shared" si="145"/>
        <v>49.926697826475618</v>
      </c>
      <c r="AA244" s="148">
        <f t="shared" si="146"/>
        <v>2.9749098269846646</v>
      </c>
      <c r="AB244" s="146">
        <v>59</v>
      </c>
      <c r="AC244" s="144">
        <f t="shared" si="177"/>
        <v>0.19987064333059382</v>
      </c>
      <c r="AD244" s="144">
        <f t="shared" si="178"/>
        <v>9.9434587638915953E-2</v>
      </c>
      <c r="AE244" s="144">
        <f t="shared" si="179"/>
        <v>0.20544954929505124</v>
      </c>
      <c r="AF244" s="144">
        <f t="shared" si="150"/>
        <v>0.16825159342152032</v>
      </c>
      <c r="AG244" s="145">
        <f t="shared" si="151"/>
        <v>35.460299974391383</v>
      </c>
      <c r="AH244" s="109">
        <v>67</v>
      </c>
      <c r="AI244" s="115">
        <f t="shared" si="168"/>
        <v>-82</v>
      </c>
      <c r="AJ244" s="115">
        <f t="shared" si="172"/>
        <v>-1</v>
      </c>
      <c r="AK244" s="115">
        <f t="shared" si="169"/>
        <v>-57</v>
      </c>
      <c r="AL244" s="115">
        <f t="shared" si="155"/>
        <v>-46.666666666666664</v>
      </c>
      <c r="AM244" s="143">
        <f t="shared" si="156"/>
        <v>-88.879074004618033</v>
      </c>
      <c r="AN244" s="114">
        <v>43</v>
      </c>
      <c r="AO244" s="147">
        <f t="shared" si="170"/>
        <v>-0.19951338199513383</v>
      </c>
      <c r="AP244" s="147">
        <f t="shared" si="173"/>
        <v>-6.5359477124183009E-3</v>
      </c>
      <c r="AQ244" s="147">
        <f t="shared" si="171"/>
        <v>-0.17812500000000001</v>
      </c>
      <c r="AR244" s="149">
        <f t="shared" si="160"/>
        <v>-0.1280581099025174</v>
      </c>
      <c r="AS244" s="148">
        <f t="shared" si="161"/>
        <v>-82.605650147081079</v>
      </c>
    </row>
    <row r="245" spans="1:45" ht="13.5" customHeight="1">
      <c r="A245" s="1" t="s">
        <v>827</v>
      </c>
      <c r="B245" s="138">
        <v>133</v>
      </c>
      <c r="C245" s="138">
        <v>718</v>
      </c>
      <c r="D245" s="138">
        <v>157</v>
      </c>
      <c r="E245" s="138">
        <f t="shared" si="134"/>
        <v>336</v>
      </c>
      <c r="F245" s="139">
        <f t="shared" si="135"/>
        <v>98.523593034124275</v>
      </c>
      <c r="G245" s="140">
        <v>210</v>
      </c>
      <c r="H245" s="140">
        <v>412</v>
      </c>
      <c r="I245" s="140">
        <v>360</v>
      </c>
      <c r="J245" s="140">
        <f t="shared" si="136"/>
        <v>327.33333333333331</v>
      </c>
      <c r="K245" s="134">
        <f t="shared" si="137"/>
        <v>32.042945328412372</v>
      </c>
      <c r="L245" s="138">
        <v>151</v>
      </c>
      <c r="M245" s="138">
        <v>330</v>
      </c>
      <c r="N245" s="138">
        <v>347</v>
      </c>
      <c r="O245" s="138">
        <f t="shared" si="138"/>
        <v>276</v>
      </c>
      <c r="P245" s="139">
        <f t="shared" si="139"/>
        <v>39.342888098617628</v>
      </c>
      <c r="Q245" s="138">
        <v>81</v>
      </c>
      <c r="R245" s="115">
        <v>305452</v>
      </c>
      <c r="S245" s="115">
        <v>316581</v>
      </c>
      <c r="T245" s="115">
        <v>316217</v>
      </c>
      <c r="U245" s="115">
        <f t="shared" si="140"/>
        <v>312750</v>
      </c>
      <c r="V245" s="143">
        <f t="shared" si="141"/>
        <v>2.0217021001943154</v>
      </c>
      <c r="W245" s="148">
        <f t="shared" si="174"/>
        <v>113.53383458646617</v>
      </c>
      <c r="X245" s="148">
        <f t="shared" si="175"/>
        <v>45.961002785515319</v>
      </c>
      <c r="Y245" s="148">
        <f t="shared" si="176"/>
        <v>221.01910828025478</v>
      </c>
      <c r="Z245" s="150">
        <f t="shared" si="145"/>
        <v>126.83798188407876</v>
      </c>
      <c r="AA245" s="148">
        <f t="shared" si="146"/>
        <v>69.603848749272402</v>
      </c>
      <c r="AB245" s="146">
        <v>25</v>
      </c>
      <c r="AC245" s="144">
        <f t="shared" si="177"/>
        <v>4.9434935767321865E-2</v>
      </c>
      <c r="AD245" s="144">
        <f t="shared" si="178"/>
        <v>0.10423872563419788</v>
      </c>
      <c r="AE245" s="144">
        <f t="shared" si="179"/>
        <v>0.10973477074287592</v>
      </c>
      <c r="AF245" s="144">
        <f t="shared" si="150"/>
        <v>8.7802810714798563E-2</v>
      </c>
      <c r="AG245" s="145">
        <f t="shared" si="151"/>
        <v>37.972583677864101</v>
      </c>
      <c r="AH245" s="109">
        <v>83</v>
      </c>
      <c r="AI245" s="115">
        <f t="shared" si="168"/>
        <v>-59</v>
      </c>
      <c r="AJ245" s="115">
        <f t="shared" si="172"/>
        <v>-82</v>
      </c>
      <c r="AK245" s="115">
        <f t="shared" si="169"/>
        <v>-13</v>
      </c>
      <c r="AL245" s="115">
        <f t="shared" si="155"/>
        <v>-51.333333333333336</v>
      </c>
      <c r="AM245" s="143">
        <f t="shared" si="156"/>
        <v>-68.441065574015795</v>
      </c>
      <c r="AN245" s="114">
        <v>44</v>
      </c>
      <c r="AO245" s="147">
        <f t="shared" si="170"/>
        <v>-0.39072847682119205</v>
      </c>
      <c r="AP245" s="147">
        <f t="shared" si="173"/>
        <v>-0.24848484848484848</v>
      </c>
      <c r="AQ245" s="147">
        <f t="shared" si="171"/>
        <v>-3.7463976945244955E-2</v>
      </c>
      <c r="AR245" s="149">
        <f t="shared" si="160"/>
        <v>-0.22555910075042851</v>
      </c>
      <c r="AS245" s="148">
        <f t="shared" si="161"/>
        <v>-78.801787701897254</v>
      </c>
    </row>
    <row r="246" spans="1:45" ht="13.5" customHeight="1">
      <c r="A246" s="1" t="s">
        <v>828</v>
      </c>
      <c r="B246" s="138">
        <v>561</v>
      </c>
      <c r="C246" s="138">
        <v>829</v>
      </c>
      <c r="D246" s="138">
        <v>875</v>
      </c>
      <c r="E246" s="138">
        <f t="shared" si="134"/>
        <v>755</v>
      </c>
      <c r="F246" s="139">
        <f t="shared" si="135"/>
        <v>22.460389627794935</v>
      </c>
      <c r="G246" s="140">
        <v>601</v>
      </c>
      <c r="H246" s="140">
        <v>429</v>
      </c>
      <c r="I246" s="140">
        <v>291</v>
      </c>
      <c r="J246" s="140">
        <f t="shared" si="136"/>
        <v>440.33333333333331</v>
      </c>
      <c r="K246" s="134">
        <f t="shared" si="137"/>
        <v>35.271107146994957</v>
      </c>
      <c r="L246" s="138">
        <v>489</v>
      </c>
      <c r="M246" s="138">
        <v>367</v>
      </c>
      <c r="N246" s="138">
        <v>295</v>
      </c>
      <c r="O246" s="138">
        <f t="shared" si="138"/>
        <v>383.66666666666669</v>
      </c>
      <c r="P246" s="139">
        <f t="shared" si="139"/>
        <v>25.560730742798825</v>
      </c>
      <c r="Q246" s="138">
        <v>68</v>
      </c>
      <c r="R246" s="115">
        <v>196754</v>
      </c>
      <c r="S246" s="115">
        <v>193309</v>
      </c>
      <c r="T246" s="115">
        <v>170979</v>
      </c>
      <c r="U246" s="115">
        <f t="shared" si="140"/>
        <v>187014</v>
      </c>
      <c r="V246" s="143">
        <f t="shared" si="141"/>
        <v>7.4824015833760802</v>
      </c>
      <c r="W246" s="148">
        <f t="shared" si="174"/>
        <v>87.16577540106951</v>
      </c>
      <c r="X246" s="148">
        <f t="shared" si="175"/>
        <v>44.270205066345</v>
      </c>
      <c r="Y246" s="148">
        <f t="shared" si="176"/>
        <v>33.714285714285715</v>
      </c>
      <c r="Z246" s="150">
        <f t="shared" si="145"/>
        <v>55.050088727233408</v>
      </c>
      <c r="AA246" s="148">
        <f t="shared" si="146"/>
        <v>51.424730685034525</v>
      </c>
      <c r="AB246" s="146">
        <v>57</v>
      </c>
      <c r="AC246" s="144">
        <f t="shared" si="177"/>
        <v>0.24853370198318711</v>
      </c>
      <c r="AD246" s="144">
        <f t="shared" si="178"/>
        <v>0.18985148130713003</v>
      </c>
      <c r="AE246" s="144">
        <f t="shared" si="179"/>
        <v>0.17253580849110126</v>
      </c>
      <c r="AF246" s="144">
        <f t="shared" si="150"/>
        <v>0.20364033059380615</v>
      </c>
      <c r="AG246" s="145">
        <f t="shared" si="151"/>
        <v>19.559550791358685</v>
      </c>
      <c r="AH246" s="109">
        <v>56</v>
      </c>
      <c r="AI246" s="115">
        <f t="shared" si="168"/>
        <v>-112</v>
      </c>
      <c r="AJ246" s="115">
        <f t="shared" si="172"/>
        <v>-62</v>
      </c>
      <c r="AK246" s="115">
        <f t="shared" si="169"/>
        <v>4</v>
      </c>
      <c r="AL246" s="115">
        <f t="shared" si="155"/>
        <v>-56.666666666666664</v>
      </c>
      <c r="AM246" s="143">
        <f t="shared" si="156"/>
        <v>-102.67697187604053</v>
      </c>
      <c r="AN246" s="114">
        <v>45</v>
      </c>
      <c r="AO246" s="147">
        <f t="shared" si="170"/>
        <v>-0.22903885480572597</v>
      </c>
      <c r="AP246" s="147">
        <f t="shared" si="173"/>
        <v>-0.16893732970027248</v>
      </c>
      <c r="AQ246" s="147">
        <f t="shared" si="171"/>
        <v>1.3559322033898305E-2</v>
      </c>
      <c r="AR246" s="149">
        <f t="shared" si="160"/>
        <v>-0.12813895415736673</v>
      </c>
      <c r="AS246" s="148">
        <f t="shared" si="161"/>
        <v>-98.596257393641622</v>
      </c>
    </row>
    <row r="247" spans="1:45" ht="13.5" customHeight="1">
      <c r="A247" s="1" t="s">
        <v>829</v>
      </c>
      <c r="B247" s="138">
        <v>162</v>
      </c>
      <c r="C247" s="138">
        <v>198</v>
      </c>
      <c r="D247" s="138">
        <v>168</v>
      </c>
      <c r="E247" s="138">
        <f t="shared" si="134"/>
        <v>176</v>
      </c>
      <c r="F247" s="139">
        <f t="shared" si="135"/>
        <v>10.958694046582904</v>
      </c>
      <c r="G247" s="140">
        <v>303</v>
      </c>
      <c r="H247" s="140">
        <v>385</v>
      </c>
      <c r="I247" s="140">
        <v>342</v>
      </c>
      <c r="J247" s="140">
        <f t="shared" si="136"/>
        <v>343.33333333333331</v>
      </c>
      <c r="K247" s="134">
        <f t="shared" si="137"/>
        <v>11.946482603760062</v>
      </c>
      <c r="L247" s="138">
        <v>242</v>
      </c>
      <c r="M247" s="138">
        <v>300</v>
      </c>
      <c r="N247" s="138">
        <v>316</v>
      </c>
      <c r="O247" s="138">
        <f t="shared" si="138"/>
        <v>286</v>
      </c>
      <c r="P247" s="139">
        <f t="shared" si="139"/>
        <v>13.6139317020502</v>
      </c>
      <c r="Q247" s="138">
        <v>80</v>
      </c>
      <c r="R247" s="115">
        <v>294828</v>
      </c>
      <c r="S247" s="115">
        <v>365408</v>
      </c>
      <c r="T247" s="115">
        <v>411742</v>
      </c>
      <c r="U247" s="115">
        <f t="shared" si="140"/>
        <v>357326</v>
      </c>
      <c r="V247" s="143">
        <f t="shared" si="141"/>
        <v>16.476418363552948</v>
      </c>
      <c r="W247" s="148">
        <f t="shared" si="174"/>
        <v>149.38271604938271</v>
      </c>
      <c r="X247" s="148">
        <f t="shared" si="175"/>
        <v>151.5151515151515</v>
      </c>
      <c r="Y247" s="148">
        <f t="shared" si="176"/>
        <v>188.0952380952381</v>
      </c>
      <c r="Z247" s="150">
        <f t="shared" si="145"/>
        <v>162.99770188659076</v>
      </c>
      <c r="AA247" s="148">
        <f t="shared" si="146"/>
        <v>13.350642170331501</v>
      </c>
      <c r="AB247" s="146">
        <v>18</v>
      </c>
      <c r="AC247" s="144">
        <f t="shared" si="177"/>
        <v>8.208175614256448E-2</v>
      </c>
      <c r="AD247" s="144">
        <f t="shared" si="178"/>
        <v>8.2100008757334267E-2</v>
      </c>
      <c r="AE247" s="144">
        <f t="shared" si="179"/>
        <v>7.6747089196632839E-2</v>
      </c>
      <c r="AF247" s="144">
        <f t="shared" si="150"/>
        <v>8.0309618032177191E-2</v>
      </c>
      <c r="AG247" s="145">
        <f t="shared" si="151"/>
        <v>3.8416992222333386</v>
      </c>
      <c r="AH247" s="109">
        <v>85</v>
      </c>
      <c r="AI247" s="115">
        <f t="shared" si="168"/>
        <v>-61</v>
      </c>
      <c r="AJ247" s="115">
        <f t="shared" si="172"/>
        <v>-85</v>
      </c>
      <c r="AK247" s="115">
        <f t="shared" si="169"/>
        <v>-26</v>
      </c>
      <c r="AL247" s="115">
        <f t="shared" si="155"/>
        <v>-57.333333333333336</v>
      </c>
      <c r="AM247" s="143">
        <f t="shared" si="156"/>
        <v>-51.750718166217816</v>
      </c>
      <c r="AN247" s="114">
        <v>46</v>
      </c>
      <c r="AO247" s="147">
        <f t="shared" si="170"/>
        <v>-0.25206611570247933</v>
      </c>
      <c r="AP247" s="147">
        <f t="shared" si="173"/>
        <v>-0.28333333333333333</v>
      </c>
      <c r="AQ247" s="147">
        <f t="shared" si="171"/>
        <v>-8.2278481012658222E-2</v>
      </c>
      <c r="AR247" s="149">
        <f t="shared" si="160"/>
        <v>-0.20589264334949031</v>
      </c>
      <c r="AS247" s="148">
        <f t="shared" si="161"/>
        <v>-52.546082711449273</v>
      </c>
    </row>
    <row r="248" spans="1:45" ht="13.5" customHeight="1">
      <c r="A248" s="1" t="s">
        <v>830</v>
      </c>
      <c r="B248" s="138">
        <v>1203</v>
      </c>
      <c r="C248" s="138">
        <v>762</v>
      </c>
      <c r="D248" s="138">
        <v>975</v>
      </c>
      <c r="E248" s="138">
        <f t="shared" si="134"/>
        <v>980</v>
      </c>
      <c r="F248" s="139">
        <f t="shared" si="135"/>
        <v>22.504338051888706</v>
      </c>
      <c r="G248" s="140">
        <v>430</v>
      </c>
      <c r="H248" s="140">
        <v>393</v>
      </c>
      <c r="I248" s="140">
        <v>314</v>
      </c>
      <c r="J248" s="140">
        <f t="shared" si="136"/>
        <v>379</v>
      </c>
      <c r="K248" s="134">
        <f t="shared" si="137"/>
        <v>15.634219490264432</v>
      </c>
      <c r="L248" s="138">
        <v>328</v>
      </c>
      <c r="M248" s="138">
        <v>320</v>
      </c>
      <c r="N248" s="138">
        <v>301</v>
      </c>
      <c r="O248" s="138">
        <f t="shared" si="138"/>
        <v>316.33333333333331</v>
      </c>
      <c r="P248" s="139">
        <f t="shared" si="139"/>
        <v>4.3841188751769691</v>
      </c>
      <c r="Q248" s="138">
        <v>78</v>
      </c>
      <c r="R248" s="115">
        <v>239912</v>
      </c>
      <c r="S248" s="115">
        <v>281692</v>
      </c>
      <c r="T248" s="115">
        <v>249837</v>
      </c>
      <c r="U248" s="115">
        <f t="shared" si="140"/>
        <v>257147</v>
      </c>
      <c r="V248" s="143">
        <f t="shared" si="141"/>
        <v>8.4885975265031757</v>
      </c>
      <c r="W248" s="148">
        <f t="shared" si="174"/>
        <v>27.265170407315047</v>
      </c>
      <c r="X248" s="148">
        <f t="shared" si="175"/>
        <v>41.99475065616798</v>
      </c>
      <c r="Y248" s="148">
        <f t="shared" si="176"/>
        <v>30.871794871794872</v>
      </c>
      <c r="Z248" s="150">
        <f t="shared" si="145"/>
        <v>33.377238645092639</v>
      </c>
      <c r="AA248" s="148">
        <f t="shared" si="146"/>
        <v>23.002995326264699</v>
      </c>
      <c r="AB248" s="146">
        <v>68</v>
      </c>
      <c r="AC248" s="144">
        <f t="shared" si="177"/>
        <v>0.1367167961585915</v>
      </c>
      <c r="AD248" s="144">
        <f t="shared" si="178"/>
        <v>0.11359925024494839</v>
      </c>
      <c r="AE248" s="144">
        <f t="shared" si="179"/>
        <v>0.12047855201591437</v>
      </c>
      <c r="AF248" s="144">
        <f t="shared" si="150"/>
        <v>0.12359819947315143</v>
      </c>
      <c r="AG248" s="145">
        <f t="shared" si="151"/>
        <v>9.6039547744938165</v>
      </c>
      <c r="AH248" s="109">
        <v>77</v>
      </c>
      <c r="AI248" s="115">
        <f t="shared" si="168"/>
        <v>-102</v>
      </c>
      <c r="AJ248" s="115">
        <f t="shared" si="172"/>
        <v>-73</v>
      </c>
      <c r="AK248" s="115">
        <f t="shared" si="169"/>
        <v>-13</v>
      </c>
      <c r="AL248" s="115">
        <f t="shared" si="155"/>
        <v>-62.666666666666664</v>
      </c>
      <c r="AM248" s="143">
        <f t="shared" si="156"/>
        <v>-72.432278981673278</v>
      </c>
      <c r="AN248" s="114">
        <v>47</v>
      </c>
      <c r="AO248" s="147">
        <f t="shared" si="170"/>
        <v>-0.31097560975609756</v>
      </c>
      <c r="AP248" s="147">
        <f t="shared" si="173"/>
        <v>-0.22812499999999999</v>
      </c>
      <c r="AQ248" s="147">
        <f t="shared" si="171"/>
        <v>-4.3189368770764118E-2</v>
      </c>
      <c r="AR248" s="149">
        <f t="shared" si="160"/>
        <v>-0.19409665950895386</v>
      </c>
      <c r="AS248" s="148">
        <f t="shared" si="161"/>
        <v>-70.6337891525163</v>
      </c>
    </row>
    <row r="249" spans="1:45" ht="13.5" customHeight="1">
      <c r="A249" s="1" t="s">
        <v>831</v>
      </c>
      <c r="B249" s="138">
        <v>1686</v>
      </c>
      <c r="C249" s="138">
        <v>669</v>
      </c>
      <c r="D249" s="138">
        <v>203</v>
      </c>
      <c r="E249" s="138">
        <f t="shared" si="134"/>
        <v>852.66666666666663</v>
      </c>
      <c r="F249" s="139">
        <f t="shared" si="135"/>
        <v>88.940758912406878</v>
      </c>
      <c r="G249" s="140">
        <v>247</v>
      </c>
      <c r="H249" s="140">
        <v>207</v>
      </c>
      <c r="I249" s="140">
        <v>455</v>
      </c>
      <c r="J249" s="140">
        <f t="shared" si="136"/>
        <v>303</v>
      </c>
      <c r="K249" s="134">
        <f t="shared" si="137"/>
        <v>43.942751094635611</v>
      </c>
      <c r="L249" s="138">
        <v>196</v>
      </c>
      <c r="M249" s="138">
        <v>189</v>
      </c>
      <c r="N249" s="138">
        <v>318</v>
      </c>
      <c r="O249" s="138">
        <f t="shared" si="138"/>
        <v>234.33333333333334</v>
      </c>
      <c r="P249" s="139">
        <f t="shared" si="139"/>
        <v>30.956731959222338</v>
      </c>
      <c r="Q249" s="138">
        <v>85</v>
      </c>
      <c r="R249" s="115">
        <v>161301</v>
      </c>
      <c r="S249" s="115">
        <v>184723</v>
      </c>
      <c r="T249" s="115">
        <v>158404</v>
      </c>
      <c r="U249" s="115">
        <f t="shared" si="140"/>
        <v>168142.66666666666</v>
      </c>
      <c r="V249" s="143">
        <f t="shared" si="141"/>
        <v>8.5831073125171766</v>
      </c>
      <c r="W249" s="148">
        <f t="shared" si="174"/>
        <v>11.625148279952551</v>
      </c>
      <c r="X249" s="148">
        <f t="shared" si="175"/>
        <v>28.251121076233183</v>
      </c>
      <c r="Y249" s="148">
        <f t="shared" si="176"/>
        <v>156.65024630541876</v>
      </c>
      <c r="Z249" s="150">
        <f t="shared" si="145"/>
        <v>65.508838553868159</v>
      </c>
      <c r="AA249" s="148">
        <f t="shared" si="146"/>
        <v>121.15514587111875</v>
      </c>
      <c r="AB249" s="146">
        <v>50</v>
      </c>
      <c r="AC249" s="144">
        <f t="shared" si="177"/>
        <v>0.12151195590851885</v>
      </c>
      <c r="AD249" s="144">
        <f t="shared" si="178"/>
        <v>0.10231535867217402</v>
      </c>
      <c r="AE249" s="144">
        <f t="shared" si="179"/>
        <v>0.20075250624984217</v>
      </c>
      <c r="AF249" s="144">
        <f t="shared" si="150"/>
        <v>0.14152660694351168</v>
      </c>
      <c r="AG249" s="145">
        <f t="shared" si="151"/>
        <v>36.870443800736851</v>
      </c>
      <c r="AH249" s="109">
        <v>73</v>
      </c>
      <c r="AI249" s="115">
        <f t="shared" si="168"/>
        <v>-51</v>
      </c>
      <c r="AJ249" s="115">
        <f t="shared" si="172"/>
        <v>-18</v>
      </c>
      <c r="AK249" s="115">
        <f t="shared" si="169"/>
        <v>-137</v>
      </c>
      <c r="AL249" s="115">
        <f t="shared" si="155"/>
        <v>-68.666666666666671</v>
      </c>
      <c r="AM249" s="143">
        <f t="shared" si="156"/>
        <v>-89.469324963034808</v>
      </c>
      <c r="AN249" s="114">
        <v>48</v>
      </c>
      <c r="AO249" s="147">
        <f t="shared" si="170"/>
        <v>-0.26020408163265307</v>
      </c>
      <c r="AP249" s="147">
        <f t="shared" si="173"/>
        <v>-9.5238095238095233E-2</v>
      </c>
      <c r="AQ249" s="147">
        <f t="shared" si="171"/>
        <v>-0.4308176100628931</v>
      </c>
      <c r="AR249" s="149">
        <f t="shared" si="160"/>
        <v>-0.26208659564454712</v>
      </c>
      <c r="AS249" s="148">
        <f t="shared" si="161"/>
        <v>-64.023754104707564</v>
      </c>
    </row>
    <row r="250" spans="1:45" ht="13.5" customHeight="1">
      <c r="A250" s="1" t="s">
        <v>208</v>
      </c>
      <c r="B250" s="138">
        <v>957</v>
      </c>
      <c r="C250" s="138">
        <v>568</v>
      </c>
      <c r="D250" s="138">
        <v>830</v>
      </c>
      <c r="E250" s="138">
        <f t="shared" si="134"/>
        <v>785</v>
      </c>
      <c r="F250" s="139">
        <f t="shared" si="135"/>
        <v>25.269531677617891</v>
      </c>
      <c r="G250" s="140">
        <v>449</v>
      </c>
      <c r="H250" s="140">
        <v>490</v>
      </c>
      <c r="I250" s="140">
        <v>410</v>
      </c>
      <c r="J250" s="140">
        <f t="shared" si="136"/>
        <v>449.66666666666669</v>
      </c>
      <c r="K250" s="134">
        <f t="shared" si="137"/>
        <v>8.8964046959989709</v>
      </c>
      <c r="L250" s="138">
        <v>425</v>
      </c>
      <c r="M250" s="138">
        <v>378</v>
      </c>
      <c r="N250" s="138">
        <v>331</v>
      </c>
      <c r="O250" s="138">
        <f t="shared" si="138"/>
        <v>378</v>
      </c>
      <c r="P250" s="139">
        <f t="shared" si="139"/>
        <v>12.433862433862434</v>
      </c>
      <c r="Q250" s="138">
        <v>71</v>
      </c>
      <c r="R250" s="115">
        <v>187460</v>
      </c>
      <c r="S250" s="115">
        <v>188898</v>
      </c>
      <c r="T250" s="115">
        <v>202801</v>
      </c>
      <c r="U250" s="115">
        <f t="shared" si="140"/>
        <v>193053</v>
      </c>
      <c r="V250" s="143">
        <f t="shared" si="141"/>
        <v>4.3887319291358118</v>
      </c>
      <c r="W250" s="148">
        <f t="shared" si="174"/>
        <v>44.409613375130618</v>
      </c>
      <c r="X250" s="148">
        <f t="shared" si="175"/>
        <v>66.549295774647888</v>
      </c>
      <c r="Y250" s="148">
        <f t="shared" si="176"/>
        <v>39.879518072289152</v>
      </c>
      <c r="Z250" s="150">
        <f t="shared" si="145"/>
        <v>50.279475740689215</v>
      </c>
      <c r="AA250" s="148">
        <f t="shared" si="146"/>
        <v>28.38330086468439</v>
      </c>
      <c r="AB250" s="146">
        <v>58</v>
      </c>
      <c r="AC250" s="144">
        <f t="shared" si="177"/>
        <v>0.22671503254027525</v>
      </c>
      <c r="AD250" s="144">
        <f t="shared" si="178"/>
        <v>0.20010799479083949</v>
      </c>
      <c r="AE250" s="144">
        <f t="shared" si="179"/>
        <v>0.16321418533439186</v>
      </c>
      <c r="AF250" s="144">
        <f t="shared" si="150"/>
        <v>0.19667907088850223</v>
      </c>
      <c r="AG250" s="145">
        <f t="shared" si="151"/>
        <v>16.213716886028298</v>
      </c>
      <c r="AH250" s="109">
        <v>59</v>
      </c>
      <c r="AI250" s="115">
        <f t="shared" si="168"/>
        <v>-24</v>
      </c>
      <c r="AJ250" s="115">
        <f t="shared" si="172"/>
        <v>-112</v>
      </c>
      <c r="AK250" s="115">
        <f t="shared" si="169"/>
        <v>-79</v>
      </c>
      <c r="AL250" s="115">
        <f t="shared" si="155"/>
        <v>-71.666666666666671</v>
      </c>
      <c r="AM250" s="143">
        <f t="shared" si="156"/>
        <v>-62.031587061769088</v>
      </c>
      <c r="AN250" s="114">
        <v>49</v>
      </c>
      <c r="AO250" s="147">
        <f t="shared" si="170"/>
        <v>-5.647058823529412E-2</v>
      </c>
      <c r="AP250" s="147">
        <f t="shared" si="173"/>
        <v>-0.29629629629629628</v>
      </c>
      <c r="AQ250" s="147">
        <f t="shared" si="171"/>
        <v>-0.23867069486404835</v>
      </c>
      <c r="AR250" s="149">
        <f t="shared" si="160"/>
        <v>-0.19714585979854626</v>
      </c>
      <c r="AS250" s="148">
        <f t="shared" si="161"/>
        <v>-63.500782124528975</v>
      </c>
    </row>
    <row r="251" spans="1:45" ht="13.5" customHeight="1">
      <c r="A251" s="1" t="s">
        <v>626</v>
      </c>
      <c r="B251" s="138">
        <v>1135</v>
      </c>
      <c r="C251" s="138">
        <v>3250</v>
      </c>
      <c r="D251" s="138">
        <v>2580</v>
      </c>
      <c r="E251" s="138">
        <f t="shared" si="134"/>
        <v>2321.6666666666665</v>
      </c>
      <c r="F251" s="139">
        <f t="shared" si="135"/>
        <v>46.557340512765663</v>
      </c>
      <c r="G251" s="140">
        <v>462</v>
      </c>
      <c r="H251" s="140">
        <v>696</v>
      </c>
      <c r="I251" s="140">
        <v>523</v>
      </c>
      <c r="J251" s="140">
        <f t="shared" si="136"/>
        <v>560.33333333333337</v>
      </c>
      <c r="K251" s="134">
        <f t="shared" si="137"/>
        <v>21.663009321790419</v>
      </c>
      <c r="L251" s="138">
        <v>304</v>
      </c>
      <c r="M251" s="138">
        <v>616</v>
      </c>
      <c r="N251" s="138">
        <v>484</v>
      </c>
      <c r="O251" s="138">
        <f t="shared" si="138"/>
        <v>468</v>
      </c>
      <c r="P251" s="139">
        <f t="shared" si="139"/>
        <v>33.464567436669903</v>
      </c>
      <c r="Q251" s="138">
        <v>65</v>
      </c>
      <c r="R251" s="115">
        <v>241854</v>
      </c>
      <c r="S251" s="115">
        <v>276397</v>
      </c>
      <c r="T251" s="115">
        <v>334275</v>
      </c>
      <c r="U251" s="115">
        <f t="shared" si="140"/>
        <v>284175.33333333331</v>
      </c>
      <c r="V251" s="143">
        <f t="shared" si="141"/>
        <v>16.433128939646995</v>
      </c>
      <c r="W251" s="148">
        <f t="shared" si="174"/>
        <v>26.784140969162994</v>
      </c>
      <c r="X251" s="148">
        <f t="shared" si="175"/>
        <v>18.953846153846154</v>
      </c>
      <c r="Y251" s="148">
        <f t="shared" si="176"/>
        <v>18.759689922480622</v>
      </c>
      <c r="Z251" s="150">
        <f t="shared" si="145"/>
        <v>21.499225681829923</v>
      </c>
      <c r="AA251" s="148">
        <f t="shared" si="146"/>
        <v>21.293326511106009</v>
      </c>
      <c r="AB251" s="146">
        <v>80</v>
      </c>
      <c r="AC251" s="144">
        <f t="shared" si="177"/>
        <v>0.12569566763419251</v>
      </c>
      <c r="AD251" s="144">
        <f t="shared" si="178"/>
        <v>0.22286783141640468</v>
      </c>
      <c r="AE251" s="144">
        <f t="shared" si="179"/>
        <v>0.14479096552239923</v>
      </c>
      <c r="AF251" s="144">
        <f t="shared" si="150"/>
        <v>0.16445148819099881</v>
      </c>
      <c r="AG251" s="145">
        <f t="shared" si="151"/>
        <v>31.305948895104912</v>
      </c>
      <c r="AH251" s="109">
        <v>68</v>
      </c>
      <c r="AI251" s="115">
        <f t="shared" si="168"/>
        <v>-158</v>
      </c>
      <c r="AJ251" s="115">
        <f t="shared" si="172"/>
        <v>-80</v>
      </c>
      <c r="AK251" s="115">
        <f t="shared" si="169"/>
        <v>-39</v>
      </c>
      <c r="AL251" s="115">
        <f t="shared" si="155"/>
        <v>-92.333333333333329</v>
      </c>
      <c r="AM251" s="143">
        <f t="shared" si="156"/>
        <v>-65.470486085068501</v>
      </c>
      <c r="AN251" s="114">
        <v>50</v>
      </c>
      <c r="AO251" s="147">
        <f t="shared" si="170"/>
        <v>-0.51973684210526316</v>
      </c>
      <c r="AP251" s="147">
        <f t="shared" si="173"/>
        <v>-0.12987012987012986</v>
      </c>
      <c r="AQ251" s="147">
        <f t="shared" si="171"/>
        <v>-8.057851239669421E-2</v>
      </c>
      <c r="AR251" s="149">
        <f t="shared" si="160"/>
        <v>-0.2433951614573624</v>
      </c>
      <c r="AS251" s="148">
        <f t="shared" si="161"/>
        <v>-98.845276240734904</v>
      </c>
    </row>
    <row r="252" spans="1:45" ht="13.5" customHeight="1">
      <c r="A252" s="1" t="s">
        <v>832</v>
      </c>
      <c r="B252" s="138">
        <v>771</v>
      </c>
      <c r="C252" s="138">
        <v>1355</v>
      </c>
      <c r="D252" s="138">
        <v>1397</v>
      </c>
      <c r="E252" s="138">
        <f t="shared" si="134"/>
        <v>1174.3333333333333</v>
      </c>
      <c r="F252" s="139">
        <f t="shared" si="135"/>
        <v>29.797979979714604</v>
      </c>
      <c r="G252" s="140">
        <v>1167</v>
      </c>
      <c r="H252" s="140">
        <v>1339</v>
      </c>
      <c r="I252" s="140">
        <v>1434</v>
      </c>
      <c r="J252" s="140">
        <f t="shared" si="136"/>
        <v>1313.3333333333333</v>
      </c>
      <c r="K252" s="134">
        <f t="shared" si="137"/>
        <v>10.304912349543972</v>
      </c>
      <c r="L252" s="138">
        <v>909</v>
      </c>
      <c r="M252" s="138">
        <v>1252</v>
      </c>
      <c r="N252" s="138">
        <v>1455</v>
      </c>
      <c r="O252" s="138">
        <f t="shared" si="138"/>
        <v>1205.3333333333333</v>
      </c>
      <c r="P252" s="139">
        <f t="shared" si="139"/>
        <v>22.896175921072022</v>
      </c>
      <c r="Q252" s="138">
        <v>36</v>
      </c>
      <c r="R252" s="115">
        <v>210828</v>
      </c>
      <c r="S252" s="115">
        <v>205379</v>
      </c>
      <c r="T252" s="115">
        <v>212294</v>
      </c>
      <c r="U252" s="115">
        <f t="shared" si="140"/>
        <v>209500.33333333334</v>
      </c>
      <c r="V252" s="143">
        <f t="shared" si="141"/>
        <v>1.7392191416063254</v>
      </c>
      <c r="W252" s="148">
        <f t="shared" si="174"/>
        <v>117.89883268482491</v>
      </c>
      <c r="X252" s="148">
        <f t="shared" si="175"/>
        <v>92.398523985239862</v>
      </c>
      <c r="Y252" s="148">
        <f t="shared" si="176"/>
        <v>104.15175375805296</v>
      </c>
      <c r="Z252" s="150">
        <f t="shared" si="145"/>
        <v>104.81637014270591</v>
      </c>
      <c r="AA252" s="148">
        <f t="shared" si="146"/>
        <v>12.176665895850952</v>
      </c>
      <c r="AB252" s="146">
        <v>32</v>
      </c>
      <c r="AC252" s="144">
        <f t="shared" si="177"/>
        <v>0.43115715180146852</v>
      </c>
      <c r="AD252" s="144">
        <f t="shared" si="178"/>
        <v>0.60960468207557728</v>
      </c>
      <c r="AE252" s="144">
        <f t="shared" si="179"/>
        <v>0.68537028837367053</v>
      </c>
      <c r="AF252" s="144">
        <f t="shared" si="150"/>
        <v>0.57537737408357215</v>
      </c>
      <c r="AG252" s="145">
        <f t="shared" si="151"/>
        <v>22.683737200927219</v>
      </c>
      <c r="AH252" s="109">
        <v>31</v>
      </c>
      <c r="AI252" s="115">
        <f t="shared" si="168"/>
        <v>-258</v>
      </c>
      <c r="AJ252" s="115">
        <f t="shared" si="172"/>
        <v>-87</v>
      </c>
      <c r="AK252" s="115">
        <f t="shared" si="169"/>
        <v>21</v>
      </c>
      <c r="AL252" s="115">
        <f t="shared" si="155"/>
        <v>-108</v>
      </c>
      <c r="AM252" s="143">
        <f t="shared" si="156"/>
        <v>-130.25971208548174</v>
      </c>
      <c r="AN252" s="114">
        <v>51</v>
      </c>
      <c r="AO252" s="147">
        <f t="shared" si="170"/>
        <v>-0.28382838283828382</v>
      </c>
      <c r="AP252" s="147">
        <f t="shared" si="173"/>
        <v>-6.9488817891373802E-2</v>
      </c>
      <c r="AQ252" s="147">
        <f t="shared" si="171"/>
        <v>1.443298969072165E-2</v>
      </c>
      <c r="AR252" s="149">
        <f t="shared" si="160"/>
        <v>-0.11296140367964531</v>
      </c>
      <c r="AS252" s="148">
        <f t="shared" si="161"/>
        <v>-136.16110492570027</v>
      </c>
    </row>
    <row r="253" spans="1:45" ht="13.5" customHeight="1">
      <c r="A253" s="1" t="s">
        <v>833</v>
      </c>
      <c r="B253" s="138">
        <v>1327</v>
      </c>
      <c r="C253" s="138">
        <v>291</v>
      </c>
      <c r="D253" s="138">
        <v>523</v>
      </c>
      <c r="E253" s="138">
        <f t="shared" si="134"/>
        <v>713.66666666666663</v>
      </c>
      <c r="F253" s="139">
        <f t="shared" si="135"/>
        <v>76.181402968098382</v>
      </c>
      <c r="G253" s="140">
        <v>556</v>
      </c>
      <c r="H253" s="140">
        <v>857</v>
      </c>
      <c r="I253" s="140">
        <v>579</v>
      </c>
      <c r="J253" s="140">
        <f t="shared" si="136"/>
        <v>664</v>
      </c>
      <c r="K253" s="134">
        <f t="shared" si="137"/>
        <v>25.231634846155444</v>
      </c>
      <c r="L253" s="138">
        <v>485</v>
      </c>
      <c r="M253" s="138">
        <v>643</v>
      </c>
      <c r="N253" s="138">
        <v>525</v>
      </c>
      <c r="O253" s="138">
        <f t="shared" si="138"/>
        <v>551</v>
      </c>
      <c r="P253" s="139">
        <f t="shared" si="139"/>
        <v>14.90856825982784</v>
      </c>
      <c r="Q253" s="138">
        <v>58</v>
      </c>
      <c r="R253" s="115">
        <v>280834</v>
      </c>
      <c r="S253" s="115">
        <v>352138</v>
      </c>
      <c r="T253" s="115">
        <v>291808</v>
      </c>
      <c r="U253" s="115">
        <f t="shared" si="140"/>
        <v>308260</v>
      </c>
      <c r="V253" s="143">
        <f t="shared" si="141"/>
        <v>12.454931386866589</v>
      </c>
      <c r="W253" s="148">
        <f t="shared" si="174"/>
        <v>36.548605877920117</v>
      </c>
      <c r="X253" s="148">
        <f t="shared" si="175"/>
        <v>220.9621993127148</v>
      </c>
      <c r="Y253" s="148">
        <f t="shared" si="176"/>
        <v>100.38240917782026</v>
      </c>
      <c r="Z253" s="150">
        <f t="shared" si="145"/>
        <v>119.29773812281839</v>
      </c>
      <c r="AA253" s="148">
        <f t="shared" si="146"/>
        <v>78.501575456174592</v>
      </c>
      <c r="AB253" s="146">
        <v>27</v>
      </c>
      <c r="AC253" s="144">
        <f t="shared" si="177"/>
        <v>0.17269988676584744</v>
      </c>
      <c r="AD253" s="144">
        <f t="shared" si="178"/>
        <v>0.18259886748945015</v>
      </c>
      <c r="AE253" s="144">
        <f t="shared" si="179"/>
        <v>0.17991281938809078</v>
      </c>
      <c r="AF253" s="144">
        <f t="shared" si="150"/>
        <v>0.17840385788112945</v>
      </c>
      <c r="AG253" s="145">
        <f t="shared" si="151"/>
        <v>2.8693882749689834</v>
      </c>
      <c r="AH253" s="109">
        <v>65</v>
      </c>
      <c r="AI253" s="115">
        <f t="shared" si="168"/>
        <v>-71</v>
      </c>
      <c r="AJ253" s="115">
        <f t="shared" si="172"/>
        <v>-214</v>
      </c>
      <c r="AK253" s="115">
        <f t="shared" si="169"/>
        <v>-54</v>
      </c>
      <c r="AL253" s="115">
        <f t="shared" si="155"/>
        <v>-113</v>
      </c>
      <c r="AM253" s="143">
        <f t="shared" si="156"/>
        <v>-77.770443201101955</v>
      </c>
      <c r="AN253" s="114">
        <v>52</v>
      </c>
      <c r="AO253" s="147">
        <f t="shared" si="170"/>
        <v>-0.14639175257731959</v>
      </c>
      <c r="AP253" s="147">
        <f t="shared" si="173"/>
        <v>-0.33281493001555212</v>
      </c>
      <c r="AQ253" s="147">
        <f t="shared" si="171"/>
        <v>-0.10285714285714286</v>
      </c>
      <c r="AR253" s="149">
        <f t="shared" si="160"/>
        <v>-0.19402127515000486</v>
      </c>
      <c r="AS253" s="148">
        <f t="shared" si="161"/>
        <v>-62.959021803672165</v>
      </c>
    </row>
    <row r="254" spans="1:45" ht="13.5" customHeight="1">
      <c r="A254" s="1" t="s">
        <v>834</v>
      </c>
      <c r="B254" s="138">
        <v>5057</v>
      </c>
      <c r="C254" s="138">
        <v>1048</v>
      </c>
      <c r="D254" s="138">
        <v>624</v>
      </c>
      <c r="E254" s="138">
        <f t="shared" si="134"/>
        <v>2243</v>
      </c>
      <c r="F254" s="139">
        <f t="shared" si="135"/>
        <v>109.05926423845347</v>
      </c>
      <c r="G254" s="140">
        <v>926</v>
      </c>
      <c r="H254" s="140">
        <v>716</v>
      </c>
      <c r="I254" s="140">
        <v>427</v>
      </c>
      <c r="J254" s="140">
        <f t="shared" si="136"/>
        <v>689.66666666666663</v>
      </c>
      <c r="K254" s="134">
        <f t="shared" si="137"/>
        <v>36.327706614802345</v>
      </c>
      <c r="L254" s="138">
        <v>750</v>
      </c>
      <c r="M254" s="138">
        <v>611</v>
      </c>
      <c r="N254" s="138">
        <v>317</v>
      </c>
      <c r="O254" s="138">
        <f t="shared" si="138"/>
        <v>559.33333333333337</v>
      </c>
      <c r="P254" s="139">
        <f t="shared" si="139"/>
        <v>39.524803680266324</v>
      </c>
      <c r="Q254" s="138">
        <v>57</v>
      </c>
      <c r="R254" s="115">
        <v>462555</v>
      </c>
      <c r="S254" s="115">
        <v>419504</v>
      </c>
      <c r="T254" s="115">
        <v>416710</v>
      </c>
      <c r="U254" s="115">
        <f t="shared" si="140"/>
        <v>432923</v>
      </c>
      <c r="V254" s="143">
        <f t="shared" si="141"/>
        <v>5.936404813157119</v>
      </c>
      <c r="W254" s="148">
        <f t="shared" si="174"/>
        <v>14.830927427328454</v>
      </c>
      <c r="X254" s="148">
        <f t="shared" si="175"/>
        <v>58.301526717557252</v>
      </c>
      <c r="Y254" s="148">
        <f t="shared" si="176"/>
        <v>50.801282051282051</v>
      </c>
      <c r="Z254" s="150">
        <f t="shared" si="145"/>
        <v>41.311245398722583</v>
      </c>
      <c r="AA254" s="148">
        <f t="shared" si="146"/>
        <v>56.24916302172187</v>
      </c>
      <c r="AB254" s="146">
        <v>64</v>
      </c>
      <c r="AC254" s="144">
        <f t="shared" si="177"/>
        <v>0.16214288030612575</v>
      </c>
      <c r="AD254" s="144">
        <f t="shared" si="178"/>
        <v>0.14564819405774437</v>
      </c>
      <c r="AE254" s="144">
        <f t="shared" si="179"/>
        <v>7.6072088502795704E-2</v>
      </c>
      <c r="AF254" s="144">
        <f t="shared" si="150"/>
        <v>0.12795438762222192</v>
      </c>
      <c r="AG254" s="145">
        <f t="shared" si="151"/>
        <v>35.701812650995926</v>
      </c>
      <c r="AH254" s="109">
        <v>75</v>
      </c>
      <c r="AI254" s="115">
        <f t="shared" si="168"/>
        <v>-176</v>
      </c>
      <c r="AJ254" s="115">
        <f t="shared" si="172"/>
        <v>-105</v>
      </c>
      <c r="AK254" s="115">
        <f t="shared" si="169"/>
        <v>-110</v>
      </c>
      <c r="AL254" s="115">
        <f t="shared" si="155"/>
        <v>-130.33333333333334</v>
      </c>
      <c r="AM254" s="143">
        <f t="shared" si="156"/>
        <v>-30.40467895878821</v>
      </c>
      <c r="AN254" s="114">
        <v>53</v>
      </c>
      <c r="AO254" s="147">
        <f t="shared" si="170"/>
        <v>-0.23466666666666666</v>
      </c>
      <c r="AP254" s="147">
        <f t="shared" si="173"/>
        <v>-0.1718494271685761</v>
      </c>
      <c r="AQ254" s="147">
        <f t="shared" si="171"/>
        <v>-0.3470031545741325</v>
      </c>
      <c r="AR254" s="149">
        <f t="shared" si="160"/>
        <v>-0.25117308280312511</v>
      </c>
      <c r="AS254" s="148">
        <f t="shared" si="161"/>
        <v>-35.328571848441186</v>
      </c>
    </row>
    <row r="255" spans="1:45" ht="13.5" customHeight="1">
      <c r="A255" s="1" t="s">
        <v>727</v>
      </c>
      <c r="B255" s="138">
        <v>752</v>
      </c>
      <c r="C255" s="138">
        <v>1047</v>
      </c>
      <c r="D255" s="138">
        <v>2533</v>
      </c>
      <c r="E255" s="138">
        <f t="shared" si="134"/>
        <v>1444</v>
      </c>
      <c r="F255" s="139">
        <f t="shared" si="135"/>
        <v>66.105705935576893</v>
      </c>
      <c r="G255" s="140">
        <v>1309</v>
      </c>
      <c r="H255" s="140">
        <v>586</v>
      </c>
      <c r="I255" s="140">
        <v>902</v>
      </c>
      <c r="J255" s="140">
        <f t="shared" si="136"/>
        <v>932.33333333333337</v>
      </c>
      <c r="K255" s="134">
        <f t="shared" si="137"/>
        <v>38.875925853246478</v>
      </c>
      <c r="L255" s="138">
        <v>1194</v>
      </c>
      <c r="M255" s="138">
        <v>483</v>
      </c>
      <c r="N255" s="138">
        <v>722</v>
      </c>
      <c r="O255" s="138">
        <f t="shared" si="138"/>
        <v>799.66666666666663</v>
      </c>
      <c r="P255" s="139">
        <f t="shared" si="139"/>
        <v>45.244731822993643</v>
      </c>
      <c r="Q255" s="138">
        <v>49</v>
      </c>
      <c r="R255" s="115">
        <v>325454</v>
      </c>
      <c r="S255" s="115">
        <v>255730</v>
      </c>
      <c r="T255" s="115">
        <v>260363</v>
      </c>
      <c r="U255" s="115">
        <f t="shared" si="140"/>
        <v>280515.66666666669</v>
      </c>
      <c r="V255" s="143">
        <f t="shared" si="141"/>
        <v>13.898196943814767</v>
      </c>
      <c r="W255" s="148">
        <f t="shared" si="174"/>
        <v>158.77659574468086</v>
      </c>
      <c r="X255" s="148">
        <f t="shared" si="175"/>
        <v>46.131805157593128</v>
      </c>
      <c r="Y255" s="148">
        <f t="shared" si="176"/>
        <v>28.503750493485985</v>
      </c>
      <c r="Z255" s="150">
        <f t="shared" si="145"/>
        <v>77.804050465253326</v>
      </c>
      <c r="AA255" s="148">
        <f t="shared" si="146"/>
        <v>90.838503103698926</v>
      </c>
      <c r="AB255" s="146">
        <v>44</v>
      </c>
      <c r="AC255" s="144">
        <f t="shared" si="177"/>
        <v>0.36687212324936858</v>
      </c>
      <c r="AD255" s="144">
        <f t="shared" si="178"/>
        <v>0.18887107496187383</v>
      </c>
      <c r="AE255" s="144">
        <f t="shared" si="179"/>
        <v>0.27730514704470299</v>
      </c>
      <c r="AF255" s="144">
        <f t="shared" si="150"/>
        <v>0.2776827817519818</v>
      </c>
      <c r="AG255" s="145">
        <f t="shared" si="151"/>
        <v>32.05136611385602</v>
      </c>
      <c r="AH255" s="109">
        <v>47</v>
      </c>
      <c r="AI255" s="115">
        <f t="shared" si="168"/>
        <v>-115</v>
      </c>
      <c r="AJ255" s="115">
        <f t="shared" si="172"/>
        <v>-103</v>
      </c>
      <c r="AK255" s="115">
        <f t="shared" si="169"/>
        <v>-180</v>
      </c>
      <c r="AL255" s="115">
        <f t="shared" si="155"/>
        <v>-132.66666666666666</v>
      </c>
      <c r="AM255" s="143">
        <f t="shared" si="156"/>
        <v>-31.22762828916807</v>
      </c>
      <c r="AN255" s="114">
        <v>54</v>
      </c>
      <c r="AO255" s="147">
        <f t="shared" si="170"/>
        <v>-9.6314907872696823E-2</v>
      </c>
      <c r="AP255" s="147">
        <f t="shared" si="173"/>
        <v>-0.21325051759834368</v>
      </c>
      <c r="AQ255" s="147">
        <f t="shared" si="171"/>
        <v>-0.24930747922437674</v>
      </c>
      <c r="AR255" s="149">
        <f t="shared" si="160"/>
        <v>-0.18629096823180577</v>
      </c>
      <c r="AS255" s="148">
        <f t="shared" si="161"/>
        <v>-42.932819082594179</v>
      </c>
    </row>
    <row r="256" spans="1:45" ht="13.5" customHeight="1">
      <c r="A256" s="1" t="s">
        <v>680</v>
      </c>
      <c r="B256" s="138">
        <v>1793</v>
      </c>
      <c r="C256" s="138">
        <v>2783</v>
      </c>
      <c r="D256" s="138">
        <v>3204</v>
      </c>
      <c r="E256" s="138">
        <f t="shared" si="134"/>
        <v>2593.3333333333335</v>
      </c>
      <c r="F256" s="139">
        <f t="shared" si="135"/>
        <v>27.93196352466007</v>
      </c>
      <c r="G256" s="140">
        <v>1036</v>
      </c>
      <c r="H256" s="140">
        <v>1360</v>
      </c>
      <c r="I256" s="140">
        <v>901</v>
      </c>
      <c r="J256" s="140">
        <f t="shared" si="136"/>
        <v>1099</v>
      </c>
      <c r="K256" s="134">
        <f t="shared" si="137"/>
        <v>21.464619071652486</v>
      </c>
      <c r="L256" s="138">
        <v>1119</v>
      </c>
      <c r="M256" s="138">
        <v>1064</v>
      </c>
      <c r="N256" s="138">
        <v>711</v>
      </c>
      <c r="O256" s="138">
        <f t="shared" si="138"/>
        <v>964.66666666666663</v>
      </c>
      <c r="P256" s="139">
        <f t="shared" si="139"/>
        <v>22.950552146914031</v>
      </c>
      <c r="Q256" s="138">
        <v>44</v>
      </c>
      <c r="R256" s="115">
        <v>343997</v>
      </c>
      <c r="S256" s="115">
        <v>358358</v>
      </c>
      <c r="T256" s="115">
        <v>298700</v>
      </c>
      <c r="U256" s="115">
        <f t="shared" si="140"/>
        <v>333685</v>
      </c>
      <c r="V256" s="143">
        <f t="shared" si="141"/>
        <v>9.3313011463186051</v>
      </c>
      <c r="W256" s="148">
        <f t="shared" si="174"/>
        <v>62.409369771332955</v>
      </c>
      <c r="X256" s="148">
        <f t="shared" si="175"/>
        <v>38.23212360761768</v>
      </c>
      <c r="Y256" s="148">
        <f t="shared" si="176"/>
        <v>22.191011235955056</v>
      </c>
      <c r="Z256" s="150">
        <f t="shared" si="145"/>
        <v>40.944168204968562</v>
      </c>
      <c r="AA256" s="148">
        <f t="shared" si="146"/>
        <v>49.447519690802764</v>
      </c>
      <c r="AB256" s="146">
        <v>65</v>
      </c>
      <c r="AC256" s="144">
        <f t="shared" si="177"/>
        <v>0.3252935345366384</v>
      </c>
      <c r="AD256" s="144">
        <f t="shared" si="178"/>
        <v>0.29690979411649804</v>
      </c>
      <c r="AE256" s="144">
        <f t="shared" si="179"/>
        <v>0.2380314697020422</v>
      </c>
      <c r="AF256" s="144">
        <f t="shared" si="150"/>
        <v>0.28674493278505953</v>
      </c>
      <c r="AG256" s="145">
        <f t="shared" si="151"/>
        <v>15.52258532257976</v>
      </c>
      <c r="AH256" s="109">
        <v>45</v>
      </c>
      <c r="AI256" s="115">
        <f t="shared" si="168"/>
        <v>83</v>
      </c>
      <c r="AJ256" s="115">
        <f t="shared" si="172"/>
        <v>-296</v>
      </c>
      <c r="AK256" s="115">
        <f t="shared" si="169"/>
        <v>-190</v>
      </c>
      <c r="AL256" s="115">
        <f t="shared" si="155"/>
        <v>-134.33333333333334</v>
      </c>
      <c r="AM256" s="143">
        <f t="shared" si="156"/>
        <v>-145.56030925898767</v>
      </c>
      <c r="AN256" s="114">
        <v>55</v>
      </c>
      <c r="AO256" s="147">
        <f t="shared" si="170"/>
        <v>7.4173369079535298E-2</v>
      </c>
      <c r="AP256" s="147">
        <f t="shared" si="173"/>
        <v>-0.2781954887218045</v>
      </c>
      <c r="AQ256" s="147">
        <f t="shared" si="171"/>
        <v>-0.2672292545710267</v>
      </c>
      <c r="AR256" s="149">
        <f t="shared" si="160"/>
        <v>-0.15708379140443196</v>
      </c>
      <c r="AS256" s="148">
        <f t="shared" si="161"/>
        <v>-127.54315281110044</v>
      </c>
    </row>
    <row r="257" spans="1:45" ht="13.5" customHeight="1">
      <c r="A257" s="1" t="s">
        <v>835</v>
      </c>
      <c r="B257" s="138">
        <v>635</v>
      </c>
      <c r="C257" s="138">
        <v>1822</v>
      </c>
      <c r="D257" s="138">
        <v>754</v>
      </c>
      <c r="E257" s="138">
        <f t="shared" si="134"/>
        <v>1070.3333333333333</v>
      </c>
      <c r="F257" s="139">
        <f t="shared" si="135"/>
        <v>61.072190803932536</v>
      </c>
      <c r="G257" s="140">
        <v>1166</v>
      </c>
      <c r="H257" s="140">
        <v>1014</v>
      </c>
      <c r="I257" s="140">
        <v>1513</v>
      </c>
      <c r="J257" s="140">
        <f t="shared" si="136"/>
        <v>1231</v>
      </c>
      <c r="K257" s="134">
        <f t="shared" si="137"/>
        <v>20.777529024602707</v>
      </c>
      <c r="L257" s="138">
        <v>1037</v>
      </c>
      <c r="M257" s="138">
        <v>909</v>
      </c>
      <c r="N257" s="138">
        <v>1339</v>
      </c>
      <c r="O257" s="138">
        <f t="shared" si="138"/>
        <v>1095</v>
      </c>
      <c r="P257" s="139">
        <f t="shared" si="139"/>
        <v>20.16342397293208</v>
      </c>
      <c r="Q257" s="138">
        <v>37</v>
      </c>
      <c r="R257" s="115">
        <v>195809</v>
      </c>
      <c r="S257" s="115">
        <v>186257</v>
      </c>
      <c r="T257" s="115">
        <v>178046</v>
      </c>
      <c r="U257" s="115">
        <f t="shared" si="140"/>
        <v>186704</v>
      </c>
      <c r="V257" s="143">
        <f t="shared" si="141"/>
        <v>4.7615115112353532</v>
      </c>
      <c r="W257" s="148">
        <f t="shared" si="174"/>
        <v>163.30708661417324</v>
      </c>
      <c r="X257" s="148">
        <f t="shared" si="175"/>
        <v>49.890230515916571</v>
      </c>
      <c r="Y257" s="148">
        <f t="shared" si="176"/>
        <v>177.58620689655174</v>
      </c>
      <c r="Z257" s="150">
        <f t="shared" si="145"/>
        <v>130.26117467554718</v>
      </c>
      <c r="AA257" s="148">
        <f t="shared" si="146"/>
        <v>53.714003256821982</v>
      </c>
      <c r="AB257" s="146">
        <v>22</v>
      </c>
      <c r="AC257" s="144">
        <f t="shared" si="177"/>
        <v>0.5295977202273644</v>
      </c>
      <c r="AD257" s="144">
        <f t="shared" si="178"/>
        <v>0.48803534900701717</v>
      </c>
      <c r="AE257" s="144">
        <f t="shared" si="179"/>
        <v>0.75205284027723174</v>
      </c>
      <c r="AF257" s="144">
        <f t="shared" si="150"/>
        <v>0.58989530317053773</v>
      </c>
      <c r="AG257" s="145">
        <f t="shared" si="151"/>
        <v>24.065595600332244</v>
      </c>
      <c r="AH257" s="109">
        <v>30</v>
      </c>
      <c r="AI257" s="115">
        <f t="shared" si="168"/>
        <v>-129</v>
      </c>
      <c r="AJ257" s="115">
        <f t="shared" si="172"/>
        <v>-105</v>
      </c>
      <c r="AK257" s="115">
        <f t="shared" si="169"/>
        <v>-174</v>
      </c>
      <c r="AL257" s="115">
        <f t="shared" si="155"/>
        <v>-136</v>
      </c>
      <c r="AM257" s="143">
        <f t="shared" si="156"/>
        <v>-25.756293953142638</v>
      </c>
      <c r="AN257" s="114">
        <v>56</v>
      </c>
      <c r="AO257" s="147">
        <f t="shared" si="170"/>
        <v>-0.12439729990356799</v>
      </c>
      <c r="AP257" s="147">
        <f t="shared" si="173"/>
        <v>-0.11551155115511551</v>
      </c>
      <c r="AQ257" s="147">
        <f t="shared" si="171"/>
        <v>-0.12994772218073189</v>
      </c>
      <c r="AR257" s="149">
        <f t="shared" si="160"/>
        <v>-0.12328552441313845</v>
      </c>
      <c r="AS257" s="148">
        <f t="shared" si="161"/>
        <v>-5.9066288909158375</v>
      </c>
    </row>
    <row r="258" spans="1:45" ht="13.5" customHeight="1">
      <c r="A258" s="1" t="s">
        <v>593</v>
      </c>
      <c r="B258" s="138">
        <v>294</v>
      </c>
      <c r="C258" s="138">
        <v>219</v>
      </c>
      <c r="D258" s="138">
        <v>340</v>
      </c>
      <c r="E258" s="138">
        <f t="shared" si="134"/>
        <v>284.33333333333331</v>
      </c>
      <c r="F258" s="139">
        <f t="shared" si="135"/>
        <v>21.480581999867063</v>
      </c>
      <c r="G258" s="140">
        <v>868</v>
      </c>
      <c r="H258" s="140">
        <v>1133</v>
      </c>
      <c r="I258" s="140">
        <v>965</v>
      </c>
      <c r="J258" s="140">
        <f t="shared" si="136"/>
        <v>988.66666666666663</v>
      </c>
      <c r="K258" s="134">
        <f t="shared" si="137"/>
        <v>13.561279418069647</v>
      </c>
      <c r="L258" s="138">
        <v>791</v>
      </c>
      <c r="M258" s="138">
        <v>949</v>
      </c>
      <c r="N258" s="138">
        <v>783</v>
      </c>
      <c r="O258" s="138">
        <f t="shared" si="138"/>
        <v>841</v>
      </c>
      <c r="P258" s="139">
        <f t="shared" si="139"/>
        <v>11.13153839568937</v>
      </c>
      <c r="Q258" s="138">
        <v>47</v>
      </c>
      <c r="R258" s="115">
        <v>244240</v>
      </c>
      <c r="S258" s="115">
        <v>471195</v>
      </c>
      <c r="T258" s="115">
        <v>240861</v>
      </c>
      <c r="U258" s="115">
        <f t="shared" si="140"/>
        <v>318765.33333333331</v>
      </c>
      <c r="V258" s="143">
        <f t="shared" si="141"/>
        <v>41.415662521480137</v>
      </c>
      <c r="W258" s="148">
        <f t="shared" si="174"/>
        <v>269.04761904761909</v>
      </c>
      <c r="X258" s="148">
        <f t="shared" si="175"/>
        <v>433.33333333333331</v>
      </c>
      <c r="Y258" s="148">
        <f t="shared" si="176"/>
        <v>230.29411764705881</v>
      </c>
      <c r="Z258" s="150">
        <f t="shared" si="145"/>
        <v>310.89169000933708</v>
      </c>
      <c r="AA258" s="148">
        <f t="shared" si="146"/>
        <v>34.672344878623072</v>
      </c>
      <c r="AB258" s="146">
        <v>6</v>
      </c>
      <c r="AC258" s="144">
        <f t="shared" si="177"/>
        <v>0.32386177530298066</v>
      </c>
      <c r="AD258" s="144">
        <f t="shared" si="178"/>
        <v>0.20140281624380563</v>
      </c>
      <c r="AE258" s="144">
        <f t="shared" si="179"/>
        <v>0.32508376200381134</v>
      </c>
      <c r="AF258" s="144">
        <f t="shared" si="150"/>
        <v>0.28344945118353254</v>
      </c>
      <c r="AG258" s="145">
        <f t="shared" si="151"/>
        <v>25.068701581930618</v>
      </c>
      <c r="AH258" s="109">
        <v>46</v>
      </c>
      <c r="AI258" s="115">
        <f t="shared" si="168"/>
        <v>-77</v>
      </c>
      <c r="AJ258" s="115">
        <f t="shared" si="172"/>
        <v>-184</v>
      </c>
      <c r="AK258" s="115">
        <f t="shared" si="169"/>
        <v>-182</v>
      </c>
      <c r="AL258" s="115">
        <f t="shared" si="155"/>
        <v>-147.66666666666666</v>
      </c>
      <c r="AM258" s="143">
        <f t="shared" si="156"/>
        <v>-41.449637498738255</v>
      </c>
      <c r="AN258" s="114">
        <v>57</v>
      </c>
      <c r="AO258" s="147">
        <f t="shared" si="170"/>
        <v>-9.7345132743362831E-2</v>
      </c>
      <c r="AP258" s="147">
        <f t="shared" si="173"/>
        <v>-0.19388830347734456</v>
      </c>
      <c r="AQ258" s="147">
        <f t="shared" si="171"/>
        <v>-0.23243933588761176</v>
      </c>
      <c r="AR258" s="149">
        <f t="shared" si="160"/>
        <v>-0.17455759070277307</v>
      </c>
      <c r="AS258" s="148">
        <f t="shared" si="161"/>
        <v>-39.866911231801218</v>
      </c>
    </row>
    <row r="259" spans="1:45" ht="13.5" customHeight="1">
      <c r="A259" s="1" t="s">
        <v>572</v>
      </c>
      <c r="B259" s="138">
        <v>1438</v>
      </c>
      <c r="C259" s="138">
        <v>1225</v>
      </c>
      <c r="D259" s="138">
        <v>812</v>
      </c>
      <c r="E259" s="138">
        <f t="shared" si="134"/>
        <v>1158.3333333333333</v>
      </c>
      <c r="F259" s="139">
        <f t="shared" si="135"/>
        <v>27.477433796574452</v>
      </c>
      <c r="G259" s="140">
        <v>659</v>
      </c>
      <c r="H259" s="140">
        <v>1105</v>
      </c>
      <c r="I259" s="140">
        <v>783</v>
      </c>
      <c r="J259" s="140">
        <f t="shared" si="136"/>
        <v>849</v>
      </c>
      <c r="K259" s="134">
        <f t="shared" si="137"/>
        <v>27.115265142008393</v>
      </c>
      <c r="L259" s="138">
        <v>525</v>
      </c>
      <c r="M259" s="138">
        <v>875</v>
      </c>
      <c r="N259" s="138">
        <v>652</v>
      </c>
      <c r="O259" s="138">
        <f t="shared" si="138"/>
        <v>684</v>
      </c>
      <c r="P259" s="139">
        <f t="shared" si="139"/>
        <v>25.90361092442738</v>
      </c>
      <c r="Q259" s="138">
        <v>52</v>
      </c>
      <c r="R259" s="115">
        <v>189267</v>
      </c>
      <c r="S259" s="115">
        <v>205072</v>
      </c>
      <c r="T259" s="115">
        <v>242566</v>
      </c>
      <c r="U259" s="115">
        <f t="shared" si="140"/>
        <v>212301.66666666666</v>
      </c>
      <c r="V259" s="143">
        <f t="shared" si="141"/>
        <v>12.894441777204523</v>
      </c>
      <c r="W259" s="148">
        <f t="shared" si="174"/>
        <v>36.509040333796939</v>
      </c>
      <c r="X259" s="148">
        <f t="shared" si="175"/>
        <v>71.428571428571431</v>
      </c>
      <c r="Y259" s="148">
        <f t="shared" si="176"/>
        <v>80.29556650246306</v>
      </c>
      <c r="Z259" s="150">
        <f t="shared" si="145"/>
        <v>62.74439275494381</v>
      </c>
      <c r="AA259" s="148">
        <f t="shared" si="146"/>
        <v>36.89413300659524</v>
      </c>
      <c r="AB259" s="146">
        <v>52</v>
      </c>
      <c r="AC259" s="144">
        <f t="shared" si="177"/>
        <v>0.27738591513576055</v>
      </c>
      <c r="AD259" s="144">
        <f t="shared" si="178"/>
        <v>0.4266794101583834</v>
      </c>
      <c r="AE259" s="144">
        <f t="shared" si="179"/>
        <v>0.26879282339651889</v>
      </c>
      <c r="AF259" s="144">
        <f t="shared" si="150"/>
        <v>0.32428604956355428</v>
      </c>
      <c r="AG259" s="145">
        <f t="shared" si="151"/>
        <v>27.37684212682413</v>
      </c>
      <c r="AH259" s="109">
        <v>40</v>
      </c>
      <c r="AI259" s="115">
        <f t="shared" si="168"/>
        <v>-134</v>
      </c>
      <c r="AJ259" s="115">
        <f t="shared" si="172"/>
        <v>-230</v>
      </c>
      <c r="AK259" s="115">
        <f t="shared" si="169"/>
        <v>-131</v>
      </c>
      <c r="AL259" s="115">
        <f t="shared" si="155"/>
        <v>-165</v>
      </c>
      <c r="AM259" s="143">
        <f t="shared" si="156"/>
        <v>-34.128262364366272</v>
      </c>
      <c r="AN259" s="114">
        <v>58</v>
      </c>
      <c r="AO259" s="147">
        <f t="shared" si="170"/>
        <v>-0.25523809523809526</v>
      </c>
      <c r="AP259" s="147">
        <f t="shared" si="173"/>
        <v>-0.26285714285714284</v>
      </c>
      <c r="AQ259" s="147">
        <f t="shared" si="171"/>
        <v>-0.20092024539877301</v>
      </c>
      <c r="AR259" s="149">
        <f t="shared" si="160"/>
        <v>-0.23967182783133709</v>
      </c>
      <c r="AS259" s="148">
        <f t="shared" si="161"/>
        <v>-14.092344852671316</v>
      </c>
    </row>
    <row r="260" spans="1:45" ht="13.5" customHeight="1">
      <c r="A260" s="1" t="s">
        <v>470</v>
      </c>
      <c r="B260" s="138">
        <v>1282</v>
      </c>
      <c r="C260" s="138">
        <v>2530</v>
      </c>
      <c r="D260" s="138">
        <v>1421</v>
      </c>
      <c r="E260" s="138">
        <f t="shared" si="134"/>
        <v>1744.3333333333333</v>
      </c>
      <c r="F260" s="139">
        <f t="shared" si="135"/>
        <v>39.209685271129793</v>
      </c>
      <c r="G260" s="140">
        <v>731</v>
      </c>
      <c r="H260" s="140">
        <v>523</v>
      </c>
      <c r="I260" s="140">
        <v>1197</v>
      </c>
      <c r="J260" s="140">
        <f t="shared" si="136"/>
        <v>817</v>
      </c>
      <c r="K260" s="134">
        <f t="shared" si="137"/>
        <v>42.243801574023223</v>
      </c>
      <c r="L260" s="138">
        <v>668</v>
      </c>
      <c r="M260" s="138">
        <v>432</v>
      </c>
      <c r="N260" s="138">
        <v>841</v>
      </c>
      <c r="O260" s="138">
        <f t="shared" si="138"/>
        <v>647</v>
      </c>
      <c r="P260" s="139">
        <f t="shared" si="139"/>
        <v>31.732161834181465</v>
      </c>
      <c r="Q260" s="138">
        <v>53</v>
      </c>
      <c r="R260" s="115">
        <v>728059</v>
      </c>
      <c r="S260" s="115">
        <v>771253</v>
      </c>
      <c r="T260" s="115">
        <v>862787</v>
      </c>
      <c r="U260" s="115">
        <f t="shared" si="140"/>
        <v>787366.33333333337</v>
      </c>
      <c r="V260" s="143">
        <f t="shared" si="141"/>
        <v>8.7372509202270727</v>
      </c>
      <c r="W260" s="148">
        <f t="shared" si="174"/>
        <v>52.106084243369736</v>
      </c>
      <c r="X260" s="148">
        <f t="shared" si="175"/>
        <v>17.07509881422925</v>
      </c>
      <c r="Y260" s="148">
        <f t="shared" si="176"/>
        <v>59.183673469387756</v>
      </c>
      <c r="Z260" s="150">
        <f t="shared" si="145"/>
        <v>42.788285508995578</v>
      </c>
      <c r="AA260" s="148">
        <f t="shared" si="146"/>
        <v>52.695979071159762</v>
      </c>
      <c r="AB260" s="146">
        <v>63</v>
      </c>
      <c r="AC260" s="144">
        <f t="shared" si="177"/>
        <v>9.1750805909960584E-2</v>
      </c>
      <c r="AD260" s="144">
        <f t="shared" si="178"/>
        <v>5.6012748086555257E-2</v>
      </c>
      <c r="AE260" s="144">
        <f t="shared" si="179"/>
        <v>9.7474811280188506E-2</v>
      </c>
      <c r="AF260" s="144">
        <f t="shared" si="150"/>
        <v>8.1746121758901447E-2</v>
      </c>
      <c r="AG260" s="145">
        <f t="shared" si="151"/>
        <v>27.486046722672519</v>
      </c>
      <c r="AH260" s="109">
        <v>84</v>
      </c>
      <c r="AI260" s="115">
        <f t="shared" si="168"/>
        <v>-63</v>
      </c>
      <c r="AJ260" s="115">
        <f t="shared" si="172"/>
        <v>-91</v>
      </c>
      <c r="AK260" s="115">
        <f t="shared" si="169"/>
        <v>-356</v>
      </c>
      <c r="AL260" s="115">
        <f t="shared" si="155"/>
        <v>-170</v>
      </c>
      <c r="AM260" s="143">
        <f t="shared" si="156"/>
        <v>-95.110571238141944</v>
      </c>
      <c r="AN260" s="114">
        <v>59</v>
      </c>
      <c r="AO260" s="147">
        <f t="shared" si="170"/>
        <v>-9.4311377245508976E-2</v>
      </c>
      <c r="AP260" s="147">
        <f t="shared" si="173"/>
        <v>-0.21064814814814814</v>
      </c>
      <c r="AQ260" s="147">
        <f t="shared" si="171"/>
        <v>-0.42330558858501782</v>
      </c>
      <c r="AR260" s="149">
        <f t="shared" si="160"/>
        <v>-0.24275503799289164</v>
      </c>
      <c r="AS260" s="148">
        <f t="shared" si="161"/>
        <v>-68.723831765483951</v>
      </c>
    </row>
    <row r="261" spans="1:45" ht="13.5" customHeight="1">
      <c r="A261" s="1" t="s">
        <v>836</v>
      </c>
      <c r="B261" s="138">
        <v>1302</v>
      </c>
      <c r="C261" s="138">
        <v>1672</v>
      </c>
      <c r="D261" s="138">
        <v>701</v>
      </c>
      <c r="E261" s="138">
        <f t="shared" si="134"/>
        <v>1225</v>
      </c>
      <c r="F261" s="139">
        <f t="shared" si="135"/>
        <v>40.004747739894718</v>
      </c>
      <c r="G261" s="140">
        <v>1117</v>
      </c>
      <c r="H261" s="140">
        <v>598</v>
      </c>
      <c r="I261" s="140">
        <v>1099</v>
      </c>
      <c r="J261" s="140">
        <f t="shared" si="136"/>
        <v>938</v>
      </c>
      <c r="K261" s="134">
        <f t="shared" si="137"/>
        <v>31.405772962397098</v>
      </c>
      <c r="L261" s="138">
        <v>912</v>
      </c>
      <c r="M261" s="138">
        <v>467</v>
      </c>
      <c r="N261" s="138">
        <v>923</v>
      </c>
      <c r="O261" s="138">
        <f t="shared" si="138"/>
        <v>767.33333333333337</v>
      </c>
      <c r="P261" s="139">
        <f t="shared" si="139"/>
        <v>33.903706513035935</v>
      </c>
      <c r="Q261" s="138">
        <v>51</v>
      </c>
      <c r="R261" s="115">
        <v>322458</v>
      </c>
      <c r="S261" s="115">
        <v>275584</v>
      </c>
      <c r="T261" s="115">
        <v>373621</v>
      </c>
      <c r="U261" s="115">
        <f t="shared" si="140"/>
        <v>323887.66666666669</v>
      </c>
      <c r="V261" s="143">
        <f t="shared" si="141"/>
        <v>15.139240884872274</v>
      </c>
      <c r="W261" s="148">
        <f t="shared" si="174"/>
        <v>70.046082949308754</v>
      </c>
      <c r="X261" s="148">
        <f t="shared" si="175"/>
        <v>27.93062200956938</v>
      </c>
      <c r="Y261" s="148">
        <f t="shared" si="176"/>
        <v>131.66904422253921</v>
      </c>
      <c r="Z261" s="150">
        <f t="shared" si="145"/>
        <v>76.548583060472438</v>
      </c>
      <c r="AA261" s="148">
        <f t="shared" si="146"/>
        <v>68.158030224093679</v>
      </c>
      <c r="AB261" s="146">
        <v>45</v>
      </c>
      <c r="AC261" s="144">
        <f t="shared" si="177"/>
        <v>0.28282753102729657</v>
      </c>
      <c r="AD261" s="144">
        <f t="shared" si="178"/>
        <v>0.16945831398049235</v>
      </c>
      <c r="AE261" s="144">
        <f t="shared" si="179"/>
        <v>0.24704178833630872</v>
      </c>
      <c r="AF261" s="144">
        <f t="shared" si="150"/>
        <v>0.23310921111469921</v>
      </c>
      <c r="AG261" s="145">
        <f t="shared" si="151"/>
        <v>24.861553675723126</v>
      </c>
      <c r="AH261" s="109">
        <v>53</v>
      </c>
      <c r="AI261" s="115">
        <f t="shared" si="168"/>
        <v>-205</v>
      </c>
      <c r="AJ261" s="115">
        <f t="shared" si="172"/>
        <v>-131</v>
      </c>
      <c r="AK261" s="115">
        <f t="shared" si="169"/>
        <v>-176</v>
      </c>
      <c r="AL261" s="115">
        <f t="shared" si="155"/>
        <v>-170.66666666666666</v>
      </c>
      <c r="AM261" s="143">
        <f t="shared" si="156"/>
        <v>-21.847953424695348</v>
      </c>
      <c r="AN261" s="114">
        <v>60</v>
      </c>
      <c r="AO261" s="147">
        <f t="shared" si="170"/>
        <v>-0.22478070175438597</v>
      </c>
      <c r="AP261" s="147">
        <f t="shared" si="173"/>
        <v>-0.28051391862955033</v>
      </c>
      <c r="AQ261" s="147">
        <f t="shared" si="171"/>
        <v>-0.19068255687973998</v>
      </c>
      <c r="AR261" s="149">
        <f t="shared" si="160"/>
        <v>-0.23199239242122546</v>
      </c>
      <c r="AS261" s="148">
        <f t="shared" si="161"/>
        <v>-19.547114977127109</v>
      </c>
    </row>
    <row r="262" spans="1:45" ht="13.5" customHeight="1">
      <c r="A262" s="1" t="s">
        <v>262</v>
      </c>
      <c r="B262" s="138">
        <v>448</v>
      </c>
      <c r="C262" s="138">
        <v>460</v>
      </c>
      <c r="D262" s="138">
        <v>485</v>
      </c>
      <c r="E262" s="138">
        <f t="shared" si="134"/>
        <v>464.33333333333331</v>
      </c>
      <c r="F262" s="139">
        <f t="shared" si="135"/>
        <v>4.0653539511178085</v>
      </c>
      <c r="G262" s="140">
        <v>928</v>
      </c>
      <c r="H262" s="140">
        <v>518</v>
      </c>
      <c r="I262" s="140">
        <v>644</v>
      </c>
      <c r="J262" s="140">
        <f t="shared" si="136"/>
        <v>696.66666666666663</v>
      </c>
      <c r="K262" s="134">
        <f t="shared" si="137"/>
        <v>30.145363353415394</v>
      </c>
      <c r="L262" s="138">
        <v>710</v>
      </c>
      <c r="M262" s="138">
        <v>355</v>
      </c>
      <c r="N262" s="138">
        <v>476</v>
      </c>
      <c r="O262" s="138">
        <f t="shared" si="138"/>
        <v>513.66666666666663</v>
      </c>
      <c r="P262" s="139">
        <f t="shared" si="139"/>
        <v>35.134171561053137</v>
      </c>
      <c r="Q262" s="138">
        <v>62</v>
      </c>
      <c r="R262" s="115">
        <v>272520</v>
      </c>
      <c r="S262" s="115">
        <v>258223</v>
      </c>
      <c r="T262" s="115">
        <v>232458</v>
      </c>
      <c r="U262" s="115">
        <f t="shared" si="140"/>
        <v>254400.33333333334</v>
      </c>
      <c r="V262" s="143">
        <f t="shared" si="141"/>
        <v>7.9806195092166989</v>
      </c>
      <c r="W262" s="148">
        <f t="shared" si="174"/>
        <v>158.48214285714283</v>
      </c>
      <c r="X262" s="148">
        <f t="shared" si="175"/>
        <v>77.173913043478265</v>
      </c>
      <c r="Y262" s="148">
        <f t="shared" si="176"/>
        <v>98.144329896907223</v>
      </c>
      <c r="Z262" s="150">
        <f t="shared" si="145"/>
        <v>111.26679526584276</v>
      </c>
      <c r="AA262" s="148">
        <f t="shared" si="146"/>
        <v>37.93821226234617</v>
      </c>
      <c r="AB262" s="146">
        <v>29</v>
      </c>
      <c r="AC262" s="144">
        <f t="shared" si="177"/>
        <v>0.260531337149567</v>
      </c>
      <c r="AD262" s="144">
        <f t="shared" si="178"/>
        <v>0.13747807127947551</v>
      </c>
      <c r="AE262" s="144">
        <f t="shared" si="179"/>
        <v>0.20476817317536933</v>
      </c>
      <c r="AF262" s="144">
        <f t="shared" si="150"/>
        <v>0.20092586053480396</v>
      </c>
      <c r="AG262" s="145">
        <f t="shared" si="151"/>
        <v>30.666310762024473</v>
      </c>
      <c r="AH262" s="109">
        <v>58</v>
      </c>
      <c r="AI262" s="115">
        <f t="shared" si="168"/>
        <v>-218</v>
      </c>
      <c r="AJ262" s="115">
        <f t="shared" si="172"/>
        <v>-163</v>
      </c>
      <c r="AK262" s="115">
        <f t="shared" si="169"/>
        <v>-168</v>
      </c>
      <c r="AL262" s="115">
        <f t="shared" si="155"/>
        <v>-183</v>
      </c>
      <c r="AM262" s="143">
        <f t="shared" si="156"/>
        <v>-16.619569754913169</v>
      </c>
      <c r="AN262" s="114">
        <v>61</v>
      </c>
      <c r="AO262" s="147">
        <f t="shared" si="170"/>
        <v>-0.30704225352112674</v>
      </c>
      <c r="AP262" s="147">
        <f t="shared" si="173"/>
        <v>-0.45915492957746479</v>
      </c>
      <c r="AQ262" s="147">
        <f t="shared" si="171"/>
        <v>-0.35294117647058826</v>
      </c>
      <c r="AR262" s="149">
        <f t="shared" si="160"/>
        <v>-0.37304611985639324</v>
      </c>
      <c r="AS262" s="148">
        <f t="shared" si="161"/>
        <v>-20.915339504396798</v>
      </c>
    </row>
    <row r="263" spans="1:45" ht="13.5" customHeight="1">
      <c r="A263" s="1" t="s">
        <v>229</v>
      </c>
      <c r="B263" s="138">
        <v>1117</v>
      </c>
      <c r="C263" s="138">
        <v>2047</v>
      </c>
      <c r="D263" s="138">
        <v>1309</v>
      </c>
      <c r="E263" s="138">
        <f t="shared" si="134"/>
        <v>1491</v>
      </c>
      <c r="F263" s="139">
        <f t="shared" si="135"/>
        <v>32.930030954548947</v>
      </c>
      <c r="G263" s="140">
        <v>943</v>
      </c>
      <c r="H263" s="140">
        <v>1306</v>
      </c>
      <c r="I263" s="140">
        <v>1272</v>
      </c>
      <c r="J263" s="140">
        <f t="shared" si="136"/>
        <v>1173.6666666666667</v>
      </c>
      <c r="K263" s="134">
        <f t="shared" si="137"/>
        <v>17.081957796990135</v>
      </c>
      <c r="L263" s="138">
        <v>939</v>
      </c>
      <c r="M263" s="138">
        <v>949</v>
      </c>
      <c r="N263" s="138">
        <v>1070</v>
      </c>
      <c r="O263" s="138">
        <f t="shared" si="138"/>
        <v>986</v>
      </c>
      <c r="P263" s="139">
        <f t="shared" si="139"/>
        <v>7.3953105371740939</v>
      </c>
      <c r="Q263" s="138">
        <v>43</v>
      </c>
      <c r="R263" s="115">
        <v>266402</v>
      </c>
      <c r="S263" s="115">
        <v>379453</v>
      </c>
      <c r="T263" s="115">
        <v>292539</v>
      </c>
      <c r="U263" s="115">
        <f t="shared" si="140"/>
        <v>312798</v>
      </c>
      <c r="V263" s="143">
        <f t="shared" si="141"/>
        <v>18.921395092253455</v>
      </c>
      <c r="W263" s="148">
        <f t="shared" si="174"/>
        <v>84.064458370635634</v>
      </c>
      <c r="X263" s="148">
        <f t="shared" si="175"/>
        <v>46.360527601367856</v>
      </c>
      <c r="Y263" s="148">
        <f t="shared" si="176"/>
        <v>81.741787624140557</v>
      </c>
      <c r="Z263" s="150">
        <f t="shared" si="145"/>
        <v>70.722257865381351</v>
      </c>
      <c r="AA263" s="148">
        <f t="shared" si="146"/>
        <v>29.877179659021667</v>
      </c>
      <c r="AB263" s="146">
        <v>48</v>
      </c>
      <c r="AC263" s="144">
        <f t="shared" si="177"/>
        <v>0.35247483127003548</v>
      </c>
      <c r="AD263" s="144">
        <f t="shared" si="178"/>
        <v>0.25009684993925463</v>
      </c>
      <c r="AE263" s="144">
        <f t="shared" si="179"/>
        <v>0.36576319738564772</v>
      </c>
      <c r="AF263" s="144">
        <f t="shared" si="150"/>
        <v>0.32277829286497922</v>
      </c>
      <c r="AG263" s="145">
        <f t="shared" si="151"/>
        <v>19.609024604015687</v>
      </c>
      <c r="AH263" s="109">
        <v>41</v>
      </c>
      <c r="AI263" s="115">
        <f t="shared" ref="AI263:AI297" si="180">L263-G263</f>
        <v>-4</v>
      </c>
      <c r="AJ263" s="115">
        <f t="shared" si="172"/>
        <v>-357</v>
      </c>
      <c r="AK263" s="115">
        <f t="shared" ref="AK263:AK297" si="181">N263-I263</f>
        <v>-202</v>
      </c>
      <c r="AL263" s="115">
        <f t="shared" si="155"/>
        <v>-187.66666666666666</v>
      </c>
      <c r="AM263" s="143">
        <f t="shared" si="156"/>
        <v>-94.282038161170107</v>
      </c>
      <c r="AN263" s="114">
        <v>62</v>
      </c>
      <c r="AO263" s="147">
        <f t="shared" ref="AO263:AO297" si="182">AI263/L263</f>
        <v>-4.2598509052183178E-3</v>
      </c>
      <c r="AP263" s="147">
        <f t="shared" si="173"/>
        <v>-0.37618545837723921</v>
      </c>
      <c r="AQ263" s="147">
        <f t="shared" ref="AQ263:AQ297" si="183">AK263/N263</f>
        <v>-0.18878504672897195</v>
      </c>
      <c r="AR263" s="149">
        <f t="shared" si="160"/>
        <v>-0.18974345200380982</v>
      </c>
      <c r="AS263" s="148">
        <f t="shared" si="161"/>
        <v>-98.0084709273561</v>
      </c>
    </row>
    <row r="264" spans="1:45" ht="13.5" customHeight="1">
      <c r="A264" s="1" t="s">
        <v>837</v>
      </c>
      <c r="B264" s="138">
        <v>2182</v>
      </c>
      <c r="C264" s="138">
        <v>731</v>
      </c>
      <c r="D264" s="138">
        <v>372</v>
      </c>
      <c r="E264" s="138">
        <f t="shared" si="134"/>
        <v>1095</v>
      </c>
      <c r="F264" s="139">
        <f t="shared" si="135"/>
        <v>87.518750578615396</v>
      </c>
      <c r="G264" s="140">
        <v>1101</v>
      </c>
      <c r="H264" s="140">
        <v>1128</v>
      </c>
      <c r="I264" s="140">
        <v>689</v>
      </c>
      <c r="J264" s="140">
        <f t="shared" si="136"/>
        <v>972.66666666666663</v>
      </c>
      <c r="K264" s="134">
        <f t="shared" si="137"/>
        <v>25.294708251430549</v>
      </c>
      <c r="L264" s="138">
        <v>909</v>
      </c>
      <c r="M264" s="138">
        <v>914</v>
      </c>
      <c r="N264" s="138">
        <v>505</v>
      </c>
      <c r="O264" s="138">
        <f t="shared" si="138"/>
        <v>776</v>
      </c>
      <c r="P264" s="139">
        <f t="shared" si="139"/>
        <v>30.2456442424768</v>
      </c>
      <c r="Q264" s="138">
        <v>50</v>
      </c>
      <c r="R264" s="115">
        <v>237798</v>
      </c>
      <c r="S264" s="115">
        <v>284496</v>
      </c>
      <c r="T264" s="115">
        <v>210064</v>
      </c>
      <c r="U264" s="115">
        <f t="shared" si="140"/>
        <v>244119.33333333334</v>
      </c>
      <c r="V264" s="143">
        <f t="shared" si="141"/>
        <v>15.40905692627115</v>
      </c>
      <c r="W264" s="148">
        <f t="shared" si="174"/>
        <v>41.65902841429881</v>
      </c>
      <c r="X264" s="148">
        <f t="shared" si="175"/>
        <v>125.03419972640219</v>
      </c>
      <c r="Y264" s="148">
        <f t="shared" si="176"/>
        <v>135.75268817204301</v>
      </c>
      <c r="Z264" s="150">
        <f t="shared" si="145"/>
        <v>100.81530543758133</v>
      </c>
      <c r="AA264" s="148">
        <f t="shared" si="146"/>
        <v>51.093819834045661</v>
      </c>
      <c r="AB264" s="146">
        <v>34</v>
      </c>
      <c r="AC264" s="144">
        <f t="shared" si="177"/>
        <v>0.38225720990084022</v>
      </c>
      <c r="AD264" s="144">
        <f t="shared" si="178"/>
        <v>0.32126989483156176</v>
      </c>
      <c r="AE264" s="144">
        <f t="shared" si="179"/>
        <v>0.24040292482291112</v>
      </c>
      <c r="AF264" s="144">
        <f t="shared" si="150"/>
        <v>0.3146433431851044</v>
      </c>
      <c r="AG264" s="145">
        <f t="shared" si="151"/>
        <v>22.615742195549736</v>
      </c>
      <c r="AH264" s="109">
        <v>42</v>
      </c>
      <c r="AI264" s="115">
        <f t="shared" si="180"/>
        <v>-192</v>
      </c>
      <c r="AJ264" s="115">
        <f t="shared" ref="AJ264:AJ297" si="184">M264-H264</f>
        <v>-214</v>
      </c>
      <c r="AK264" s="115">
        <f t="shared" si="181"/>
        <v>-184</v>
      </c>
      <c r="AL264" s="115">
        <f t="shared" si="155"/>
        <v>-196.66666666666666</v>
      </c>
      <c r="AM264" s="143">
        <f t="shared" si="156"/>
        <v>-7.8991052188007087</v>
      </c>
      <c r="AN264" s="114">
        <v>63</v>
      </c>
      <c r="AO264" s="147">
        <f t="shared" si="182"/>
        <v>-0.21122112211221122</v>
      </c>
      <c r="AP264" s="147">
        <f t="shared" ref="AP264:AP297" si="185">AJ264/M264</f>
        <v>-0.23413566739606126</v>
      </c>
      <c r="AQ264" s="147">
        <f t="shared" si="183"/>
        <v>-0.36435643564356435</v>
      </c>
      <c r="AR264" s="149">
        <f t="shared" si="160"/>
        <v>-0.26990440838394564</v>
      </c>
      <c r="AS264" s="148">
        <f t="shared" si="161"/>
        <v>-30.602077778287523</v>
      </c>
    </row>
    <row r="265" spans="1:45" ht="13.5" customHeight="1">
      <c r="A265" s="1" t="s">
        <v>838</v>
      </c>
      <c r="B265" s="138">
        <v>357</v>
      </c>
      <c r="C265" s="138">
        <v>934</v>
      </c>
      <c r="D265" s="138">
        <v>909</v>
      </c>
      <c r="E265" s="138">
        <f t="shared" si="134"/>
        <v>733.33333333333337</v>
      </c>
      <c r="F265" s="139">
        <f t="shared" si="135"/>
        <v>44.475524887848003</v>
      </c>
      <c r="G265" s="140">
        <v>1295</v>
      </c>
      <c r="H265" s="140">
        <v>1121</v>
      </c>
      <c r="I265" s="140">
        <v>1156</v>
      </c>
      <c r="J265" s="140">
        <f t="shared" si="136"/>
        <v>1190.6666666666667</v>
      </c>
      <c r="K265" s="134">
        <f t="shared" si="137"/>
        <v>7.7296540190400096</v>
      </c>
      <c r="L265" s="138">
        <v>1132</v>
      </c>
      <c r="M265" s="138">
        <v>934</v>
      </c>
      <c r="N265" s="138">
        <v>904</v>
      </c>
      <c r="O265" s="138">
        <f t="shared" si="138"/>
        <v>990</v>
      </c>
      <c r="P265" s="139">
        <f t="shared" si="139"/>
        <v>12.513842962382689</v>
      </c>
      <c r="Q265" s="138">
        <v>41</v>
      </c>
      <c r="R265" s="115">
        <v>360085</v>
      </c>
      <c r="S265" s="115">
        <v>365131</v>
      </c>
      <c r="T265" s="115">
        <v>281849</v>
      </c>
      <c r="U265" s="115">
        <f t="shared" si="140"/>
        <v>335688.33333333331</v>
      </c>
      <c r="V265" s="143">
        <f t="shared" si="141"/>
        <v>13.910057962249638</v>
      </c>
      <c r="W265" s="148">
        <f t="shared" si="174"/>
        <v>317.08683473389357</v>
      </c>
      <c r="X265" s="148">
        <f t="shared" si="175"/>
        <v>100</v>
      </c>
      <c r="Y265" s="148">
        <f t="shared" si="176"/>
        <v>99.449944994499447</v>
      </c>
      <c r="Z265" s="150">
        <f t="shared" si="145"/>
        <v>172.17892657613098</v>
      </c>
      <c r="AA265" s="148">
        <f t="shared" si="146"/>
        <v>72.885941118758097</v>
      </c>
      <c r="AB265" s="146">
        <v>16</v>
      </c>
      <c r="AC265" s="144">
        <f t="shared" si="177"/>
        <v>0.31437021814293847</v>
      </c>
      <c r="AD265" s="144">
        <f t="shared" si="178"/>
        <v>0.25579860378877717</v>
      </c>
      <c r="AE265" s="144">
        <f t="shared" si="179"/>
        <v>0.32073911917374198</v>
      </c>
      <c r="AF265" s="144">
        <f t="shared" si="150"/>
        <v>0.29696931370181917</v>
      </c>
      <c r="AG265" s="145">
        <f t="shared" si="151"/>
        <v>12.054041697136293</v>
      </c>
      <c r="AH265" s="109">
        <v>44</v>
      </c>
      <c r="AI265" s="115">
        <f t="shared" si="180"/>
        <v>-163</v>
      </c>
      <c r="AJ265" s="115">
        <f t="shared" si="184"/>
        <v>-187</v>
      </c>
      <c r="AK265" s="115">
        <f t="shared" si="181"/>
        <v>-252</v>
      </c>
      <c r="AL265" s="115">
        <f t="shared" si="155"/>
        <v>-200.66666666666666</v>
      </c>
      <c r="AM265" s="143">
        <f t="shared" si="156"/>
        <v>-22.947048517923463</v>
      </c>
      <c r="AN265" s="114">
        <v>64</v>
      </c>
      <c r="AO265" s="147">
        <f t="shared" si="182"/>
        <v>-0.14399293286219081</v>
      </c>
      <c r="AP265" s="147">
        <f t="shared" si="185"/>
        <v>-0.20021413276231265</v>
      </c>
      <c r="AQ265" s="147">
        <f t="shared" si="183"/>
        <v>-0.27876106194690264</v>
      </c>
      <c r="AR265" s="149">
        <f t="shared" si="160"/>
        <v>-0.20765604252380201</v>
      </c>
      <c r="AS265" s="148">
        <f t="shared" si="161"/>
        <v>-32.597929408339198</v>
      </c>
    </row>
    <row r="266" spans="1:45" ht="13.5" customHeight="1">
      <c r="A266" s="1" t="s">
        <v>839</v>
      </c>
      <c r="B266" s="138">
        <v>2043</v>
      </c>
      <c r="C266" s="138">
        <v>2269</v>
      </c>
      <c r="D266" s="138">
        <v>2519</v>
      </c>
      <c r="E266" s="138">
        <f t="shared" ref="E266:E297" si="186">AVERAGE(B266:D266)</f>
        <v>2277</v>
      </c>
      <c r="F266" s="139">
        <f t="shared" ref="F266:F297" si="187">STDEV(B266:D266)/E266*100</f>
        <v>10.456777293904779</v>
      </c>
      <c r="G266" s="140">
        <v>2752</v>
      </c>
      <c r="H266" s="140">
        <v>2255</v>
      </c>
      <c r="I266" s="140">
        <v>2377</v>
      </c>
      <c r="J266" s="140">
        <f t="shared" ref="J266:J297" si="188">AVERAGE(G266:I266)</f>
        <v>2461.3333333333335</v>
      </c>
      <c r="K266" s="134">
        <f t="shared" ref="K266:K297" si="189">STDEV(G266:I266)/J266*100</f>
        <v>10.523170197954595</v>
      </c>
      <c r="L266" s="138">
        <v>2476</v>
      </c>
      <c r="M266" s="138">
        <v>2119</v>
      </c>
      <c r="N266" s="138">
        <v>2158</v>
      </c>
      <c r="O266" s="138">
        <f t="shared" ref="O266:O297" si="190">AVERAGE(L266:N266)</f>
        <v>2251</v>
      </c>
      <c r="P266" s="139">
        <f t="shared" ref="P266:P297" si="191">STDEV(L266:N266)/O266*100</f>
        <v>8.6996449153447823</v>
      </c>
      <c r="Q266" s="138">
        <v>24</v>
      </c>
      <c r="R266" s="115">
        <v>448348</v>
      </c>
      <c r="S266" s="115">
        <v>485595</v>
      </c>
      <c r="T266" s="115">
        <v>480597</v>
      </c>
      <c r="U266" s="115">
        <f t="shared" ref="U266:U297" si="192">AVERAGE(R266:T266)</f>
        <v>471513.33333333331</v>
      </c>
      <c r="V266" s="143">
        <f t="shared" ref="V266:V297" si="193">STDEV(R266:T266)/U266*100</f>
        <v>4.2876438350822736</v>
      </c>
      <c r="W266" s="148">
        <f t="shared" ref="W266:W297" si="194">(L266/25*100)/(B266/25*100)*100</f>
        <v>121.19432207537935</v>
      </c>
      <c r="X266" s="148">
        <f t="shared" ref="X266:X297" si="195">(M266/25*100)/(C266/25*100)*100</f>
        <v>93.389158219479953</v>
      </c>
      <c r="Y266" s="148">
        <f t="shared" ref="Y266:Y297" si="196">(N266/25*100)/(D266/25*100)*100</f>
        <v>85.668916236601817</v>
      </c>
      <c r="Z266" s="150">
        <f t="shared" ref="Z266:Z297" si="197">AVERAGE(W266:Y266)</f>
        <v>100.08413217715371</v>
      </c>
      <c r="AA266" s="148">
        <f t="shared" ref="AA266:AA297" si="198">STDEV(W266:Y266)/Z266*100</f>
        <v>18.669330474666676</v>
      </c>
      <c r="AB266" s="146">
        <v>36</v>
      </c>
      <c r="AC266" s="144">
        <f t="shared" ref="AC266:AC297" si="199">L266/R266*100</f>
        <v>0.55224959183491396</v>
      </c>
      <c r="AD266" s="144">
        <f t="shared" ref="AD266:AD297" si="200">M266/S266*100</f>
        <v>0.43637187368074215</v>
      </c>
      <c r="AE266" s="144">
        <f t="shared" ref="AE266:AE297" si="201">N266/T266*100</f>
        <v>0.44902485866536829</v>
      </c>
      <c r="AF266" s="144">
        <f t="shared" ref="AF266:AF297" si="202">AVERAGE(AC266:AE266)</f>
        <v>0.47921544139367483</v>
      </c>
      <c r="AG266" s="145">
        <f t="shared" ref="AG266:AG297" si="203">STDEV(AC266:AE266)/AF266*100</f>
        <v>13.264398180189687</v>
      </c>
      <c r="AH266" s="109">
        <v>36</v>
      </c>
      <c r="AI266" s="115">
        <f t="shared" si="180"/>
        <v>-276</v>
      </c>
      <c r="AJ266" s="115">
        <f t="shared" si="184"/>
        <v>-136</v>
      </c>
      <c r="AK266" s="115">
        <f t="shared" si="181"/>
        <v>-219</v>
      </c>
      <c r="AL266" s="115">
        <f t="shared" ref="AL266:AL297" si="204">AVERAGE(AI266:AK266)</f>
        <v>-210.33333333333334</v>
      </c>
      <c r="AM266" s="143">
        <f t="shared" ref="AM266:AM297" si="205">STDEV(AI266:AK266)/AL266*100</f>
        <v>-33.471266743189851</v>
      </c>
      <c r="AN266" s="114">
        <v>65</v>
      </c>
      <c r="AO266" s="147">
        <f t="shared" si="182"/>
        <v>-0.11147011308562198</v>
      </c>
      <c r="AP266" s="147">
        <f t="shared" si="185"/>
        <v>-6.4181217555450684E-2</v>
      </c>
      <c r="AQ266" s="147">
        <f t="shared" si="183"/>
        <v>-0.10148285449490269</v>
      </c>
      <c r="AR266" s="149">
        <f t="shared" ref="AR266:AR297" si="206">AVERAGE(AO266:AQ266)</f>
        <v>-9.2378061711991769E-2</v>
      </c>
      <c r="AS266" s="148">
        <f t="shared" ref="AS266:AS297" si="207">STDEV(AO266:AQ266)/AR266*100</f>
        <v>-26.981019778755705</v>
      </c>
    </row>
    <row r="267" spans="1:45" ht="13.5" customHeight="1">
      <c r="A267" s="1" t="s">
        <v>796</v>
      </c>
      <c r="B267" s="138">
        <v>1030</v>
      </c>
      <c r="C267" s="138">
        <v>4524</v>
      </c>
      <c r="D267" s="138">
        <v>1310</v>
      </c>
      <c r="E267" s="138">
        <f t="shared" si="186"/>
        <v>2288</v>
      </c>
      <c r="F267" s="139">
        <f t="shared" si="187"/>
        <v>84.855203624645554</v>
      </c>
      <c r="G267" s="140">
        <v>3705</v>
      </c>
      <c r="H267" s="140">
        <v>3273</v>
      </c>
      <c r="I267" s="140">
        <v>3330</v>
      </c>
      <c r="J267" s="140">
        <f t="shared" si="188"/>
        <v>3436</v>
      </c>
      <c r="K267" s="134">
        <f t="shared" si="189"/>
        <v>6.8305494142950023</v>
      </c>
      <c r="L267" s="138">
        <v>3630</v>
      </c>
      <c r="M267" s="138">
        <v>2901</v>
      </c>
      <c r="N267" s="138">
        <v>3046</v>
      </c>
      <c r="O267" s="138">
        <f t="shared" si="190"/>
        <v>3192.3333333333335</v>
      </c>
      <c r="P267" s="139">
        <f t="shared" si="191"/>
        <v>12.088398467244151</v>
      </c>
      <c r="Q267" s="138">
        <v>14</v>
      </c>
      <c r="R267" s="115">
        <v>523825</v>
      </c>
      <c r="S267" s="115">
        <v>656526</v>
      </c>
      <c r="T267" s="115">
        <v>554379</v>
      </c>
      <c r="U267" s="115">
        <f t="shared" si="192"/>
        <v>578243.33333333337</v>
      </c>
      <c r="V267" s="143">
        <f t="shared" si="193"/>
        <v>12.018251541371129</v>
      </c>
      <c r="W267" s="148">
        <f t="shared" si="194"/>
        <v>352.42718446601941</v>
      </c>
      <c r="X267" s="148">
        <f t="shared" si="195"/>
        <v>64.124668435013263</v>
      </c>
      <c r="Y267" s="148">
        <f t="shared" si="196"/>
        <v>232.51908396946567</v>
      </c>
      <c r="Z267" s="150">
        <f t="shared" si="197"/>
        <v>216.35697895683279</v>
      </c>
      <c r="AA267" s="148">
        <f t="shared" si="198"/>
        <v>66.939922453504693</v>
      </c>
      <c r="AB267" s="146">
        <v>14</v>
      </c>
      <c r="AC267" s="144">
        <f t="shared" si="199"/>
        <v>0.69297952560492526</v>
      </c>
      <c r="AD267" s="144">
        <f t="shared" si="200"/>
        <v>0.44187130441140182</v>
      </c>
      <c r="AE267" s="144">
        <f t="shared" si="201"/>
        <v>0.54944361168081757</v>
      </c>
      <c r="AF267" s="144">
        <f t="shared" si="202"/>
        <v>0.5614314805657149</v>
      </c>
      <c r="AG267" s="145">
        <f t="shared" si="203"/>
        <v>22.439533241886878</v>
      </c>
      <c r="AH267" s="109">
        <v>32</v>
      </c>
      <c r="AI267" s="115">
        <f t="shared" si="180"/>
        <v>-75</v>
      </c>
      <c r="AJ267" s="115">
        <f t="shared" si="184"/>
        <v>-372</v>
      </c>
      <c r="AK267" s="115">
        <f t="shared" si="181"/>
        <v>-284</v>
      </c>
      <c r="AL267" s="115">
        <f t="shared" si="204"/>
        <v>-243.66666666666666</v>
      </c>
      <c r="AM267" s="143">
        <f t="shared" si="205"/>
        <v>-62.607136714052501</v>
      </c>
      <c r="AN267" s="114">
        <v>66</v>
      </c>
      <c r="AO267" s="147">
        <f t="shared" si="182"/>
        <v>-2.0661157024793389E-2</v>
      </c>
      <c r="AP267" s="147">
        <f t="shared" si="185"/>
        <v>-0.1282316442605998</v>
      </c>
      <c r="AQ267" s="147">
        <f t="shared" si="183"/>
        <v>-9.3237032173342088E-2</v>
      </c>
      <c r="AR267" s="149">
        <f t="shared" si="206"/>
        <v>-8.0709944486245092E-2</v>
      </c>
      <c r="AS267" s="148">
        <f t="shared" si="207"/>
        <v>-67.982284781496915</v>
      </c>
    </row>
    <row r="268" spans="1:45" ht="13.5" customHeight="1">
      <c r="A268" s="1" t="s">
        <v>840</v>
      </c>
      <c r="B268" s="138">
        <v>375</v>
      </c>
      <c r="C268" s="138">
        <v>341</v>
      </c>
      <c r="D268" s="138">
        <v>263</v>
      </c>
      <c r="E268" s="138">
        <f t="shared" si="186"/>
        <v>326.33333333333331</v>
      </c>
      <c r="F268" s="139">
        <f t="shared" si="187"/>
        <v>17.596244561919416</v>
      </c>
      <c r="G268" s="140">
        <v>1509</v>
      </c>
      <c r="H268" s="140">
        <v>1745</v>
      </c>
      <c r="I268" s="140">
        <v>1430</v>
      </c>
      <c r="J268" s="140">
        <f t="shared" si="188"/>
        <v>1561.3333333333333</v>
      </c>
      <c r="K268" s="134">
        <f t="shared" si="189"/>
        <v>10.496876009104907</v>
      </c>
      <c r="L268" s="138">
        <v>1269</v>
      </c>
      <c r="M268" s="138">
        <v>1465</v>
      </c>
      <c r="N268" s="138">
        <v>1179</v>
      </c>
      <c r="O268" s="138">
        <f t="shared" si="190"/>
        <v>1304.3333333333333</v>
      </c>
      <c r="P268" s="139">
        <f t="shared" si="191"/>
        <v>11.211647085854469</v>
      </c>
      <c r="Q268" s="138">
        <v>34</v>
      </c>
      <c r="R268" s="115">
        <v>245373</v>
      </c>
      <c r="S268" s="115">
        <v>272717</v>
      </c>
      <c r="T268" s="115">
        <v>253112</v>
      </c>
      <c r="U268" s="115">
        <f t="shared" si="192"/>
        <v>257067.33333333334</v>
      </c>
      <c r="V268" s="143">
        <f t="shared" si="193"/>
        <v>5.4828344351942793</v>
      </c>
      <c r="W268" s="148">
        <f t="shared" si="194"/>
        <v>338.4</v>
      </c>
      <c r="X268" s="148">
        <f t="shared" si="195"/>
        <v>429.6187683284457</v>
      </c>
      <c r="Y268" s="148">
        <f t="shared" si="196"/>
        <v>448.28897338403044</v>
      </c>
      <c r="Z268" s="150">
        <f t="shared" si="197"/>
        <v>405.43591390415872</v>
      </c>
      <c r="AA268" s="148">
        <f t="shared" si="198"/>
        <v>14.503043775488125</v>
      </c>
      <c r="AB268" s="146">
        <v>2</v>
      </c>
      <c r="AC268" s="144">
        <f t="shared" si="199"/>
        <v>0.5171718159699723</v>
      </c>
      <c r="AD268" s="144">
        <f t="shared" si="200"/>
        <v>0.53718690070659325</v>
      </c>
      <c r="AE268" s="144">
        <f t="shared" si="201"/>
        <v>0.46580170043300995</v>
      </c>
      <c r="AF268" s="144">
        <f t="shared" si="202"/>
        <v>0.50672013903652513</v>
      </c>
      <c r="AG268" s="145">
        <f t="shared" si="203"/>
        <v>7.2668139706278403</v>
      </c>
      <c r="AH268" s="109">
        <v>35</v>
      </c>
      <c r="AI268" s="115">
        <f t="shared" si="180"/>
        <v>-240</v>
      </c>
      <c r="AJ268" s="115">
        <f t="shared" si="184"/>
        <v>-280</v>
      </c>
      <c r="AK268" s="115">
        <f t="shared" si="181"/>
        <v>-251</v>
      </c>
      <c r="AL268" s="115">
        <f t="shared" si="204"/>
        <v>-257</v>
      </c>
      <c r="AM268" s="143">
        <f t="shared" si="205"/>
        <v>-8.0404584901835907</v>
      </c>
      <c r="AN268" s="114">
        <v>67</v>
      </c>
      <c r="AO268" s="147">
        <f t="shared" si="182"/>
        <v>-0.18912529550827423</v>
      </c>
      <c r="AP268" s="147">
        <f t="shared" si="185"/>
        <v>-0.19112627986348124</v>
      </c>
      <c r="AQ268" s="147">
        <f t="shared" si="183"/>
        <v>-0.21289228159457166</v>
      </c>
      <c r="AR268" s="149">
        <f t="shared" si="206"/>
        <v>-0.19771461898877571</v>
      </c>
      <c r="AS268" s="148">
        <f t="shared" si="207"/>
        <v>-6.6673184750254073</v>
      </c>
    </row>
    <row r="269" spans="1:45" ht="13.5" customHeight="1">
      <c r="A269" s="1" t="s">
        <v>325</v>
      </c>
      <c r="B269" s="138">
        <v>338</v>
      </c>
      <c r="C269" s="138">
        <v>247</v>
      </c>
      <c r="D269" s="138">
        <v>198</v>
      </c>
      <c r="E269" s="138">
        <f t="shared" si="186"/>
        <v>261</v>
      </c>
      <c r="F269" s="139">
        <f t="shared" si="187"/>
        <v>27.219249408293312</v>
      </c>
      <c r="G269" s="140">
        <v>1420</v>
      </c>
      <c r="H269" s="140">
        <v>1389</v>
      </c>
      <c r="I269" s="140">
        <v>955</v>
      </c>
      <c r="J269" s="140">
        <f t="shared" si="188"/>
        <v>1254.6666666666667</v>
      </c>
      <c r="K269" s="134">
        <f t="shared" si="189"/>
        <v>20.721153793181895</v>
      </c>
      <c r="L269" s="138">
        <v>1179</v>
      </c>
      <c r="M269" s="138">
        <v>1132</v>
      </c>
      <c r="N269" s="138">
        <v>665</v>
      </c>
      <c r="O269" s="138">
        <f t="shared" si="190"/>
        <v>992</v>
      </c>
      <c r="P269" s="139">
        <f t="shared" si="191"/>
        <v>28.645532784662425</v>
      </c>
      <c r="Q269" s="138">
        <v>40</v>
      </c>
      <c r="R269" s="115">
        <v>310965</v>
      </c>
      <c r="S269" s="115">
        <v>330218</v>
      </c>
      <c r="T269" s="115">
        <v>302067</v>
      </c>
      <c r="U269" s="115">
        <f t="shared" si="192"/>
        <v>314416.66666666669</v>
      </c>
      <c r="V269" s="143">
        <f t="shared" si="193"/>
        <v>4.5765426522408124</v>
      </c>
      <c r="W269" s="148">
        <f t="shared" si="194"/>
        <v>348.81656804733728</v>
      </c>
      <c r="X269" s="148">
        <f t="shared" si="195"/>
        <v>458.29959514170031</v>
      </c>
      <c r="Y269" s="148">
        <f t="shared" si="196"/>
        <v>335.85858585858585</v>
      </c>
      <c r="Z269" s="150">
        <f t="shared" si="197"/>
        <v>380.99158301587448</v>
      </c>
      <c r="AA269" s="148">
        <f t="shared" si="198"/>
        <v>17.654843087779064</v>
      </c>
      <c r="AB269" s="146">
        <v>3</v>
      </c>
      <c r="AC269" s="144">
        <f t="shared" si="199"/>
        <v>0.37914234720949302</v>
      </c>
      <c r="AD269" s="144">
        <f t="shared" si="200"/>
        <v>0.34280384473287345</v>
      </c>
      <c r="AE269" s="144">
        <f t="shared" si="201"/>
        <v>0.22014983430828261</v>
      </c>
      <c r="AF269" s="144">
        <f t="shared" si="202"/>
        <v>0.31403200875021636</v>
      </c>
      <c r="AG269" s="145">
        <f t="shared" si="203"/>
        <v>26.529071307897222</v>
      </c>
      <c r="AH269" s="109">
        <v>43</v>
      </c>
      <c r="AI269" s="115">
        <f t="shared" si="180"/>
        <v>-241</v>
      </c>
      <c r="AJ269" s="115">
        <f t="shared" si="184"/>
        <v>-257</v>
      </c>
      <c r="AK269" s="115">
        <f t="shared" si="181"/>
        <v>-290</v>
      </c>
      <c r="AL269" s="115">
        <f t="shared" si="204"/>
        <v>-262.66666666666669</v>
      </c>
      <c r="AM269" s="143">
        <f t="shared" si="205"/>
        <v>-9.5126890009696243</v>
      </c>
      <c r="AN269" s="114">
        <v>68</v>
      </c>
      <c r="AO269" s="147">
        <f t="shared" si="182"/>
        <v>-0.20441051738761662</v>
      </c>
      <c r="AP269" s="147">
        <f t="shared" si="185"/>
        <v>-0.22703180212014135</v>
      </c>
      <c r="AQ269" s="147">
        <f t="shared" si="183"/>
        <v>-0.43609022556390975</v>
      </c>
      <c r="AR269" s="149">
        <f t="shared" si="206"/>
        <v>-0.28917751502388928</v>
      </c>
      <c r="AS269" s="148">
        <f t="shared" si="207"/>
        <v>-44.170758882530848</v>
      </c>
    </row>
    <row r="270" spans="1:45" ht="13.5" customHeight="1">
      <c r="A270" s="1" t="s">
        <v>841</v>
      </c>
      <c r="B270" s="138">
        <v>457</v>
      </c>
      <c r="C270" s="138">
        <v>473</v>
      </c>
      <c r="D270" s="138">
        <v>382</v>
      </c>
      <c r="E270" s="138">
        <f t="shared" si="186"/>
        <v>437.33333333333331</v>
      </c>
      <c r="F270" s="139">
        <f t="shared" si="187"/>
        <v>11.108977560336054</v>
      </c>
      <c r="G270" s="140">
        <v>1791</v>
      </c>
      <c r="H270" s="140">
        <v>1627</v>
      </c>
      <c r="I270" s="140">
        <v>2165</v>
      </c>
      <c r="J270" s="140">
        <f t="shared" si="188"/>
        <v>1861</v>
      </c>
      <c r="K270" s="134">
        <f t="shared" si="189"/>
        <v>14.817101567656934</v>
      </c>
      <c r="L270" s="138">
        <v>1425</v>
      </c>
      <c r="M270" s="138">
        <v>1388</v>
      </c>
      <c r="N270" s="138">
        <v>1949</v>
      </c>
      <c r="O270" s="138">
        <f t="shared" si="190"/>
        <v>1587.3333333333333</v>
      </c>
      <c r="P270" s="139">
        <f t="shared" si="191"/>
        <v>19.766383848506504</v>
      </c>
      <c r="Q270" s="138">
        <v>29</v>
      </c>
      <c r="R270" s="115">
        <v>278502</v>
      </c>
      <c r="S270" s="115">
        <v>231841</v>
      </c>
      <c r="T270" s="115">
        <v>215472</v>
      </c>
      <c r="U270" s="115">
        <f t="shared" si="192"/>
        <v>241938.33333333334</v>
      </c>
      <c r="V270" s="143">
        <f t="shared" si="193"/>
        <v>13.51819373897944</v>
      </c>
      <c r="W270" s="148">
        <f t="shared" si="194"/>
        <v>311.81619256017507</v>
      </c>
      <c r="X270" s="148">
        <f t="shared" si="195"/>
        <v>293.44608879492597</v>
      </c>
      <c r="Y270" s="148">
        <f t="shared" si="196"/>
        <v>510.20942408376959</v>
      </c>
      <c r="Z270" s="150">
        <f t="shared" si="197"/>
        <v>371.82390181295688</v>
      </c>
      <c r="AA270" s="148">
        <f t="shared" si="198"/>
        <v>32.326280524454454</v>
      </c>
      <c r="AB270" s="146">
        <v>5</v>
      </c>
      <c r="AC270" s="144">
        <f t="shared" si="199"/>
        <v>0.51166598444535405</v>
      </c>
      <c r="AD270" s="144">
        <f t="shared" si="200"/>
        <v>0.59868616853792034</v>
      </c>
      <c r="AE270" s="144">
        <f t="shared" si="201"/>
        <v>0.90452587807232487</v>
      </c>
      <c r="AF270" s="144">
        <f t="shared" si="202"/>
        <v>0.67162601035186642</v>
      </c>
      <c r="AG270" s="145">
        <f t="shared" si="203"/>
        <v>30.721983905679956</v>
      </c>
      <c r="AH270" s="109">
        <v>25</v>
      </c>
      <c r="AI270" s="115">
        <f t="shared" si="180"/>
        <v>-366</v>
      </c>
      <c r="AJ270" s="115">
        <f t="shared" si="184"/>
        <v>-239</v>
      </c>
      <c r="AK270" s="115">
        <f t="shared" si="181"/>
        <v>-216</v>
      </c>
      <c r="AL270" s="115">
        <f t="shared" si="204"/>
        <v>-273.66666666666669</v>
      </c>
      <c r="AM270" s="143">
        <f t="shared" si="205"/>
        <v>-29.519753280725759</v>
      </c>
      <c r="AN270" s="114">
        <v>69</v>
      </c>
      <c r="AO270" s="147">
        <f t="shared" si="182"/>
        <v>-0.25684210526315787</v>
      </c>
      <c r="AP270" s="147">
        <f t="shared" si="185"/>
        <v>-0.17219020172910662</v>
      </c>
      <c r="AQ270" s="147">
        <f t="shared" si="183"/>
        <v>-0.11082606464853771</v>
      </c>
      <c r="AR270" s="149">
        <f t="shared" si="206"/>
        <v>-0.17995279054693405</v>
      </c>
      <c r="AS270" s="148">
        <f t="shared" si="207"/>
        <v>-40.742283683217536</v>
      </c>
    </row>
    <row r="271" spans="1:45" ht="13.5" customHeight="1">
      <c r="A271" s="1" t="s">
        <v>842</v>
      </c>
      <c r="B271" s="138">
        <v>766</v>
      </c>
      <c r="C271" s="138">
        <v>972</v>
      </c>
      <c r="D271" s="138">
        <v>2828</v>
      </c>
      <c r="E271" s="138">
        <f t="shared" si="186"/>
        <v>1522</v>
      </c>
      <c r="F271" s="139">
        <f t="shared" si="187"/>
        <v>74.619544670890775</v>
      </c>
      <c r="G271" s="140">
        <v>1880</v>
      </c>
      <c r="H271" s="140">
        <v>1943</v>
      </c>
      <c r="I271" s="140">
        <v>1392</v>
      </c>
      <c r="J271" s="140">
        <f t="shared" si="188"/>
        <v>1738.3333333333333</v>
      </c>
      <c r="K271" s="134">
        <f t="shared" si="189"/>
        <v>17.348976730611358</v>
      </c>
      <c r="L271" s="138">
        <v>1380</v>
      </c>
      <c r="M271" s="138">
        <v>1604</v>
      </c>
      <c r="N271" s="138">
        <v>1303</v>
      </c>
      <c r="O271" s="138">
        <f t="shared" si="190"/>
        <v>1429</v>
      </c>
      <c r="P271" s="139">
        <f t="shared" si="191"/>
        <v>10.942488126369541</v>
      </c>
      <c r="Q271" s="138">
        <v>32</v>
      </c>
      <c r="R271" s="115">
        <v>190261</v>
      </c>
      <c r="S271" s="115">
        <v>170428</v>
      </c>
      <c r="T271" s="115">
        <v>194836</v>
      </c>
      <c r="U271" s="115">
        <f t="shared" si="192"/>
        <v>185175</v>
      </c>
      <c r="V271" s="143">
        <f t="shared" si="193"/>
        <v>7.0066260347771729</v>
      </c>
      <c r="W271" s="148">
        <f t="shared" si="194"/>
        <v>180.15665796344646</v>
      </c>
      <c r="X271" s="148">
        <f t="shared" si="195"/>
        <v>165.02057613168722</v>
      </c>
      <c r="Y271" s="148">
        <f t="shared" si="196"/>
        <v>46.074964639321074</v>
      </c>
      <c r="Z271" s="150">
        <f t="shared" si="197"/>
        <v>130.41739957815159</v>
      </c>
      <c r="AA271" s="148">
        <f t="shared" si="198"/>
        <v>56.306682840276309</v>
      </c>
      <c r="AB271" s="146">
        <v>21</v>
      </c>
      <c r="AC271" s="144">
        <f t="shared" si="199"/>
        <v>0.72531942962561946</v>
      </c>
      <c r="AD271" s="144">
        <f t="shared" si="200"/>
        <v>0.94115990330227417</v>
      </c>
      <c r="AE271" s="144">
        <f t="shared" si="201"/>
        <v>0.66876757888685878</v>
      </c>
      <c r="AF271" s="144">
        <f t="shared" si="202"/>
        <v>0.77841563727158414</v>
      </c>
      <c r="AG271" s="145">
        <f t="shared" si="203"/>
        <v>18.466880705406609</v>
      </c>
      <c r="AH271" s="109">
        <v>21</v>
      </c>
      <c r="AI271" s="115">
        <f t="shared" si="180"/>
        <v>-500</v>
      </c>
      <c r="AJ271" s="115">
        <f t="shared" si="184"/>
        <v>-339</v>
      </c>
      <c r="AK271" s="115">
        <f t="shared" si="181"/>
        <v>-89</v>
      </c>
      <c r="AL271" s="115">
        <f t="shared" si="204"/>
        <v>-309.33333333333331</v>
      </c>
      <c r="AM271" s="143">
        <f t="shared" si="205"/>
        <v>-66.950371197462417</v>
      </c>
      <c r="AN271" s="114">
        <v>70</v>
      </c>
      <c r="AO271" s="147">
        <f t="shared" si="182"/>
        <v>-0.36231884057971014</v>
      </c>
      <c r="AP271" s="147">
        <f t="shared" si="185"/>
        <v>-0.21134663341645885</v>
      </c>
      <c r="AQ271" s="147">
        <f t="shared" si="183"/>
        <v>-6.8303914044512665E-2</v>
      </c>
      <c r="AR271" s="149">
        <f t="shared" si="206"/>
        <v>-0.21398979601356052</v>
      </c>
      <c r="AS271" s="148">
        <f t="shared" si="207"/>
        <v>-68.706679588123848</v>
      </c>
    </row>
    <row r="272" spans="1:45" ht="13.5" customHeight="1">
      <c r="A272" s="1" t="s">
        <v>843</v>
      </c>
      <c r="B272" s="138">
        <v>676</v>
      </c>
      <c r="C272" s="138">
        <v>431</v>
      </c>
      <c r="D272" s="138">
        <v>1071</v>
      </c>
      <c r="E272" s="138">
        <f t="shared" si="186"/>
        <v>726</v>
      </c>
      <c r="F272" s="139">
        <f t="shared" si="187"/>
        <v>44.478842678973891</v>
      </c>
      <c r="G272" s="140">
        <v>2382</v>
      </c>
      <c r="H272" s="140">
        <v>1795</v>
      </c>
      <c r="I272" s="140">
        <v>1453</v>
      </c>
      <c r="J272" s="140">
        <f t="shared" si="188"/>
        <v>1876.6666666666667</v>
      </c>
      <c r="K272" s="134">
        <f t="shared" si="189"/>
        <v>25.03659981923785</v>
      </c>
      <c r="L272" s="138">
        <v>1924</v>
      </c>
      <c r="M272" s="138">
        <v>1433</v>
      </c>
      <c r="N272" s="138">
        <v>1175</v>
      </c>
      <c r="O272" s="138">
        <f t="shared" si="190"/>
        <v>1510.6666666666667</v>
      </c>
      <c r="P272" s="139">
        <f t="shared" si="191"/>
        <v>25.187040494015157</v>
      </c>
      <c r="Q272" s="138">
        <v>30</v>
      </c>
      <c r="R272" s="115">
        <v>249842</v>
      </c>
      <c r="S272" s="115">
        <v>193332</v>
      </c>
      <c r="T272" s="115">
        <v>185107</v>
      </c>
      <c r="U272" s="115">
        <f t="shared" si="192"/>
        <v>209427</v>
      </c>
      <c r="V272" s="143">
        <f t="shared" si="193"/>
        <v>16.827436290259794</v>
      </c>
      <c r="W272" s="148">
        <f t="shared" si="194"/>
        <v>284.61538461538458</v>
      </c>
      <c r="X272" s="148">
        <f t="shared" si="195"/>
        <v>332.48259860788869</v>
      </c>
      <c r="Y272" s="148">
        <f t="shared" si="196"/>
        <v>109.71055088702148</v>
      </c>
      <c r="Z272" s="150">
        <f t="shared" si="197"/>
        <v>242.26951137009826</v>
      </c>
      <c r="AA272" s="148">
        <f t="shared" si="198"/>
        <v>48.403842890127166</v>
      </c>
      <c r="AB272" s="146">
        <v>11</v>
      </c>
      <c r="AC272" s="144">
        <f t="shared" si="199"/>
        <v>0.77008669479110803</v>
      </c>
      <c r="AD272" s="144">
        <f t="shared" si="200"/>
        <v>0.7412120083586784</v>
      </c>
      <c r="AE272" s="144">
        <f t="shared" si="201"/>
        <v>0.63476799904919856</v>
      </c>
      <c r="AF272" s="144">
        <f t="shared" si="202"/>
        <v>0.71535556739966166</v>
      </c>
      <c r="AG272" s="145">
        <f t="shared" si="203"/>
        <v>9.9626727937497801</v>
      </c>
      <c r="AH272" s="109">
        <v>23</v>
      </c>
      <c r="AI272" s="115">
        <f t="shared" si="180"/>
        <v>-458</v>
      </c>
      <c r="AJ272" s="115">
        <f t="shared" si="184"/>
        <v>-362</v>
      </c>
      <c r="AK272" s="115">
        <f t="shared" si="181"/>
        <v>-278</v>
      </c>
      <c r="AL272" s="115">
        <f t="shared" si="204"/>
        <v>-366</v>
      </c>
      <c r="AM272" s="143">
        <f t="shared" si="205"/>
        <v>-24.608372129393882</v>
      </c>
      <c r="AN272" s="114">
        <v>71</v>
      </c>
      <c r="AO272" s="147">
        <f t="shared" si="182"/>
        <v>-0.23804573804573806</v>
      </c>
      <c r="AP272" s="147">
        <f t="shared" si="185"/>
        <v>-0.25261688764829032</v>
      </c>
      <c r="AQ272" s="147">
        <f t="shared" si="183"/>
        <v>-0.23659574468085107</v>
      </c>
      <c r="AR272" s="149">
        <f t="shared" si="206"/>
        <v>-0.24241945679162649</v>
      </c>
      <c r="AS272" s="148">
        <f t="shared" si="207"/>
        <v>-3.6552112929691147</v>
      </c>
    </row>
    <row r="273" spans="1:45" ht="13.5" customHeight="1">
      <c r="A273" s="1" t="s">
        <v>659</v>
      </c>
      <c r="B273" s="138">
        <v>3840</v>
      </c>
      <c r="C273" s="138">
        <v>4843</v>
      </c>
      <c r="D273" s="138">
        <v>2136</v>
      </c>
      <c r="E273" s="138">
        <f t="shared" si="186"/>
        <v>3606.3333333333335</v>
      </c>
      <c r="F273" s="139">
        <f t="shared" si="187"/>
        <v>37.948346613404816</v>
      </c>
      <c r="G273" s="140">
        <v>2822</v>
      </c>
      <c r="H273" s="140">
        <v>3590</v>
      </c>
      <c r="I273" s="140">
        <v>2523</v>
      </c>
      <c r="J273" s="140">
        <f t="shared" si="188"/>
        <v>2978.3333333333335</v>
      </c>
      <c r="K273" s="134">
        <f t="shared" si="189"/>
        <v>18.480505602001308</v>
      </c>
      <c r="L273" s="138">
        <v>2238</v>
      </c>
      <c r="M273" s="138">
        <v>2929</v>
      </c>
      <c r="N273" s="138">
        <v>2605</v>
      </c>
      <c r="O273" s="138">
        <f t="shared" si="190"/>
        <v>2590.6666666666665</v>
      </c>
      <c r="P273" s="139">
        <f t="shared" si="191"/>
        <v>13.344940070741062</v>
      </c>
      <c r="Q273" s="138">
        <v>18</v>
      </c>
      <c r="R273" s="115">
        <v>245152</v>
      </c>
      <c r="S273" s="115">
        <v>248470</v>
      </c>
      <c r="T273" s="115">
        <v>191116</v>
      </c>
      <c r="U273" s="115">
        <f t="shared" si="192"/>
        <v>228246</v>
      </c>
      <c r="V273" s="143">
        <f t="shared" si="193"/>
        <v>14.10683700783115</v>
      </c>
      <c r="W273" s="148">
        <f t="shared" si="194"/>
        <v>58.281249999999993</v>
      </c>
      <c r="X273" s="148">
        <f t="shared" si="195"/>
        <v>60.479041916167667</v>
      </c>
      <c r="Y273" s="148">
        <f t="shared" si="196"/>
        <v>121.95692883895131</v>
      </c>
      <c r="Z273" s="150">
        <f t="shared" si="197"/>
        <v>80.239073585039662</v>
      </c>
      <c r="AA273" s="148">
        <f t="shared" si="198"/>
        <v>45.047168473687691</v>
      </c>
      <c r="AB273" s="146">
        <v>41</v>
      </c>
      <c r="AC273" s="144">
        <f t="shared" si="199"/>
        <v>0.91290301527215767</v>
      </c>
      <c r="AD273" s="144">
        <f t="shared" si="200"/>
        <v>1.1788143437839578</v>
      </c>
      <c r="AE273" s="144">
        <f t="shared" si="201"/>
        <v>1.3630465267167584</v>
      </c>
      <c r="AF273" s="144">
        <f t="shared" si="202"/>
        <v>1.1515879619242912</v>
      </c>
      <c r="AG273" s="145">
        <f t="shared" si="203"/>
        <v>19.651425588409225</v>
      </c>
      <c r="AH273" s="109">
        <v>13</v>
      </c>
      <c r="AI273" s="115">
        <f t="shared" si="180"/>
        <v>-584</v>
      </c>
      <c r="AJ273" s="115">
        <f t="shared" si="184"/>
        <v>-661</v>
      </c>
      <c r="AK273" s="115">
        <f t="shared" si="181"/>
        <v>82</v>
      </c>
      <c r="AL273" s="115">
        <f t="shared" si="204"/>
        <v>-387.66666666666669</v>
      </c>
      <c r="AM273" s="143">
        <f t="shared" si="205"/>
        <v>-105.38984443095679</v>
      </c>
      <c r="AN273" s="114">
        <v>72</v>
      </c>
      <c r="AO273" s="147">
        <f t="shared" si="182"/>
        <v>-0.26094727435210008</v>
      </c>
      <c r="AP273" s="147">
        <f t="shared" si="185"/>
        <v>-0.22567429156708774</v>
      </c>
      <c r="AQ273" s="147">
        <f t="shared" si="183"/>
        <v>3.1477927063339732E-2</v>
      </c>
      <c r="AR273" s="149">
        <f t="shared" si="206"/>
        <v>-0.15171454628528269</v>
      </c>
      <c r="AS273" s="148">
        <f t="shared" si="207"/>
        <v>-105.21510499648905</v>
      </c>
    </row>
    <row r="274" spans="1:45" ht="13.5" customHeight="1">
      <c r="A274" s="1" t="s">
        <v>844</v>
      </c>
      <c r="B274" s="138">
        <v>2477</v>
      </c>
      <c r="C274" s="138">
        <v>2272</v>
      </c>
      <c r="D274" s="138">
        <v>2667</v>
      </c>
      <c r="E274" s="138">
        <f t="shared" si="186"/>
        <v>2472</v>
      </c>
      <c r="F274" s="139">
        <f t="shared" si="187"/>
        <v>7.991402210816509</v>
      </c>
      <c r="G274" s="140">
        <v>1673</v>
      </c>
      <c r="H274" s="140">
        <v>2300</v>
      </c>
      <c r="I274" s="140">
        <v>2714</v>
      </c>
      <c r="J274" s="140">
        <f t="shared" si="188"/>
        <v>2229</v>
      </c>
      <c r="K274" s="134">
        <f t="shared" si="189"/>
        <v>23.513650122806812</v>
      </c>
      <c r="L274" s="138">
        <v>1314</v>
      </c>
      <c r="M274" s="138">
        <v>2015</v>
      </c>
      <c r="N274" s="138">
        <v>2168</v>
      </c>
      <c r="O274" s="138">
        <f t="shared" si="190"/>
        <v>1832.3333333333333</v>
      </c>
      <c r="P274" s="139">
        <f t="shared" si="191"/>
        <v>24.85146958055142</v>
      </c>
      <c r="Q274" s="138">
        <v>27</v>
      </c>
      <c r="R274" s="115">
        <v>322891</v>
      </c>
      <c r="S274" s="115">
        <v>319319</v>
      </c>
      <c r="T274" s="115">
        <v>271692</v>
      </c>
      <c r="U274" s="115">
        <f t="shared" si="192"/>
        <v>304634</v>
      </c>
      <c r="V274" s="143">
        <f t="shared" si="193"/>
        <v>9.3832137570567209</v>
      </c>
      <c r="W274" s="148">
        <f t="shared" si="194"/>
        <v>53.048041986273716</v>
      </c>
      <c r="X274" s="148">
        <f t="shared" si="195"/>
        <v>88.688380281690129</v>
      </c>
      <c r="Y274" s="148">
        <f t="shared" si="196"/>
        <v>81.289838770153736</v>
      </c>
      <c r="Z274" s="150">
        <f t="shared" si="197"/>
        <v>74.342087012705861</v>
      </c>
      <c r="AA274" s="148">
        <f t="shared" si="198"/>
        <v>25.300013978454384</v>
      </c>
      <c r="AB274" s="146">
        <v>46</v>
      </c>
      <c r="AC274" s="144">
        <f t="shared" si="199"/>
        <v>0.40694847487232533</v>
      </c>
      <c r="AD274" s="144">
        <f t="shared" si="200"/>
        <v>0.63103041159467488</v>
      </c>
      <c r="AE274" s="144">
        <f t="shared" si="201"/>
        <v>0.79796239859841289</v>
      </c>
      <c r="AF274" s="144">
        <f t="shared" si="202"/>
        <v>0.61198042835513766</v>
      </c>
      <c r="AG274" s="145">
        <f t="shared" si="203"/>
        <v>32.060143844576565</v>
      </c>
      <c r="AH274" s="109">
        <v>29</v>
      </c>
      <c r="AI274" s="115">
        <f t="shared" si="180"/>
        <v>-359</v>
      </c>
      <c r="AJ274" s="115">
        <f t="shared" si="184"/>
        <v>-285</v>
      </c>
      <c r="AK274" s="115">
        <f t="shared" si="181"/>
        <v>-546</v>
      </c>
      <c r="AL274" s="115">
        <f t="shared" si="204"/>
        <v>-396.66666666666669</v>
      </c>
      <c r="AM274" s="143">
        <f t="shared" si="205"/>
        <v>-33.911389618821708</v>
      </c>
      <c r="AN274" s="114">
        <v>73</v>
      </c>
      <c r="AO274" s="147">
        <f t="shared" si="182"/>
        <v>-0.27321156773211569</v>
      </c>
      <c r="AP274" s="147">
        <f t="shared" si="185"/>
        <v>-0.14143920595533499</v>
      </c>
      <c r="AQ274" s="147">
        <f t="shared" si="183"/>
        <v>-0.25184501845018448</v>
      </c>
      <c r="AR274" s="149">
        <f t="shared" si="206"/>
        <v>-0.22216526404587836</v>
      </c>
      <c r="AS274" s="148">
        <f t="shared" si="207"/>
        <v>-31.833229167287687</v>
      </c>
    </row>
    <row r="275" spans="1:45" ht="13.5" customHeight="1">
      <c r="A275" s="1" t="s">
        <v>845</v>
      </c>
      <c r="B275" s="138">
        <v>2073</v>
      </c>
      <c r="C275" s="138">
        <v>2505</v>
      </c>
      <c r="D275" s="138">
        <v>3442</v>
      </c>
      <c r="E275" s="138">
        <f t="shared" si="186"/>
        <v>2673.3333333333335</v>
      </c>
      <c r="F275" s="139">
        <f t="shared" si="187"/>
        <v>26.178989436922667</v>
      </c>
      <c r="G275" s="140">
        <v>1588</v>
      </c>
      <c r="H275" s="140">
        <v>2404</v>
      </c>
      <c r="I275" s="140">
        <v>1727</v>
      </c>
      <c r="J275" s="140">
        <f t="shared" si="188"/>
        <v>1906.3333333333333</v>
      </c>
      <c r="K275" s="134">
        <f t="shared" si="189"/>
        <v>22.900489041741423</v>
      </c>
      <c r="L275" s="138">
        <v>1107</v>
      </c>
      <c r="M275" s="138">
        <v>1973</v>
      </c>
      <c r="N275" s="138">
        <v>1441</v>
      </c>
      <c r="O275" s="138">
        <f t="shared" si="190"/>
        <v>1507</v>
      </c>
      <c r="P275" s="139">
        <f t="shared" si="191"/>
        <v>28.981833106350898</v>
      </c>
      <c r="Q275" s="138">
        <v>31</v>
      </c>
      <c r="R275" s="115">
        <v>179744</v>
      </c>
      <c r="S275" s="115">
        <v>273202</v>
      </c>
      <c r="T275" s="115">
        <v>217176</v>
      </c>
      <c r="U275" s="115">
        <f t="shared" si="192"/>
        <v>223374</v>
      </c>
      <c r="V275" s="143">
        <f t="shared" si="193"/>
        <v>21.057182831677764</v>
      </c>
      <c r="W275" s="148">
        <f t="shared" si="194"/>
        <v>53.40086830680174</v>
      </c>
      <c r="X275" s="148">
        <f t="shared" si="195"/>
        <v>78.762475049900203</v>
      </c>
      <c r="Y275" s="148">
        <f t="shared" si="196"/>
        <v>41.865194654270773</v>
      </c>
      <c r="Z275" s="150">
        <f t="shared" si="197"/>
        <v>58.009512670324234</v>
      </c>
      <c r="AA275" s="148">
        <f t="shared" si="198"/>
        <v>32.538515881519444</v>
      </c>
      <c r="AB275" s="146">
        <v>56</v>
      </c>
      <c r="AC275" s="144">
        <f t="shared" si="199"/>
        <v>0.61587591240875916</v>
      </c>
      <c r="AD275" s="144">
        <f t="shared" si="200"/>
        <v>0.72217626518107481</v>
      </c>
      <c r="AE275" s="144">
        <f t="shared" si="201"/>
        <v>0.6635171473827679</v>
      </c>
      <c r="AF275" s="144">
        <f t="shared" si="202"/>
        <v>0.66718977499086718</v>
      </c>
      <c r="AG275" s="145">
        <f t="shared" si="203"/>
        <v>7.9805265330883497</v>
      </c>
      <c r="AH275" s="109">
        <v>26</v>
      </c>
      <c r="AI275" s="115">
        <f t="shared" si="180"/>
        <v>-481</v>
      </c>
      <c r="AJ275" s="115">
        <f t="shared" si="184"/>
        <v>-431</v>
      </c>
      <c r="AK275" s="115">
        <f t="shared" si="181"/>
        <v>-286</v>
      </c>
      <c r="AL275" s="115">
        <f t="shared" si="204"/>
        <v>-399.33333333333331</v>
      </c>
      <c r="AM275" s="143">
        <f t="shared" si="205"/>
        <v>-25.363129556324715</v>
      </c>
      <c r="AN275" s="114">
        <v>74</v>
      </c>
      <c r="AO275" s="147">
        <f t="shared" si="182"/>
        <v>-0.43450767841011745</v>
      </c>
      <c r="AP275" s="147">
        <f t="shared" si="185"/>
        <v>-0.21844906234161177</v>
      </c>
      <c r="AQ275" s="147">
        <f t="shared" si="183"/>
        <v>-0.19847328244274809</v>
      </c>
      <c r="AR275" s="149">
        <f t="shared" si="206"/>
        <v>-0.2838100077314924</v>
      </c>
      <c r="AS275" s="148">
        <f t="shared" si="207"/>
        <v>-46.118755658705673</v>
      </c>
    </row>
    <row r="276" spans="1:45" ht="13.5" customHeight="1">
      <c r="A276" s="1" t="s">
        <v>425</v>
      </c>
      <c r="B276" s="138">
        <v>3762</v>
      </c>
      <c r="C276" s="138">
        <v>4364</v>
      </c>
      <c r="D276" s="138">
        <v>2459</v>
      </c>
      <c r="E276" s="138">
        <f t="shared" si="186"/>
        <v>3528.3333333333335</v>
      </c>
      <c r="F276" s="139">
        <f t="shared" si="187"/>
        <v>27.59826740198546</v>
      </c>
      <c r="G276" s="140">
        <v>2800</v>
      </c>
      <c r="H276" s="140">
        <v>2710</v>
      </c>
      <c r="I276" s="140">
        <v>2070</v>
      </c>
      <c r="J276" s="140">
        <f t="shared" si="188"/>
        <v>2526.6666666666665</v>
      </c>
      <c r="K276" s="134">
        <f t="shared" si="189"/>
        <v>15.753437304040119</v>
      </c>
      <c r="L276" s="138">
        <v>2404</v>
      </c>
      <c r="M276" s="138">
        <v>2102</v>
      </c>
      <c r="N276" s="138">
        <v>1760</v>
      </c>
      <c r="O276" s="138">
        <f t="shared" si="190"/>
        <v>2088.6666666666665</v>
      </c>
      <c r="P276" s="139">
        <f t="shared" si="191"/>
        <v>15.426443001239942</v>
      </c>
      <c r="Q276" s="138">
        <v>26</v>
      </c>
      <c r="R276" s="115">
        <v>257399</v>
      </c>
      <c r="S276" s="115">
        <v>256287</v>
      </c>
      <c r="T276" s="115">
        <v>212991</v>
      </c>
      <c r="U276" s="115">
        <f t="shared" si="192"/>
        <v>242225.66666666666</v>
      </c>
      <c r="V276" s="143">
        <f t="shared" si="193"/>
        <v>10.454741931095457</v>
      </c>
      <c r="W276" s="148">
        <f t="shared" si="194"/>
        <v>63.90217969165338</v>
      </c>
      <c r="X276" s="148">
        <f t="shared" si="195"/>
        <v>48.166819431714025</v>
      </c>
      <c r="Y276" s="148">
        <f t="shared" si="196"/>
        <v>71.573810492069953</v>
      </c>
      <c r="Z276" s="150">
        <f t="shared" si="197"/>
        <v>61.214269871812455</v>
      </c>
      <c r="AA276" s="148">
        <f t="shared" si="198"/>
        <v>19.493407451145607</v>
      </c>
      <c r="AB276" s="146">
        <v>54</v>
      </c>
      <c r="AC276" s="144">
        <f t="shared" si="199"/>
        <v>0.93395856238757735</v>
      </c>
      <c r="AD276" s="144">
        <f t="shared" si="200"/>
        <v>0.82017425776570796</v>
      </c>
      <c r="AE276" s="144">
        <f t="shared" si="201"/>
        <v>0.82632599499509374</v>
      </c>
      <c r="AF276" s="144">
        <f t="shared" si="202"/>
        <v>0.86015293838279305</v>
      </c>
      <c r="AG276" s="145">
        <f t="shared" si="203"/>
        <v>7.4395504378043125</v>
      </c>
      <c r="AH276" s="109">
        <v>18</v>
      </c>
      <c r="AI276" s="115">
        <f t="shared" si="180"/>
        <v>-396</v>
      </c>
      <c r="AJ276" s="115">
        <f t="shared" si="184"/>
        <v>-608</v>
      </c>
      <c r="AK276" s="115">
        <f t="shared" si="181"/>
        <v>-310</v>
      </c>
      <c r="AL276" s="115">
        <f t="shared" si="204"/>
        <v>-438</v>
      </c>
      <c r="AM276" s="143">
        <f t="shared" si="205"/>
        <v>-35.017204694133049</v>
      </c>
      <c r="AN276" s="114">
        <v>75</v>
      </c>
      <c r="AO276" s="147">
        <f t="shared" si="182"/>
        <v>-0.16472545757071547</v>
      </c>
      <c r="AP276" s="147">
        <f t="shared" si="185"/>
        <v>-0.28924833491912466</v>
      </c>
      <c r="AQ276" s="147">
        <f t="shared" si="183"/>
        <v>-0.17613636363636365</v>
      </c>
      <c r="AR276" s="149">
        <f t="shared" si="206"/>
        <v>-0.21003671870873461</v>
      </c>
      <c r="AS276" s="148">
        <f t="shared" si="207"/>
        <v>-32.773377364193351</v>
      </c>
    </row>
    <row r="277" spans="1:45" ht="13.5" customHeight="1">
      <c r="A277" s="1" t="s">
        <v>846</v>
      </c>
      <c r="B277" s="138">
        <v>726</v>
      </c>
      <c r="C277" s="138">
        <v>2218</v>
      </c>
      <c r="D277" s="138">
        <v>1347</v>
      </c>
      <c r="E277" s="138">
        <f t="shared" si="186"/>
        <v>1430.3333333333333</v>
      </c>
      <c r="F277" s="139">
        <f t="shared" si="187"/>
        <v>52.399164099039993</v>
      </c>
      <c r="G277" s="140">
        <v>1141</v>
      </c>
      <c r="H277" s="140">
        <v>1300</v>
      </c>
      <c r="I277" s="140">
        <v>2682</v>
      </c>
      <c r="J277" s="140">
        <f t="shared" si="188"/>
        <v>1707.6666666666667</v>
      </c>
      <c r="K277" s="134">
        <f t="shared" si="189"/>
        <v>49.631130202647512</v>
      </c>
      <c r="L277" s="138">
        <v>804</v>
      </c>
      <c r="M277" s="138">
        <v>1034</v>
      </c>
      <c r="N277" s="138">
        <v>1952</v>
      </c>
      <c r="O277" s="138">
        <f t="shared" si="190"/>
        <v>1263.3333333333333</v>
      </c>
      <c r="P277" s="139">
        <f t="shared" si="191"/>
        <v>48.078280790946749</v>
      </c>
      <c r="Q277" s="138">
        <v>35</v>
      </c>
      <c r="R277" s="115">
        <v>231920</v>
      </c>
      <c r="S277" s="115">
        <v>258312</v>
      </c>
      <c r="T277" s="115">
        <v>285125</v>
      </c>
      <c r="U277" s="115">
        <f t="shared" si="192"/>
        <v>258452.33333333334</v>
      </c>
      <c r="V277" s="143">
        <f t="shared" si="193"/>
        <v>10.293107925358004</v>
      </c>
      <c r="W277" s="148">
        <f t="shared" si="194"/>
        <v>110.74380165289254</v>
      </c>
      <c r="X277" s="148">
        <f t="shared" si="195"/>
        <v>46.618575293056807</v>
      </c>
      <c r="Y277" s="148">
        <f t="shared" si="196"/>
        <v>144.91462509279881</v>
      </c>
      <c r="Z277" s="150">
        <f t="shared" si="197"/>
        <v>100.75900067958271</v>
      </c>
      <c r="AA277" s="148">
        <f t="shared" si="198"/>
        <v>49.527000858580877</v>
      </c>
      <c r="AB277" s="146">
        <v>35</v>
      </c>
      <c r="AC277" s="144">
        <f t="shared" si="199"/>
        <v>0.34667126595377712</v>
      </c>
      <c r="AD277" s="144">
        <f t="shared" si="200"/>
        <v>0.40029112081513829</v>
      </c>
      <c r="AE277" s="144">
        <f t="shared" si="201"/>
        <v>0.68461201227531776</v>
      </c>
      <c r="AF277" s="144">
        <f t="shared" si="202"/>
        <v>0.47719146634807769</v>
      </c>
      <c r="AG277" s="145">
        <f t="shared" si="203"/>
        <v>38.060430966211122</v>
      </c>
      <c r="AH277" s="109">
        <v>37</v>
      </c>
      <c r="AI277" s="115">
        <f t="shared" si="180"/>
        <v>-337</v>
      </c>
      <c r="AJ277" s="115">
        <f t="shared" si="184"/>
        <v>-266</v>
      </c>
      <c r="AK277" s="115">
        <f t="shared" si="181"/>
        <v>-730</v>
      </c>
      <c r="AL277" s="115">
        <f t="shared" si="204"/>
        <v>-444.33333333333331</v>
      </c>
      <c r="AM277" s="143">
        <f t="shared" si="205"/>
        <v>-56.248009711974397</v>
      </c>
      <c r="AN277" s="114">
        <v>76</v>
      </c>
      <c r="AO277" s="147">
        <f t="shared" si="182"/>
        <v>-0.4191542288557214</v>
      </c>
      <c r="AP277" s="147">
        <f t="shared" si="185"/>
        <v>-0.2572533849129594</v>
      </c>
      <c r="AQ277" s="147">
        <f t="shared" si="183"/>
        <v>-0.37397540983606559</v>
      </c>
      <c r="AR277" s="149">
        <f t="shared" si="206"/>
        <v>-0.35012767453491539</v>
      </c>
      <c r="AS277" s="148">
        <f t="shared" si="207"/>
        <v>-23.860850749270377</v>
      </c>
    </row>
    <row r="278" spans="1:45" ht="13.5" customHeight="1">
      <c r="A278" s="1" t="s">
        <v>847</v>
      </c>
      <c r="B278" s="138">
        <v>1725</v>
      </c>
      <c r="C278" s="138">
        <v>726</v>
      </c>
      <c r="D278" s="138">
        <v>981</v>
      </c>
      <c r="E278" s="138">
        <f t="shared" si="186"/>
        <v>1144</v>
      </c>
      <c r="F278" s="139">
        <f t="shared" si="187"/>
        <v>45.37269055250092</v>
      </c>
      <c r="G278" s="140">
        <v>2747</v>
      </c>
      <c r="H278" s="140">
        <v>3203</v>
      </c>
      <c r="I278" s="140">
        <v>2997</v>
      </c>
      <c r="J278" s="140">
        <f t="shared" si="188"/>
        <v>2982.3333333333335</v>
      </c>
      <c r="K278" s="134">
        <f t="shared" si="189"/>
        <v>7.6568747207187702</v>
      </c>
      <c r="L278" s="138">
        <v>2308</v>
      </c>
      <c r="M278" s="138">
        <v>2662</v>
      </c>
      <c r="N278" s="138">
        <v>2642</v>
      </c>
      <c r="O278" s="138">
        <f t="shared" si="190"/>
        <v>2537.3333333333335</v>
      </c>
      <c r="P278" s="139">
        <f t="shared" si="191"/>
        <v>7.8373654026578148</v>
      </c>
      <c r="Q278" s="138">
        <v>21</v>
      </c>
      <c r="R278" s="115">
        <v>390717</v>
      </c>
      <c r="S278" s="115">
        <v>383077</v>
      </c>
      <c r="T278" s="115">
        <v>448721</v>
      </c>
      <c r="U278" s="115">
        <f t="shared" si="192"/>
        <v>407505</v>
      </c>
      <c r="V278" s="143">
        <f t="shared" si="193"/>
        <v>8.8091999339956857</v>
      </c>
      <c r="W278" s="148">
        <f t="shared" si="194"/>
        <v>133.79710144927537</v>
      </c>
      <c r="X278" s="148">
        <f t="shared" si="195"/>
        <v>366.66666666666663</v>
      </c>
      <c r="Y278" s="148">
        <f t="shared" si="196"/>
        <v>269.3170234454638</v>
      </c>
      <c r="Z278" s="150">
        <f t="shared" si="197"/>
        <v>256.59359718713523</v>
      </c>
      <c r="AA278" s="148">
        <f t="shared" si="198"/>
        <v>45.57986034041312</v>
      </c>
      <c r="AB278" s="146">
        <v>9</v>
      </c>
      <c r="AC278" s="144">
        <f t="shared" si="199"/>
        <v>0.59070887624546664</v>
      </c>
      <c r="AD278" s="144">
        <f t="shared" si="200"/>
        <v>0.69489945885553039</v>
      </c>
      <c r="AE278" s="144">
        <f t="shared" si="201"/>
        <v>0.58878456769351117</v>
      </c>
      <c r="AF278" s="144">
        <f t="shared" si="202"/>
        <v>0.62479763426483614</v>
      </c>
      <c r="AG278" s="145">
        <f t="shared" si="203"/>
        <v>9.7179600929838745</v>
      </c>
      <c r="AH278" s="109">
        <v>27</v>
      </c>
      <c r="AI278" s="115">
        <f t="shared" si="180"/>
        <v>-439</v>
      </c>
      <c r="AJ278" s="115">
        <f t="shared" si="184"/>
        <v>-541</v>
      </c>
      <c r="AK278" s="115">
        <f t="shared" si="181"/>
        <v>-355</v>
      </c>
      <c r="AL278" s="115">
        <f t="shared" si="204"/>
        <v>-445</v>
      </c>
      <c r="AM278" s="143">
        <f t="shared" si="205"/>
        <v>-20.931471500575313</v>
      </c>
      <c r="AN278" s="114">
        <v>77</v>
      </c>
      <c r="AO278" s="147">
        <f t="shared" si="182"/>
        <v>-0.19020797227036396</v>
      </c>
      <c r="AP278" s="147">
        <f t="shared" si="185"/>
        <v>-0.2032306536438768</v>
      </c>
      <c r="AQ278" s="147">
        <f t="shared" si="183"/>
        <v>-0.1343679031037093</v>
      </c>
      <c r="AR278" s="149">
        <f t="shared" si="206"/>
        <v>-0.17593550967265001</v>
      </c>
      <c r="AS278" s="148">
        <f t="shared" si="207"/>
        <v>-20.793267842759871</v>
      </c>
    </row>
    <row r="279" spans="1:45" ht="13.5" customHeight="1">
      <c r="A279" s="1" t="s">
        <v>404</v>
      </c>
      <c r="B279" s="138">
        <v>3428</v>
      </c>
      <c r="C279" s="138">
        <v>5558</v>
      </c>
      <c r="D279" s="138">
        <v>4602</v>
      </c>
      <c r="E279" s="138">
        <f t="shared" si="186"/>
        <v>4529.333333333333</v>
      </c>
      <c r="F279" s="139">
        <f t="shared" si="187"/>
        <v>23.554408843725323</v>
      </c>
      <c r="G279" s="140">
        <v>3401</v>
      </c>
      <c r="H279" s="140">
        <v>4032</v>
      </c>
      <c r="I279" s="140">
        <v>3199</v>
      </c>
      <c r="J279" s="140">
        <f t="shared" si="188"/>
        <v>3544</v>
      </c>
      <c r="K279" s="134">
        <f t="shared" si="189"/>
        <v>12.260766816846532</v>
      </c>
      <c r="L279" s="138">
        <v>3073</v>
      </c>
      <c r="M279" s="138">
        <v>3286</v>
      </c>
      <c r="N279" s="138">
        <v>2782</v>
      </c>
      <c r="O279" s="138">
        <f t="shared" si="190"/>
        <v>3047</v>
      </c>
      <c r="P279" s="139">
        <f t="shared" si="191"/>
        <v>8.3033788164849138</v>
      </c>
      <c r="Q279" s="138">
        <v>15</v>
      </c>
      <c r="R279" s="115">
        <v>249384</v>
      </c>
      <c r="S279" s="115">
        <v>227400</v>
      </c>
      <c r="T279" s="115">
        <v>268822</v>
      </c>
      <c r="U279" s="115">
        <f t="shared" si="192"/>
        <v>248535.33333333334</v>
      </c>
      <c r="V279" s="143">
        <f t="shared" si="193"/>
        <v>8.3384669803864409</v>
      </c>
      <c r="W279" s="148">
        <f t="shared" si="194"/>
        <v>89.644107351225202</v>
      </c>
      <c r="X279" s="148">
        <f t="shared" si="195"/>
        <v>59.121986326016554</v>
      </c>
      <c r="Y279" s="148">
        <f t="shared" si="196"/>
        <v>60.451977401129945</v>
      </c>
      <c r="Z279" s="150">
        <f t="shared" si="197"/>
        <v>69.739357026123898</v>
      </c>
      <c r="AA279" s="148">
        <f t="shared" si="198"/>
        <v>24.736163705739848</v>
      </c>
      <c r="AB279" s="146">
        <v>49</v>
      </c>
      <c r="AC279" s="144">
        <f t="shared" si="199"/>
        <v>1.2322362300708947</v>
      </c>
      <c r="AD279" s="144">
        <f t="shared" si="200"/>
        <v>1.4450307827616535</v>
      </c>
      <c r="AE279" s="144">
        <f t="shared" si="201"/>
        <v>1.0348855376420085</v>
      </c>
      <c r="AF279" s="144">
        <f t="shared" si="202"/>
        <v>1.2373841834915187</v>
      </c>
      <c r="AG279" s="145">
        <f t="shared" si="203"/>
        <v>16.576992062740032</v>
      </c>
      <c r="AH279" s="109">
        <v>11</v>
      </c>
      <c r="AI279" s="115">
        <f t="shared" si="180"/>
        <v>-328</v>
      </c>
      <c r="AJ279" s="115">
        <f t="shared" si="184"/>
        <v>-746</v>
      </c>
      <c r="AK279" s="115">
        <f t="shared" si="181"/>
        <v>-417</v>
      </c>
      <c r="AL279" s="115">
        <f t="shared" si="204"/>
        <v>-497</v>
      </c>
      <c r="AM279" s="143">
        <f t="shared" si="205"/>
        <v>-44.302618501401817</v>
      </c>
      <c r="AN279" s="114">
        <v>78</v>
      </c>
      <c r="AO279" s="147">
        <f t="shared" si="182"/>
        <v>-0.10673608851285389</v>
      </c>
      <c r="AP279" s="147">
        <f t="shared" si="185"/>
        <v>-0.22702373706634205</v>
      </c>
      <c r="AQ279" s="147">
        <f t="shared" si="183"/>
        <v>-0.1498921639108555</v>
      </c>
      <c r="AR279" s="149">
        <f t="shared" si="206"/>
        <v>-0.16121732983001713</v>
      </c>
      <c r="AS279" s="148">
        <f t="shared" si="207"/>
        <v>-37.79884050379362</v>
      </c>
    </row>
    <row r="280" spans="1:45" ht="13.5" customHeight="1">
      <c r="A280" s="1" t="s">
        <v>371</v>
      </c>
      <c r="B280" s="138">
        <v>4743</v>
      </c>
      <c r="C280" s="138">
        <v>3314</v>
      </c>
      <c r="D280" s="138">
        <v>4104</v>
      </c>
      <c r="E280" s="138">
        <f t="shared" si="186"/>
        <v>4053.6666666666665</v>
      </c>
      <c r="F280" s="139">
        <f t="shared" si="187"/>
        <v>17.658788533208021</v>
      </c>
      <c r="G280" s="140">
        <v>1414</v>
      </c>
      <c r="H280" s="140">
        <v>2484</v>
      </c>
      <c r="I280" s="140">
        <v>2826</v>
      </c>
      <c r="J280" s="140">
        <f t="shared" si="188"/>
        <v>2241.3333333333335</v>
      </c>
      <c r="K280" s="134">
        <f t="shared" si="189"/>
        <v>32.865025853798059</v>
      </c>
      <c r="L280" s="138">
        <v>1108</v>
      </c>
      <c r="M280" s="138">
        <v>2045</v>
      </c>
      <c r="N280" s="138">
        <v>2069</v>
      </c>
      <c r="O280" s="138">
        <f t="shared" si="190"/>
        <v>1740.6666666666667</v>
      </c>
      <c r="P280" s="139">
        <f t="shared" si="191"/>
        <v>31.484304821010006</v>
      </c>
      <c r="Q280" s="138">
        <v>28</v>
      </c>
      <c r="R280" s="115">
        <v>201709</v>
      </c>
      <c r="S280" s="115">
        <v>261026</v>
      </c>
      <c r="T280" s="115">
        <v>275313</v>
      </c>
      <c r="U280" s="115">
        <f t="shared" si="192"/>
        <v>246016</v>
      </c>
      <c r="V280" s="143">
        <f t="shared" si="193"/>
        <v>15.864933125531049</v>
      </c>
      <c r="W280" s="148">
        <f t="shared" si="194"/>
        <v>23.360742146320895</v>
      </c>
      <c r="X280" s="148">
        <f t="shared" si="195"/>
        <v>61.70790585395293</v>
      </c>
      <c r="Y280" s="148">
        <f t="shared" si="196"/>
        <v>50.414230019493175</v>
      </c>
      <c r="Z280" s="150">
        <f t="shared" si="197"/>
        <v>45.160959339922329</v>
      </c>
      <c r="AA280" s="148">
        <f t="shared" si="198"/>
        <v>43.634890518460608</v>
      </c>
      <c r="AB280" s="146">
        <v>62</v>
      </c>
      <c r="AC280" s="144">
        <f t="shared" si="199"/>
        <v>0.54930617870298293</v>
      </c>
      <c r="AD280" s="144">
        <f t="shared" si="200"/>
        <v>0.78344685969979999</v>
      </c>
      <c r="AE280" s="144">
        <f t="shared" si="201"/>
        <v>0.75150828329937203</v>
      </c>
      <c r="AF280" s="144">
        <f t="shared" si="202"/>
        <v>0.69475377390071846</v>
      </c>
      <c r="AG280" s="145">
        <f t="shared" si="203"/>
        <v>18.275476800151985</v>
      </c>
      <c r="AH280" s="109">
        <v>24</v>
      </c>
      <c r="AI280" s="115">
        <f t="shared" si="180"/>
        <v>-306</v>
      </c>
      <c r="AJ280" s="115">
        <f t="shared" si="184"/>
        <v>-439</v>
      </c>
      <c r="AK280" s="115">
        <f t="shared" si="181"/>
        <v>-757</v>
      </c>
      <c r="AL280" s="115">
        <f t="shared" si="204"/>
        <v>-500.66666666666669</v>
      </c>
      <c r="AM280" s="143">
        <f t="shared" si="205"/>
        <v>-46.285813383897718</v>
      </c>
      <c r="AN280" s="114">
        <v>79</v>
      </c>
      <c r="AO280" s="147">
        <f t="shared" si="182"/>
        <v>-0.27617328519855594</v>
      </c>
      <c r="AP280" s="147">
        <f t="shared" si="185"/>
        <v>-0.21466992665036674</v>
      </c>
      <c r="AQ280" s="147">
        <f t="shared" si="183"/>
        <v>-0.36587723537941036</v>
      </c>
      <c r="AR280" s="149">
        <f t="shared" si="206"/>
        <v>-0.2855734824094443</v>
      </c>
      <c r="AS280" s="148">
        <f t="shared" si="207"/>
        <v>-26.627361005901506</v>
      </c>
    </row>
    <row r="281" spans="1:45" ht="13.5" customHeight="1">
      <c r="A281" s="1" t="s">
        <v>362</v>
      </c>
      <c r="B281" s="138">
        <v>1816</v>
      </c>
      <c r="C281" s="138">
        <v>380</v>
      </c>
      <c r="D281" s="138">
        <v>374</v>
      </c>
      <c r="E281" s="138">
        <f t="shared" si="186"/>
        <v>856.66666666666663</v>
      </c>
      <c r="F281" s="139">
        <f t="shared" si="187"/>
        <v>96.981998494131361</v>
      </c>
      <c r="G281" s="140">
        <v>5366</v>
      </c>
      <c r="H281" s="140">
        <v>1871</v>
      </c>
      <c r="I281" s="140">
        <v>1985</v>
      </c>
      <c r="J281" s="140">
        <f t="shared" si="188"/>
        <v>3074</v>
      </c>
      <c r="K281" s="134">
        <f t="shared" si="189"/>
        <v>64.598193672677013</v>
      </c>
      <c r="L281" s="138">
        <v>4286</v>
      </c>
      <c r="M281" s="138">
        <v>1607</v>
      </c>
      <c r="N281" s="138">
        <v>1809</v>
      </c>
      <c r="O281" s="138">
        <f t="shared" si="190"/>
        <v>2567.3333333333335</v>
      </c>
      <c r="P281" s="139">
        <f t="shared" si="191"/>
        <v>58.108226629614833</v>
      </c>
      <c r="Q281" s="138">
        <v>19</v>
      </c>
      <c r="R281" s="115">
        <v>350480</v>
      </c>
      <c r="S281" s="115">
        <v>335761</v>
      </c>
      <c r="T281" s="115">
        <v>285528</v>
      </c>
      <c r="U281" s="115">
        <f t="shared" si="192"/>
        <v>323923</v>
      </c>
      <c r="V281" s="143">
        <f t="shared" si="193"/>
        <v>10.513533221177687</v>
      </c>
      <c r="W281" s="148">
        <f t="shared" si="194"/>
        <v>236.01321585903085</v>
      </c>
      <c r="X281" s="148">
        <f t="shared" si="195"/>
        <v>422.89473684210526</v>
      </c>
      <c r="Y281" s="148">
        <f t="shared" si="196"/>
        <v>483.68983957219251</v>
      </c>
      <c r="Z281" s="150">
        <f t="shared" si="197"/>
        <v>380.8659307577762</v>
      </c>
      <c r="AA281" s="148">
        <f t="shared" si="198"/>
        <v>33.89027206662994</v>
      </c>
      <c r="AB281" s="146">
        <v>4</v>
      </c>
      <c r="AC281" s="144">
        <f t="shared" si="199"/>
        <v>1.2228943163661263</v>
      </c>
      <c r="AD281" s="144">
        <f t="shared" si="200"/>
        <v>0.47861425239977246</v>
      </c>
      <c r="AE281" s="144">
        <f t="shared" si="201"/>
        <v>0.63356308313020093</v>
      </c>
      <c r="AF281" s="144">
        <f t="shared" si="202"/>
        <v>0.7783572172987</v>
      </c>
      <c r="AG281" s="145">
        <f t="shared" si="203"/>
        <v>50.452236502016</v>
      </c>
      <c r="AH281" s="109">
        <v>22</v>
      </c>
      <c r="AI281" s="115">
        <f t="shared" si="180"/>
        <v>-1080</v>
      </c>
      <c r="AJ281" s="115">
        <f t="shared" si="184"/>
        <v>-264</v>
      </c>
      <c r="AK281" s="115">
        <f t="shared" si="181"/>
        <v>-176</v>
      </c>
      <c r="AL281" s="115">
        <f t="shared" si="204"/>
        <v>-506.66666666666669</v>
      </c>
      <c r="AM281" s="143">
        <f t="shared" si="205"/>
        <v>-98.381641419632004</v>
      </c>
      <c r="AN281" s="114">
        <v>80</v>
      </c>
      <c r="AO281" s="147">
        <f t="shared" si="182"/>
        <v>-0.25198320111992534</v>
      </c>
      <c r="AP281" s="147">
        <f t="shared" si="185"/>
        <v>-0.16428126944617299</v>
      </c>
      <c r="AQ281" s="147">
        <f t="shared" si="183"/>
        <v>-9.7291321171918188E-2</v>
      </c>
      <c r="AR281" s="149">
        <f t="shared" si="206"/>
        <v>-0.17118526391267216</v>
      </c>
      <c r="AS281" s="148">
        <f t="shared" si="207"/>
        <v>-45.317389564810782</v>
      </c>
    </row>
    <row r="282" spans="1:45" ht="13.5" customHeight="1">
      <c r="A282" s="1" t="s">
        <v>848</v>
      </c>
      <c r="B282" s="138">
        <v>1212</v>
      </c>
      <c r="C282" s="138">
        <v>1408</v>
      </c>
      <c r="D282" s="138">
        <v>2232</v>
      </c>
      <c r="E282" s="138">
        <f t="shared" si="186"/>
        <v>1617.3333333333333</v>
      </c>
      <c r="F282" s="139">
        <f t="shared" si="187"/>
        <v>33.466367756055277</v>
      </c>
      <c r="G282" s="140">
        <v>3874</v>
      </c>
      <c r="H282" s="140">
        <v>3265</v>
      </c>
      <c r="I282" s="140">
        <v>2012</v>
      </c>
      <c r="J282" s="140">
        <f t="shared" si="188"/>
        <v>3050.3333333333335</v>
      </c>
      <c r="K282" s="134">
        <f t="shared" si="189"/>
        <v>31.123810723590466</v>
      </c>
      <c r="L282" s="138">
        <v>3071</v>
      </c>
      <c r="M282" s="138">
        <v>2770</v>
      </c>
      <c r="N282" s="138">
        <v>1778</v>
      </c>
      <c r="O282" s="138">
        <f t="shared" si="190"/>
        <v>2539.6666666666665</v>
      </c>
      <c r="P282" s="139">
        <f t="shared" si="191"/>
        <v>26.640266467166228</v>
      </c>
      <c r="Q282" s="138">
        <v>20</v>
      </c>
      <c r="R282" s="115">
        <v>494115</v>
      </c>
      <c r="S282" s="115">
        <v>466020</v>
      </c>
      <c r="T282" s="115">
        <v>539083</v>
      </c>
      <c r="U282" s="115">
        <f t="shared" si="192"/>
        <v>499739.33333333331</v>
      </c>
      <c r="V282" s="143">
        <f t="shared" si="193"/>
        <v>7.3748021614457899</v>
      </c>
      <c r="W282" s="148">
        <f t="shared" si="194"/>
        <v>253.38283828382839</v>
      </c>
      <c r="X282" s="148">
        <f t="shared" si="195"/>
        <v>196.73295454545453</v>
      </c>
      <c r="Y282" s="148">
        <f t="shared" si="196"/>
        <v>79.659498207885306</v>
      </c>
      <c r="Z282" s="150">
        <f t="shared" si="197"/>
        <v>176.59176367905607</v>
      </c>
      <c r="AA282" s="148">
        <f t="shared" si="198"/>
        <v>50.169787855745</v>
      </c>
      <c r="AB282" s="146">
        <v>15</v>
      </c>
      <c r="AC282" s="144">
        <f t="shared" si="199"/>
        <v>0.62151523430780287</v>
      </c>
      <c r="AD282" s="144">
        <f t="shared" si="200"/>
        <v>0.59439509033947047</v>
      </c>
      <c r="AE282" s="144">
        <f t="shared" si="201"/>
        <v>0.32981934136301833</v>
      </c>
      <c r="AF282" s="144">
        <f t="shared" si="202"/>
        <v>0.51524322200343053</v>
      </c>
      <c r="AG282" s="145">
        <f t="shared" si="203"/>
        <v>31.27713213580428</v>
      </c>
      <c r="AH282" s="109">
        <v>33</v>
      </c>
      <c r="AI282" s="115">
        <f t="shared" si="180"/>
        <v>-803</v>
      </c>
      <c r="AJ282" s="115">
        <f t="shared" si="184"/>
        <v>-495</v>
      </c>
      <c r="AK282" s="115">
        <f t="shared" si="181"/>
        <v>-234</v>
      </c>
      <c r="AL282" s="115">
        <f t="shared" si="204"/>
        <v>-510.66666666666669</v>
      </c>
      <c r="AM282" s="143">
        <f t="shared" si="205"/>
        <v>-55.77480490708345</v>
      </c>
      <c r="AN282" s="114">
        <v>81</v>
      </c>
      <c r="AO282" s="147">
        <f t="shared" si="182"/>
        <v>-0.26147834581569523</v>
      </c>
      <c r="AP282" s="147">
        <f t="shared" si="185"/>
        <v>-0.17870036101083034</v>
      </c>
      <c r="AQ282" s="147">
        <f t="shared" si="183"/>
        <v>-0.13160854893138357</v>
      </c>
      <c r="AR282" s="149">
        <f t="shared" si="206"/>
        <v>-0.19059575191930303</v>
      </c>
      <c r="AS282" s="148">
        <f t="shared" si="207"/>
        <v>-34.495515342830693</v>
      </c>
    </row>
    <row r="283" spans="1:45" ht="13.5" customHeight="1">
      <c r="A283" s="1" t="s">
        <v>849</v>
      </c>
      <c r="B283" s="138">
        <v>2678</v>
      </c>
      <c r="C283" s="138">
        <v>2855</v>
      </c>
      <c r="D283" s="138">
        <v>3155</v>
      </c>
      <c r="E283" s="138">
        <f t="shared" si="186"/>
        <v>2896</v>
      </c>
      <c r="F283" s="139">
        <f t="shared" si="187"/>
        <v>8.3262636877139791</v>
      </c>
      <c r="G283" s="140">
        <v>3500</v>
      </c>
      <c r="H283" s="140">
        <v>2452</v>
      </c>
      <c r="I283" s="140">
        <v>3599</v>
      </c>
      <c r="J283" s="140">
        <f t="shared" si="188"/>
        <v>3183.6666666666665</v>
      </c>
      <c r="K283" s="134">
        <f t="shared" si="189"/>
        <v>19.963536133981467</v>
      </c>
      <c r="L283" s="138">
        <v>2831</v>
      </c>
      <c r="M283" s="138">
        <v>1895</v>
      </c>
      <c r="N283" s="138">
        <v>3194</v>
      </c>
      <c r="O283" s="138">
        <f t="shared" si="190"/>
        <v>2640</v>
      </c>
      <c r="P283" s="139">
        <f t="shared" si="191"/>
        <v>25.387577627574931</v>
      </c>
      <c r="Q283" s="138">
        <v>17</v>
      </c>
      <c r="R283" s="115">
        <v>328230</v>
      </c>
      <c r="S283" s="115">
        <v>254145</v>
      </c>
      <c r="T283" s="115">
        <v>284950</v>
      </c>
      <c r="U283" s="115">
        <f t="shared" si="192"/>
        <v>289108.33333333331</v>
      </c>
      <c r="V283" s="143">
        <f t="shared" si="193"/>
        <v>12.873078024052163</v>
      </c>
      <c r="W283" s="148">
        <f t="shared" si="194"/>
        <v>105.71321882001494</v>
      </c>
      <c r="X283" s="148">
        <f t="shared" si="195"/>
        <v>66.374781085814362</v>
      </c>
      <c r="Y283" s="148">
        <f t="shared" si="196"/>
        <v>101.23613312202852</v>
      </c>
      <c r="Z283" s="150">
        <f t="shared" si="197"/>
        <v>91.108044342619266</v>
      </c>
      <c r="AA283" s="148">
        <f t="shared" si="198"/>
        <v>23.63818764208056</v>
      </c>
      <c r="AB283" s="146">
        <v>40</v>
      </c>
      <c r="AC283" s="144">
        <f t="shared" si="199"/>
        <v>0.86250495079669753</v>
      </c>
      <c r="AD283" s="144">
        <f t="shared" si="200"/>
        <v>0.7456373330185524</v>
      </c>
      <c r="AE283" s="144">
        <f t="shared" si="201"/>
        <v>1.1208984032286367</v>
      </c>
      <c r="AF283" s="144">
        <f t="shared" si="202"/>
        <v>0.90968022901462886</v>
      </c>
      <c r="AG283" s="145">
        <f t="shared" si="203"/>
        <v>21.109279891606302</v>
      </c>
      <c r="AH283" s="109">
        <v>16</v>
      </c>
      <c r="AI283" s="115">
        <f t="shared" si="180"/>
        <v>-669</v>
      </c>
      <c r="AJ283" s="115">
        <f t="shared" si="184"/>
        <v>-557</v>
      </c>
      <c r="AK283" s="115">
        <f t="shared" si="181"/>
        <v>-405</v>
      </c>
      <c r="AL283" s="115">
        <f t="shared" si="204"/>
        <v>-543.66666666666663</v>
      </c>
      <c r="AM283" s="143">
        <f t="shared" si="205"/>
        <v>-24.372303124571111</v>
      </c>
      <c r="AN283" s="114">
        <v>82</v>
      </c>
      <c r="AO283" s="147">
        <f t="shared" si="182"/>
        <v>-0.23631225715294948</v>
      </c>
      <c r="AP283" s="147">
        <f t="shared" si="185"/>
        <v>-0.29393139841688654</v>
      </c>
      <c r="AQ283" s="147">
        <f t="shared" si="183"/>
        <v>-0.12680025046963056</v>
      </c>
      <c r="AR283" s="149">
        <f t="shared" si="206"/>
        <v>-0.21901463534648888</v>
      </c>
      <c r="AS283" s="148">
        <f t="shared" si="207"/>
        <v>-38.763459655581741</v>
      </c>
    </row>
    <row r="284" spans="1:45" ht="13.5" customHeight="1">
      <c r="A284" s="1" t="s">
        <v>374</v>
      </c>
      <c r="B284" s="138">
        <v>978</v>
      </c>
      <c r="C284" s="138">
        <v>1630</v>
      </c>
      <c r="D284" s="138">
        <v>1296</v>
      </c>
      <c r="E284" s="138">
        <f t="shared" si="186"/>
        <v>1301.3333333333333</v>
      </c>
      <c r="F284" s="139">
        <f t="shared" si="187"/>
        <v>25.053743713721328</v>
      </c>
      <c r="G284" s="140">
        <v>2941</v>
      </c>
      <c r="H284" s="140">
        <v>2426</v>
      </c>
      <c r="I284" s="140">
        <v>2969</v>
      </c>
      <c r="J284" s="140">
        <f t="shared" si="188"/>
        <v>2778.6666666666665</v>
      </c>
      <c r="K284" s="134">
        <f t="shared" si="189"/>
        <v>11.003082849367825</v>
      </c>
      <c r="L284" s="138">
        <v>2189</v>
      </c>
      <c r="M284" s="138">
        <v>1870</v>
      </c>
      <c r="N284" s="138">
        <v>2254</v>
      </c>
      <c r="O284" s="138">
        <f t="shared" si="190"/>
        <v>2104.3333333333335</v>
      </c>
      <c r="P284" s="139">
        <f t="shared" si="191"/>
        <v>9.7667289177938699</v>
      </c>
      <c r="Q284" s="138">
        <v>25</v>
      </c>
      <c r="R284" s="115">
        <v>265566</v>
      </c>
      <c r="S284" s="115">
        <v>279774</v>
      </c>
      <c r="T284" s="115">
        <v>235269</v>
      </c>
      <c r="U284" s="115">
        <f t="shared" si="192"/>
        <v>260203</v>
      </c>
      <c r="V284" s="143">
        <f t="shared" si="193"/>
        <v>8.7362665658056002</v>
      </c>
      <c r="W284" s="148">
        <f t="shared" si="194"/>
        <v>223.82413087934566</v>
      </c>
      <c r="X284" s="148">
        <f t="shared" si="195"/>
        <v>114.7239263803681</v>
      </c>
      <c r="Y284" s="148">
        <f t="shared" si="196"/>
        <v>173.91975308641975</v>
      </c>
      <c r="Z284" s="150">
        <f t="shared" si="197"/>
        <v>170.82260344871119</v>
      </c>
      <c r="AA284" s="148">
        <f t="shared" si="198"/>
        <v>31.972352036142127</v>
      </c>
      <c r="AB284" s="146">
        <v>17</v>
      </c>
      <c r="AC284" s="144">
        <f t="shared" si="199"/>
        <v>0.82427720416017103</v>
      </c>
      <c r="AD284" s="144">
        <f t="shared" si="200"/>
        <v>0.66839663442635844</v>
      </c>
      <c r="AE284" s="144">
        <f t="shared" si="201"/>
        <v>0.95805227208004451</v>
      </c>
      <c r="AF284" s="144">
        <f t="shared" si="202"/>
        <v>0.8169087035555247</v>
      </c>
      <c r="AG284" s="145">
        <f t="shared" si="203"/>
        <v>17.745965314906638</v>
      </c>
      <c r="AH284" s="109">
        <v>19</v>
      </c>
      <c r="AI284" s="115">
        <f t="shared" si="180"/>
        <v>-752</v>
      </c>
      <c r="AJ284" s="115">
        <f t="shared" si="184"/>
        <v>-556</v>
      </c>
      <c r="AK284" s="115">
        <f t="shared" si="181"/>
        <v>-715</v>
      </c>
      <c r="AL284" s="115">
        <f t="shared" si="204"/>
        <v>-674.33333333333337</v>
      </c>
      <c r="AM284" s="143">
        <f t="shared" si="205"/>
        <v>-15.442826820126939</v>
      </c>
      <c r="AN284" s="114">
        <v>83</v>
      </c>
      <c r="AO284" s="147">
        <f t="shared" si="182"/>
        <v>-0.3435358611238008</v>
      </c>
      <c r="AP284" s="147">
        <f t="shared" si="185"/>
        <v>-0.29732620320855613</v>
      </c>
      <c r="AQ284" s="147">
        <f t="shared" si="183"/>
        <v>-0.31721384205856257</v>
      </c>
      <c r="AR284" s="149">
        <f t="shared" si="206"/>
        <v>-0.3193586354636398</v>
      </c>
      <c r="AS284" s="148">
        <f t="shared" si="207"/>
        <v>-7.2581004889910314</v>
      </c>
    </row>
    <row r="285" spans="1:45" ht="13.5" customHeight="1">
      <c r="A285" s="1" t="s">
        <v>850</v>
      </c>
      <c r="B285" s="138">
        <v>2161</v>
      </c>
      <c r="C285" s="138">
        <v>3261</v>
      </c>
      <c r="D285" s="138">
        <v>1448</v>
      </c>
      <c r="E285" s="138">
        <f t="shared" si="186"/>
        <v>2290</v>
      </c>
      <c r="F285" s="139">
        <f t="shared" si="187"/>
        <v>39.884632737502798</v>
      </c>
      <c r="G285" s="140">
        <v>4764</v>
      </c>
      <c r="H285" s="140">
        <v>7565</v>
      </c>
      <c r="I285" s="140">
        <v>4826</v>
      </c>
      <c r="J285" s="140">
        <f t="shared" si="188"/>
        <v>5718.333333333333</v>
      </c>
      <c r="K285" s="134">
        <f t="shared" si="189"/>
        <v>27.972497852237744</v>
      </c>
      <c r="L285" s="138">
        <v>4742</v>
      </c>
      <c r="M285" s="138">
        <v>6867</v>
      </c>
      <c r="N285" s="138">
        <v>3452</v>
      </c>
      <c r="O285" s="138">
        <f t="shared" si="190"/>
        <v>5020.333333333333</v>
      </c>
      <c r="P285" s="139">
        <f t="shared" si="191"/>
        <v>34.34891157565513</v>
      </c>
      <c r="Q285" s="138">
        <v>12</v>
      </c>
      <c r="R285" s="115">
        <v>301074</v>
      </c>
      <c r="S285" s="115">
        <v>306130</v>
      </c>
      <c r="T285" s="115">
        <v>234868</v>
      </c>
      <c r="U285" s="115">
        <f t="shared" si="192"/>
        <v>280690.66666666669</v>
      </c>
      <c r="V285" s="143">
        <f t="shared" si="193"/>
        <v>14.166496551950733</v>
      </c>
      <c r="W285" s="148">
        <f t="shared" si="194"/>
        <v>219.435446552522</v>
      </c>
      <c r="X285" s="148">
        <f t="shared" si="195"/>
        <v>210.57957681692733</v>
      </c>
      <c r="Y285" s="148">
        <f t="shared" si="196"/>
        <v>238.39779005524866</v>
      </c>
      <c r="Z285" s="150">
        <f t="shared" si="197"/>
        <v>222.80427114156601</v>
      </c>
      <c r="AA285" s="148">
        <f t="shared" si="198"/>
        <v>6.3785986452940255</v>
      </c>
      <c r="AB285" s="146">
        <v>13</v>
      </c>
      <c r="AC285" s="144">
        <f t="shared" si="199"/>
        <v>1.5750280661897074</v>
      </c>
      <c r="AD285" s="144">
        <f t="shared" si="200"/>
        <v>2.243164668604841</v>
      </c>
      <c r="AE285" s="144">
        <f t="shared" si="201"/>
        <v>1.4697617385084387</v>
      </c>
      <c r="AF285" s="144">
        <f t="shared" si="202"/>
        <v>1.7626514911009956</v>
      </c>
      <c r="AG285" s="145">
        <f t="shared" si="203"/>
        <v>23.796646609625611</v>
      </c>
      <c r="AH285" s="109">
        <v>7</v>
      </c>
      <c r="AI285" s="115">
        <f t="shared" si="180"/>
        <v>-22</v>
      </c>
      <c r="AJ285" s="115">
        <f t="shared" si="184"/>
        <v>-698</v>
      </c>
      <c r="AK285" s="115">
        <f t="shared" si="181"/>
        <v>-1374</v>
      </c>
      <c r="AL285" s="115">
        <f t="shared" si="204"/>
        <v>-698</v>
      </c>
      <c r="AM285" s="143">
        <f t="shared" si="205"/>
        <v>-96.848137535816619</v>
      </c>
      <c r="AN285" s="114">
        <v>84</v>
      </c>
      <c r="AO285" s="147">
        <f t="shared" si="182"/>
        <v>-4.6393926613243356E-3</v>
      </c>
      <c r="AP285" s="147">
        <f t="shared" si="185"/>
        <v>-0.10164555118683559</v>
      </c>
      <c r="AQ285" s="147">
        <f t="shared" si="183"/>
        <v>-0.39803012746234068</v>
      </c>
      <c r="AR285" s="149">
        <f t="shared" si="206"/>
        <v>-0.16810502377016687</v>
      </c>
      <c r="AS285" s="148">
        <f t="shared" si="207"/>
        <v>-121.91378438818055</v>
      </c>
    </row>
    <row r="286" spans="1:45" ht="13.5" customHeight="1">
      <c r="A286" s="1" t="s">
        <v>694</v>
      </c>
      <c r="B286" s="138">
        <v>2844</v>
      </c>
      <c r="C286" s="138">
        <v>3035</v>
      </c>
      <c r="D286" s="138">
        <v>2820</v>
      </c>
      <c r="E286" s="138">
        <f t="shared" si="186"/>
        <v>2899.6666666666665</v>
      </c>
      <c r="F286" s="139">
        <f t="shared" si="187"/>
        <v>4.0630472396144333</v>
      </c>
      <c r="G286" s="140">
        <v>3122</v>
      </c>
      <c r="H286" s="140">
        <v>3930</v>
      </c>
      <c r="I286" s="140">
        <v>3550</v>
      </c>
      <c r="J286" s="140">
        <f t="shared" si="188"/>
        <v>3534</v>
      </c>
      <c r="K286" s="134">
        <f t="shared" si="189"/>
        <v>11.438527275635504</v>
      </c>
      <c r="L286" s="138">
        <v>2771</v>
      </c>
      <c r="M286" s="138">
        <v>2899</v>
      </c>
      <c r="N286" s="138">
        <v>2772</v>
      </c>
      <c r="O286" s="138">
        <f t="shared" si="190"/>
        <v>2814</v>
      </c>
      <c r="P286" s="139">
        <f t="shared" si="191"/>
        <v>2.6159864033802052</v>
      </c>
      <c r="Q286" s="138">
        <v>16</v>
      </c>
      <c r="R286" s="115">
        <v>372367</v>
      </c>
      <c r="S286" s="115">
        <v>324411</v>
      </c>
      <c r="T286" s="115">
        <v>348294</v>
      </c>
      <c r="U286" s="115">
        <f t="shared" si="192"/>
        <v>348357.33333333331</v>
      </c>
      <c r="V286" s="143">
        <f t="shared" si="193"/>
        <v>6.8831801247280318</v>
      </c>
      <c r="W286" s="148">
        <f t="shared" si="194"/>
        <v>97.433192686357245</v>
      </c>
      <c r="X286" s="148">
        <f t="shared" si="195"/>
        <v>95.518945634266885</v>
      </c>
      <c r="Y286" s="148">
        <f t="shared" si="196"/>
        <v>98.297872340425528</v>
      </c>
      <c r="Z286" s="150">
        <f t="shared" si="197"/>
        <v>97.083336887016557</v>
      </c>
      <c r="AA286" s="148">
        <f t="shared" si="198"/>
        <v>1.4648382169095142</v>
      </c>
      <c r="AB286" s="146">
        <v>38</v>
      </c>
      <c r="AC286" s="144">
        <f t="shared" si="199"/>
        <v>0.74415831692926604</v>
      </c>
      <c r="AD286" s="144">
        <f t="shared" si="200"/>
        <v>0.89361951351834557</v>
      </c>
      <c r="AE286" s="144">
        <f t="shared" si="201"/>
        <v>0.79587934331340759</v>
      </c>
      <c r="AF286" s="144">
        <f t="shared" si="202"/>
        <v>0.81121905792033966</v>
      </c>
      <c r="AG286" s="145">
        <f t="shared" si="203"/>
        <v>9.3565590342720224</v>
      </c>
      <c r="AH286" s="109">
        <v>20</v>
      </c>
      <c r="AI286" s="115">
        <f t="shared" si="180"/>
        <v>-351</v>
      </c>
      <c r="AJ286" s="115">
        <f t="shared" si="184"/>
        <v>-1031</v>
      </c>
      <c r="AK286" s="115">
        <f t="shared" si="181"/>
        <v>-778</v>
      </c>
      <c r="AL286" s="115">
        <f t="shared" si="204"/>
        <v>-720</v>
      </c>
      <c r="AM286" s="143">
        <f t="shared" si="205"/>
        <v>-47.734759380208672</v>
      </c>
      <c r="AN286" s="114">
        <v>85</v>
      </c>
      <c r="AO286" s="147">
        <f t="shared" si="182"/>
        <v>-0.12666907253699025</v>
      </c>
      <c r="AP286" s="147">
        <f t="shared" si="185"/>
        <v>-0.355639875819248</v>
      </c>
      <c r="AQ286" s="147">
        <f t="shared" si="183"/>
        <v>-0.28066378066378067</v>
      </c>
      <c r="AR286" s="149">
        <f t="shared" si="206"/>
        <v>-0.254324243006673</v>
      </c>
      <c r="AS286" s="148">
        <f t="shared" si="207"/>
        <v>-45.900363205089647</v>
      </c>
    </row>
    <row r="287" spans="1:45" ht="13.5" customHeight="1">
      <c r="A287" s="1" t="s">
        <v>205</v>
      </c>
      <c r="B287" s="138">
        <v>4396</v>
      </c>
      <c r="C287" s="138">
        <v>1914</v>
      </c>
      <c r="D287" s="138">
        <v>1788</v>
      </c>
      <c r="E287" s="138">
        <f t="shared" si="186"/>
        <v>2699.3333333333335</v>
      </c>
      <c r="F287" s="139">
        <f t="shared" si="187"/>
        <v>54.484060492683618</v>
      </c>
      <c r="G287" s="140">
        <v>2719</v>
      </c>
      <c r="H287" s="140">
        <v>3704</v>
      </c>
      <c r="I287" s="140">
        <v>3047</v>
      </c>
      <c r="J287" s="140">
        <f t="shared" si="188"/>
        <v>3156.6666666666665</v>
      </c>
      <c r="K287" s="134">
        <f t="shared" si="189"/>
        <v>15.889351308647854</v>
      </c>
      <c r="L287" s="138">
        <v>2208</v>
      </c>
      <c r="M287" s="138">
        <v>2733</v>
      </c>
      <c r="N287" s="138">
        <v>2366</v>
      </c>
      <c r="O287" s="138">
        <f t="shared" si="190"/>
        <v>2435.6666666666665</v>
      </c>
      <c r="P287" s="139">
        <f t="shared" si="191"/>
        <v>11.058338529685344</v>
      </c>
      <c r="Q287" s="138">
        <v>22</v>
      </c>
      <c r="R287" s="115">
        <v>221972</v>
      </c>
      <c r="S287" s="115">
        <v>248499</v>
      </c>
      <c r="T287" s="115">
        <v>225745</v>
      </c>
      <c r="U287" s="115">
        <f t="shared" si="192"/>
        <v>232072</v>
      </c>
      <c r="V287" s="143">
        <f t="shared" si="193"/>
        <v>6.1837430552616297</v>
      </c>
      <c r="W287" s="148">
        <f t="shared" si="194"/>
        <v>50.227479526842586</v>
      </c>
      <c r="X287" s="148">
        <f t="shared" si="195"/>
        <v>142.7899686520376</v>
      </c>
      <c r="Y287" s="148">
        <f t="shared" si="196"/>
        <v>132.32662192393735</v>
      </c>
      <c r="Z287" s="150">
        <f t="shared" si="197"/>
        <v>108.44802336760586</v>
      </c>
      <c r="AA287" s="148">
        <f t="shared" si="198"/>
        <v>46.742359461056914</v>
      </c>
      <c r="AB287" s="146">
        <v>31</v>
      </c>
      <c r="AC287" s="144">
        <f t="shared" si="199"/>
        <v>0.99472005478168424</v>
      </c>
      <c r="AD287" s="144">
        <f t="shared" si="200"/>
        <v>1.0998032185240183</v>
      </c>
      <c r="AE287" s="144">
        <f t="shared" si="201"/>
        <v>1.0480852289087244</v>
      </c>
      <c r="AF287" s="144">
        <f t="shared" si="202"/>
        <v>1.0475361674048089</v>
      </c>
      <c r="AG287" s="145">
        <f t="shared" si="203"/>
        <v>5.0159350201518427</v>
      </c>
      <c r="AH287" s="109">
        <v>14</v>
      </c>
      <c r="AI287" s="115">
        <f t="shared" si="180"/>
        <v>-511</v>
      </c>
      <c r="AJ287" s="115">
        <f t="shared" si="184"/>
        <v>-971</v>
      </c>
      <c r="AK287" s="115">
        <f t="shared" si="181"/>
        <v>-681</v>
      </c>
      <c r="AL287" s="115">
        <f t="shared" si="204"/>
        <v>-721</v>
      </c>
      <c r="AM287" s="143">
        <f t="shared" si="205"/>
        <v>-32.259926073822484</v>
      </c>
      <c r="AN287" s="114">
        <v>86</v>
      </c>
      <c r="AO287" s="147">
        <f t="shared" si="182"/>
        <v>-0.23143115942028986</v>
      </c>
      <c r="AP287" s="147">
        <f t="shared" si="185"/>
        <v>-0.35528723015001829</v>
      </c>
      <c r="AQ287" s="147">
        <f t="shared" si="183"/>
        <v>-0.2878275570583263</v>
      </c>
      <c r="AR287" s="149">
        <f t="shared" si="206"/>
        <v>-0.29151531554287813</v>
      </c>
      <c r="AS287" s="148">
        <f t="shared" si="207"/>
        <v>-21.27172343351377</v>
      </c>
    </row>
    <row r="288" spans="1:45" ht="13.5" customHeight="1">
      <c r="A288" s="1" t="s">
        <v>851</v>
      </c>
      <c r="B288" s="138">
        <v>3834</v>
      </c>
      <c r="C288" s="138">
        <v>1210</v>
      </c>
      <c r="D288" s="138">
        <v>1346</v>
      </c>
      <c r="E288" s="138">
        <f t="shared" si="186"/>
        <v>2130</v>
      </c>
      <c r="F288" s="139">
        <f t="shared" si="187"/>
        <v>69.355547588558636</v>
      </c>
      <c r="G288" s="140">
        <v>8768</v>
      </c>
      <c r="H288" s="140">
        <v>4265</v>
      </c>
      <c r="I288" s="140">
        <v>5646</v>
      </c>
      <c r="J288" s="140">
        <f t="shared" si="188"/>
        <v>6226.333333333333</v>
      </c>
      <c r="K288" s="134">
        <f t="shared" si="189"/>
        <v>37.050889139096391</v>
      </c>
      <c r="L288" s="138">
        <v>7598</v>
      </c>
      <c r="M288" s="138">
        <v>3241</v>
      </c>
      <c r="N288" s="138">
        <v>4835</v>
      </c>
      <c r="O288" s="138">
        <f t="shared" si="190"/>
        <v>5224.666666666667</v>
      </c>
      <c r="P288" s="139">
        <f t="shared" si="191"/>
        <v>42.193741120520961</v>
      </c>
      <c r="Q288" s="138">
        <v>10</v>
      </c>
      <c r="R288" s="115">
        <v>386686</v>
      </c>
      <c r="S288" s="115">
        <v>335203</v>
      </c>
      <c r="T288" s="115">
        <v>396393</v>
      </c>
      <c r="U288" s="115">
        <f t="shared" si="192"/>
        <v>372760.66666666669</v>
      </c>
      <c r="V288" s="143">
        <f t="shared" si="193"/>
        <v>8.822287688243863</v>
      </c>
      <c r="W288" s="148">
        <f t="shared" si="194"/>
        <v>198.17423056859673</v>
      </c>
      <c r="X288" s="148">
        <f t="shared" si="195"/>
        <v>267.85123966942143</v>
      </c>
      <c r="Y288" s="148">
        <f t="shared" si="196"/>
        <v>359.21248142644873</v>
      </c>
      <c r="Z288" s="150">
        <f t="shared" si="197"/>
        <v>275.07931722148896</v>
      </c>
      <c r="AA288" s="148">
        <f t="shared" si="198"/>
        <v>29.359560623574847</v>
      </c>
      <c r="AB288" s="146">
        <v>8</v>
      </c>
      <c r="AC288" s="144">
        <f t="shared" si="199"/>
        <v>1.9649017549122543</v>
      </c>
      <c r="AD288" s="144">
        <f t="shared" si="200"/>
        <v>0.96687678809557198</v>
      </c>
      <c r="AE288" s="144">
        <f t="shared" si="201"/>
        <v>1.2197490873955896</v>
      </c>
      <c r="AF288" s="144">
        <f t="shared" si="202"/>
        <v>1.3838425434678054</v>
      </c>
      <c r="AG288" s="145">
        <f t="shared" si="203"/>
        <v>37.493645607645618</v>
      </c>
      <c r="AH288" s="109">
        <v>10</v>
      </c>
      <c r="AI288" s="115">
        <f t="shared" si="180"/>
        <v>-1170</v>
      </c>
      <c r="AJ288" s="115">
        <f t="shared" si="184"/>
        <v>-1024</v>
      </c>
      <c r="AK288" s="115">
        <f t="shared" si="181"/>
        <v>-811</v>
      </c>
      <c r="AL288" s="115">
        <f t="shared" si="204"/>
        <v>-1001.6666666666666</v>
      </c>
      <c r="AM288" s="143">
        <f t="shared" si="205"/>
        <v>-18.023861010520513</v>
      </c>
      <c r="AN288" s="114">
        <v>87</v>
      </c>
      <c r="AO288" s="147">
        <f t="shared" si="182"/>
        <v>-0.15398789155040801</v>
      </c>
      <c r="AP288" s="147">
        <f t="shared" si="185"/>
        <v>-0.31595186670780623</v>
      </c>
      <c r="AQ288" s="147">
        <f t="shared" si="183"/>
        <v>-0.16773526370217168</v>
      </c>
      <c r="AR288" s="149">
        <f t="shared" si="206"/>
        <v>-0.21255834065346199</v>
      </c>
      <c r="AS288" s="148">
        <f t="shared" si="207"/>
        <v>-42.249512807553714</v>
      </c>
    </row>
    <row r="289" spans="1:45" ht="13.5" customHeight="1">
      <c r="A289" s="1" t="s">
        <v>852</v>
      </c>
      <c r="B289" s="138">
        <v>3742</v>
      </c>
      <c r="C289" s="138">
        <v>6445</v>
      </c>
      <c r="D289" s="138">
        <v>7210</v>
      </c>
      <c r="E289" s="138">
        <f t="shared" si="186"/>
        <v>5799</v>
      </c>
      <c r="F289" s="139">
        <f t="shared" si="187"/>
        <v>31.419489410708106</v>
      </c>
      <c r="G289" s="140">
        <v>4710</v>
      </c>
      <c r="H289" s="140">
        <v>3975</v>
      </c>
      <c r="I289" s="140">
        <v>4098</v>
      </c>
      <c r="J289" s="140">
        <f t="shared" si="188"/>
        <v>4261</v>
      </c>
      <c r="K289" s="134">
        <f t="shared" si="189"/>
        <v>9.2391176504807238</v>
      </c>
      <c r="L289" s="138">
        <v>3518</v>
      </c>
      <c r="M289" s="138">
        <v>3233</v>
      </c>
      <c r="N289" s="138">
        <v>3021</v>
      </c>
      <c r="O289" s="138">
        <f t="shared" si="190"/>
        <v>3257.3333333333335</v>
      </c>
      <c r="P289" s="139">
        <f t="shared" si="191"/>
        <v>7.6563219554291715</v>
      </c>
      <c r="Q289" s="138">
        <v>13</v>
      </c>
      <c r="R289" s="115">
        <v>372939</v>
      </c>
      <c r="S289" s="115">
        <v>346990</v>
      </c>
      <c r="T289" s="115">
        <v>351942</v>
      </c>
      <c r="U289" s="115">
        <f t="shared" si="192"/>
        <v>357290.33333333331</v>
      </c>
      <c r="V289" s="143">
        <f t="shared" si="193"/>
        <v>3.8558196745811006</v>
      </c>
      <c r="W289" s="148">
        <f t="shared" si="194"/>
        <v>94.013896312132545</v>
      </c>
      <c r="X289" s="148">
        <f t="shared" si="195"/>
        <v>50.162916989914663</v>
      </c>
      <c r="Y289" s="148">
        <f t="shared" si="196"/>
        <v>41.900138696255205</v>
      </c>
      <c r="Z289" s="150">
        <f t="shared" si="197"/>
        <v>62.025650666100802</v>
      </c>
      <c r="AA289" s="148">
        <f t="shared" si="198"/>
        <v>45.157129493152802</v>
      </c>
      <c r="AB289" s="146">
        <v>53</v>
      </c>
      <c r="AC289" s="144">
        <f t="shared" si="199"/>
        <v>0.94331780800613507</v>
      </c>
      <c r="AD289" s="144">
        <f t="shared" si="200"/>
        <v>0.9317271391106372</v>
      </c>
      <c r="AE289" s="144">
        <f t="shared" si="201"/>
        <v>0.85838007398946414</v>
      </c>
      <c r="AF289" s="144">
        <f t="shared" si="202"/>
        <v>0.91114167370207877</v>
      </c>
      <c r="AG289" s="145">
        <f t="shared" si="203"/>
        <v>5.0550796459128806</v>
      </c>
      <c r="AH289" s="109">
        <v>15</v>
      </c>
      <c r="AI289" s="115">
        <f t="shared" si="180"/>
        <v>-1192</v>
      </c>
      <c r="AJ289" s="115">
        <f t="shared" si="184"/>
        <v>-742</v>
      </c>
      <c r="AK289" s="115">
        <f t="shared" si="181"/>
        <v>-1077</v>
      </c>
      <c r="AL289" s="115">
        <f t="shared" si="204"/>
        <v>-1003.6666666666666</v>
      </c>
      <c r="AM289" s="143">
        <f t="shared" si="205"/>
        <v>-23.293711464620998</v>
      </c>
      <c r="AN289" s="114">
        <v>88</v>
      </c>
      <c r="AO289" s="147">
        <f t="shared" si="182"/>
        <v>-0.3388288800454804</v>
      </c>
      <c r="AP289" s="147">
        <f t="shared" si="185"/>
        <v>-0.22950819672131148</v>
      </c>
      <c r="AQ289" s="147">
        <f t="shared" si="183"/>
        <v>-0.35650446871896724</v>
      </c>
      <c r="AR289" s="149">
        <f t="shared" si="206"/>
        <v>-0.30828051516191973</v>
      </c>
      <c r="AS289" s="148">
        <f t="shared" si="207"/>
        <v>-22.313741705019773</v>
      </c>
    </row>
    <row r="290" spans="1:45" ht="13.5" customHeight="1">
      <c r="A290" s="1" t="s">
        <v>853</v>
      </c>
      <c r="B290" s="138">
        <v>740</v>
      </c>
      <c r="C290" s="138">
        <v>1313</v>
      </c>
      <c r="D290" s="138">
        <v>1637</v>
      </c>
      <c r="E290" s="138">
        <f t="shared" si="186"/>
        <v>1230</v>
      </c>
      <c r="F290" s="139">
        <f t="shared" si="187"/>
        <v>36.928740915603107</v>
      </c>
      <c r="G290" s="140">
        <v>5807</v>
      </c>
      <c r="H290" s="140">
        <v>5775</v>
      </c>
      <c r="I290" s="140">
        <v>7492</v>
      </c>
      <c r="J290" s="140">
        <f t="shared" si="188"/>
        <v>6358</v>
      </c>
      <c r="K290" s="134">
        <f t="shared" si="189"/>
        <v>15.448303488715739</v>
      </c>
      <c r="L290" s="138">
        <v>5105</v>
      </c>
      <c r="M290" s="138">
        <v>4010</v>
      </c>
      <c r="N290" s="138">
        <v>6069</v>
      </c>
      <c r="O290" s="138">
        <f t="shared" si="190"/>
        <v>5061.333333333333</v>
      </c>
      <c r="P290" s="139">
        <f t="shared" si="191"/>
        <v>20.354208079024396</v>
      </c>
      <c r="Q290" s="138">
        <v>11</v>
      </c>
      <c r="R290" s="115">
        <v>340791</v>
      </c>
      <c r="S290" s="115">
        <v>607363</v>
      </c>
      <c r="T290" s="115">
        <v>406891</v>
      </c>
      <c r="U290" s="115">
        <f t="shared" si="192"/>
        <v>451681.66666666669</v>
      </c>
      <c r="V290" s="143">
        <f t="shared" si="193"/>
        <v>30.733092310082494</v>
      </c>
      <c r="W290" s="148">
        <f t="shared" si="194"/>
        <v>689.86486486486478</v>
      </c>
      <c r="X290" s="148">
        <f t="shared" si="195"/>
        <v>305.40746382330542</v>
      </c>
      <c r="Y290" s="148">
        <f t="shared" si="196"/>
        <v>370.73915699450214</v>
      </c>
      <c r="Z290" s="150">
        <f t="shared" si="197"/>
        <v>455.33716189422415</v>
      </c>
      <c r="AA290" s="148">
        <f t="shared" si="198"/>
        <v>45.17905233646227</v>
      </c>
      <c r="AB290" s="146">
        <v>1</v>
      </c>
      <c r="AC290" s="144">
        <f t="shared" si="199"/>
        <v>1.4979855688677224</v>
      </c>
      <c r="AD290" s="144">
        <f t="shared" si="200"/>
        <v>0.66023119617098835</v>
      </c>
      <c r="AE290" s="144">
        <f t="shared" si="201"/>
        <v>1.4915542491723828</v>
      </c>
      <c r="AF290" s="144">
        <f t="shared" si="202"/>
        <v>1.2165903380703647</v>
      </c>
      <c r="AG290" s="145">
        <f t="shared" si="203"/>
        <v>39.605105015531066</v>
      </c>
      <c r="AH290" s="109">
        <v>12</v>
      </c>
      <c r="AI290" s="115">
        <f t="shared" si="180"/>
        <v>-702</v>
      </c>
      <c r="AJ290" s="115">
        <f t="shared" si="184"/>
        <v>-1765</v>
      </c>
      <c r="AK290" s="115">
        <f t="shared" si="181"/>
        <v>-1423</v>
      </c>
      <c r="AL290" s="115">
        <f t="shared" si="204"/>
        <v>-1296.6666666666667</v>
      </c>
      <c r="AM290" s="143">
        <f t="shared" si="205"/>
        <v>-41.849139064673714</v>
      </c>
      <c r="AN290" s="114">
        <v>89</v>
      </c>
      <c r="AO290" s="147">
        <f t="shared" si="182"/>
        <v>-0.13751224289911851</v>
      </c>
      <c r="AP290" s="147">
        <f t="shared" si="185"/>
        <v>-0.4401496259351621</v>
      </c>
      <c r="AQ290" s="147">
        <f t="shared" si="183"/>
        <v>-0.23447025869171198</v>
      </c>
      <c r="AR290" s="149">
        <f t="shared" si="206"/>
        <v>-0.27071070917533085</v>
      </c>
      <c r="AS290" s="148">
        <f t="shared" si="207"/>
        <v>-57.086486172200424</v>
      </c>
    </row>
    <row r="291" spans="1:45" ht="13.5" customHeight="1">
      <c r="A291" s="1" t="s">
        <v>854</v>
      </c>
      <c r="B291" s="138">
        <v>2318</v>
      </c>
      <c r="C291" s="138">
        <v>2770</v>
      </c>
      <c r="D291" s="138">
        <v>2362</v>
      </c>
      <c r="E291" s="138">
        <f t="shared" si="186"/>
        <v>2483.3333333333335</v>
      </c>
      <c r="F291" s="139">
        <f t="shared" si="187"/>
        <v>10.036247983747694</v>
      </c>
      <c r="G291" s="140">
        <v>6114</v>
      </c>
      <c r="H291" s="140">
        <v>9372</v>
      </c>
      <c r="I291" s="140">
        <v>7473</v>
      </c>
      <c r="J291" s="140">
        <f t="shared" si="188"/>
        <v>7653</v>
      </c>
      <c r="K291" s="134">
        <f t="shared" si="189"/>
        <v>21.383007530722008</v>
      </c>
      <c r="L291" s="138">
        <v>5356</v>
      </c>
      <c r="M291" s="138">
        <v>7264</v>
      </c>
      <c r="N291" s="138">
        <v>6335</v>
      </c>
      <c r="O291" s="138">
        <f t="shared" si="190"/>
        <v>6318.333333333333</v>
      </c>
      <c r="P291" s="139">
        <f t="shared" si="191"/>
        <v>15.100646528042915</v>
      </c>
      <c r="Q291" s="138">
        <v>7</v>
      </c>
      <c r="R291" s="115">
        <v>313057</v>
      </c>
      <c r="S291" s="115">
        <v>307063</v>
      </c>
      <c r="T291" s="115">
        <v>295537</v>
      </c>
      <c r="U291" s="115">
        <f t="shared" si="192"/>
        <v>305219</v>
      </c>
      <c r="V291" s="143">
        <f t="shared" si="193"/>
        <v>2.9173716687729288</v>
      </c>
      <c r="W291" s="148">
        <f t="shared" si="194"/>
        <v>231.06125970664365</v>
      </c>
      <c r="X291" s="148">
        <f t="shared" si="195"/>
        <v>262.23826714801442</v>
      </c>
      <c r="Y291" s="148">
        <f t="shared" si="196"/>
        <v>268.20491109229465</v>
      </c>
      <c r="Z291" s="150">
        <f t="shared" si="197"/>
        <v>253.83481264898424</v>
      </c>
      <c r="AA291" s="148">
        <f t="shared" si="198"/>
        <v>7.8581953595010248</v>
      </c>
      <c r="AB291" s="146">
        <v>10</v>
      </c>
      <c r="AC291" s="144">
        <f t="shared" si="199"/>
        <v>1.7108705443417651</v>
      </c>
      <c r="AD291" s="144">
        <f t="shared" si="200"/>
        <v>2.3656383217776158</v>
      </c>
      <c r="AE291" s="144">
        <f t="shared" si="201"/>
        <v>2.1435556292443927</v>
      </c>
      <c r="AF291" s="144">
        <f t="shared" si="202"/>
        <v>2.0733548317879245</v>
      </c>
      <c r="AG291" s="145">
        <f t="shared" si="203"/>
        <v>16.060008743599084</v>
      </c>
      <c r="AH291" s="109">
        <v>5</v>
      </c>
      <c r="AI291" s="115">
        <f t="shared" si="180"/>
        <v>-758</v>
      </c>
      <c r="AJ291" s="115">
        <f t="shared" si="184"/>
        <v>-2108</v>
      </c>
      <c r="AK291" s="115">
        <f t="shared" si="181"/>
        <v>-1138</v>
      </c>
      <c r="AL291" s="115">
        <f t="shared" si="204"/>
        <v>-1334.6666666666667</v>
      </c>
      <c r="AM291" s="143">
        <f t="shared" si="205"/>
        <v>-52.159548908103723</v>
      </c>
      <c r="AN291" s="114">
        <v>90</v>
      </c>
      <c r="AO291" s="147">
        <f t="shared" si="182"/>
        <v>-0.14152352501867066</v>
      </c>
      <c r="AP291" s="147">
        <f t="shared" si="185"/>
        <v>-0.29019823788546256</v>
      </c>
      <c r="AQ291" s="147">
        <f t="shared" si="183"/>
        <v>-0.17963693764798738</v>
      </c>
      <c r="AR291" s="149">
        <f t="shared" si="206"/>
        <v>-0.20378623351737354</v>
      </c>
      <c r="AS291" s="148">
        <f t="shared" si="207"/>
        <v>-37.894254143728539</v>
      </c>
    </row>
    <row r="292" spans="1:45" ht="13.5" customHeight="1">
      <c r="A292" s="1" t="s">
        <v>855</v>
      </c>
      <c r="B292" s="138">
        <v>7604</v>
      </c>
      <c r="C292" s="138">
        <v>3913</v>
      </c>
      <c r="D292" s="138">
        <v>4293</v>
      </c>
      <c r="E292" s="138">
        <f t="shared" si="186"/>
        <v>5270</v>
      </c>
      <c r="F292" s="139">
        <f t="shared" si="187"/>
        <v>38.523976006966478</v>
      </c>
      <c r="G292" s="140">
        <v>20424</v>
      </c>
      <c r="H292" s="140">
        <v>16448</v>
      </c>
      <c r="I292" s="140">
        <v>13978</v>
      </c>
      <c r="J292" s="140">
        <f t="shared" si="188"/>
        <v>16950</v>
      </c>
      <c r="K292" s="134">
        <f t="shared" si="189"/>
        <v>19.186954580574902</v>
      </c>
      <c r="L292" s="138">
        <v>17925</v>
      </c>
      <c r="M292" s="138">
        <v>15399</v>
      </c>
      <c r="N292" s="138">
        <v>11841</v>
      </c>
      <c r="O292" s="138">
        <f t="shared" si="190"/>
        <v>15055</v>
      </c>
      <c r="P292" s="139">
        <f t="shared" si="191"/>
        <v>20.302576954129304</v>
      </c>
      <c r="Q292" s="138">
        <v>3</v>
      </c>
      <c r="R292" s="115">
        <v>474766</v>
      </c>
      <c r="S292" s="115">
        <v>485331</v>
      </c>
      <c r="T292" s="115">
        <v>506347</v>
      </c>
      <c r="U292" s="115">
        <f t="shared" si="192"/>
        <v>488814.66666666669</v>
      </c>
      <c r="V292" s="143">
        <f t="shared" si="193"/>
        <v>3.2887978830706768</v>
      </c>
      <c r="W292" s="148">
        <f t="shared" si="194"/>
        <v>235.73119410836401</v>
      </c>
      <c r="X292" s="148">
        <f t="shared" si="195"/>
        <v>393.53437260414</v>
      </c>
      <c r="Y292" s="148">
        <f t="shared" si="196"/>
        <v>275.8211041229909</v>
      </c>
      <c r="Z292" s="150">
        <f t="shared" si="197"/>
        <v>301.69555694516498</v>
      </c>
      <c r="AA292" s="148">
        <f t="shared" si="198"/>
        <v>27.186944494894593</v>
      </c>
      <c r="AB292" s="146">
        <v>7</v>
      </c>
      <c r="AC292" s="144">
        <f t="shared" si="199"/>
        <v>3.7755441628086257</v>
      </c>
      <c r="AD292" s="144">
        <f t="shared" si="200"/>
        <v>3.1728861333811356</v>
      </c>
      <c r="AE292" s="144">
        <f t="shared" si="201"/>
        <v>2.3385148919614416</v>
      </c>
      <c r="AF292" s="144">
        <f t="shared" si="202"/>
        <v>3.0956483960504007</v>
      </c>
      <c r="AG292" s="145">
        <f t="shared" si="203"/>
        <v>23.310834056612368</v>
      </c>
      <c r="AH292" s="109">
        <v>2</v>
      </c>
      <c r="AI292" s="115">
        <f t="shared" si="180"/>
        <v>-2499</v>
      </c>
      <c r="AJ292" s="115">
        <f t="shared" si="184"/>
        <v>-1049</v>
      </c>
      <c r="AK292" s="115">
        <f t="shared" si="181"/>
        <v>-2137</v>
      </c>
      <c r="AL292" s="115">
        <f t="shared" si="204"/>
        <v>-1895</v>
      </c>
      <c r="AM292" s="143">
        <f t="shared" si="205"/>
        <v>-39.825015295363606</v>
      </c>
      <c r="AN292" s="114">
        <v>91</v>
      </c>
      <c r="AO292" s="147">
        <f t="shared" si="182"/>
        <v>-0.13941422594142258</v>
      </c>
      <c r="AP292" s="147">
        <f t="shared" si="185"/>
        <v>-6.812130657834925E-2</v>
      </c>
      <c r="AQ292" s="147">
        <f t="shared" si="183"/>
        <v>-0.1804746220758382</v>
      </c>
      <c r="AR292" s="149">
        <f t="shared" si="206"/>
        <v>-0.12933671819853668</v>
      </c>
      <c r="AS292" s="148">
        <f t="shared" si="207"/>
        <v>-43.955453381547478</v>
      </c>
    </row>
    <row r="293" spans="1:45" ht="13.5" customHeight="1">
      <c r="A293" s="1" t="s">
        <v>527</v>
      </c>
      <c r="B293" s="138">
        <v>6170</v>
      </c>
      <c r="C293" s="138">
        <v>7932</v>
      </c>
      <c r="D293" s="138">
        <v>7199</v>
      </c>
      <c r="E293" s="138">
        <f t="shared" si="186"/>
        <v>7100.333333333333</v>
      </c>
      <c r="F293" s="139">
        <f t="shared" si="187"/>
        <v>12.466091870890345</v>
      </c>
      <c r="G293" s="140">
        <v>11151</v>
      </c>
      <c r="H293" s="140">
        <v>10432</v>
      </c>
      <c r="I293" s="140">
        <v>11406</v>
      </c>
      <c r="J293" s="140">
        <f t="shared" si="188"/>
        <v>10996.333333333334</v>
      </c>
      <c r="K293" s="134">
        <f t="shared" si="189"/>
        <v>4.5932081728673673</v>
      </c>
      <c r="L293" s="138">
        <v>9814</v>
      </c>
      <c r="M293" s="138">
        <v>8659</v>
      </c>
      <c r="N293" s="138">
        <v>8124</v>
      </c>
      <c r="O293" s="138">
        <f t="shared" si="190"/>
        <v>8865.6666666666661</v>
      </c>
      <c r="P293" s="139">
        <f t="shared" si="191"/>
        <v>9.7426027395275003</v>
      </c>
      <c r="Q293" s="138">
        <v>5</v>
      </c>
      <c r="R293" s="115">
        <v>492385</v>
      </c>
      <c r="S293" s="115">
        <v>436153</v>
      </c>
      <c r="T293" s="115">
        <v>423596</v>
      </c>
      <c r="U293" s="115">
        <f t="shared" si="192"/>
        <v>450711.33333333331</v>
      </c>
      <c r="V293" s="143">
        <f t="shared" si="193"/>
        <v>8.1277088956845862</v>
      </c>
      <c r="W293" s="148">
        <f t="shared" si="194"/>
        <v>159.05996758508914</v>
      </c>
      <c r="X293" s="148">
        <f t="shared" si="195"/>
        <v>109.16540595057995</v>
      </c>
      <c r="Y293" s="148">
        <f t="shared" si="196"/>
        <v>112.8490068065009</v>
      </c>
      <c r="Z293" s="150">
        <f t="shared" si="197"/>
        <v>127.02479344738998</v>
      </c>
      <c r="AA293" s="148">
        <f t="shared" si="198"/>
        <v>21.888910587602723</v>
      </c>
      <c r="AB293" s="146">
        <v>24</v>
      </c>
      <c r="AC293" s="144">
        <f t="shared" si="199"/>
        <v>1.9931557622592078</v>
      </c>
      <c r="AD293" s="144">
        <f t="shared" si="200"/>
        <v>1.9853124935515747</v>
      </c>
      <c r="AE293" s="144">
        <f t="shared" si="201"/>
        <v>1.9178651356481176</v>
      </c>
      <c r="AF293" s="144">
        <f t="shared" si="202"/>
        <v>1.9654444638196333</v>
      </c>
      <c r="AG293" s="145">
        <f t="shared" si="203"/>
        <v>2.1059412107239339</v>
      </c>
      <c r="AH293" s="109">
        <v>6</v>
      </c>
      <c r="AI293" s="115">
        <f t="shared" si="180"/>
        <v>-1337</v>
      </c>
      <c r="AJ293" s="115">
        <f t="shared" si="184"/>
        <v>-1773</v>
      </c>
      <c r="AK293" s="115">
        <f t="shared" si="181"/>
        <v>-3282</v>
      </c>
      <c r="AL293" s="115">
        <f t="shared" si="204"/>
        <v>-2130.6666666666665</v>
      </c>
      <c r="AM293" s="143">
        <f t="shared" si="205"/>
        <v>-47.90224746201482</v>
      </c>
      <c r="AN293" s="114">
        <v>92</v>
      </c>
      <c r="AO293" s="147">
        <f t="shared" si="182"/>
        <v>-0.13623395149786019</v>
      </c>
      <c r="AP293" s="147">
        <f t="shared" si="185"/>
        <v>-0.20475805520267928</v>
      </c>
      <c r="AQ293" s="147">
        <f t="shared" si="183"/>
        <v>-0.40398818316100443</v>
      </c>
      <c r="AR293" s="149">
        <f t="shared" si="206"/>
        <v>-0.24832672995384797</v>
      </c>
      <c r="AS293" s="148">
        <f t="shared" si="207"/>
        <v>-56.011936455971487</v>
      </c>
    </row>
    <row r="294" spans="1:45" ht="13.5" customHeight="1">
      <c r="A294" s="1" t="s">
        <v>389</v>
      </c>
      <c r="B294" s="138">
        <v>7623</v>
      </c>
      <c r="C294" s="138">
        <v>7401</v>
      </c>
      <c r="D294" s="138">
        <v>7245</v>
      </c>
      <c r="E294" s="138">
        <f t="shared" si="186"/>
        <v>7423</v>
      </c>
      <c r="F294" s="139">
        <f t="shared" si="187"/>
        <v>2.5590447268005496</v>
      </c>
      <c r="G294" s="140">
        <v>9608</v>
      </c>
      <c r="H294" s="140">
        <v>11694</v>
      </c>
      <c r="I294" s="140">
        <v>12091</v>
      </c>
      <c r="J294" s="140">
        <f t="shared" si="188"/>
        <v>11131</v>
      </c>
      <c r="K294" s="134">
        <f t="shared" si="189"/>
        <v>11.982840324122348</v>
      </c>
      <c r="L294" s="138">
        <v>8000</v>
      </c>
      <c r="M294" s="138">
        <v>9712</v>
      </c>
      <c r="N294" s="138">
        <v>8834</v>
      </c>
      <c r="O294" s="138">
        <f t="shared" si="190"/>
        <v>8848.6666666666661</v>
      </c>
      <c r="P294" s="139">
        <f t="shared" si="191"/>
        <v>9.674838750547524</v>
      </c>
      <c r="Q294" s="138">
        <v>6</v>
      </c>
      <c r="R294" s="115">
        <v>350077</v>
      </c>
      <c r="S294" s="115">
        <v>395908</v>
      </c>
      <c r="T294" s="115">
        <v>393293</v>
      </c>
      <c r="U294" s="115">
        <f t="shared" si="192"/>
        <v>379759.33333333331</v>
      </c>
      <c r="V294" s="143">
        <f t="shared" si="193"/>
        <v>6.7776835232254555</v>
      </c>
      <c r="W294" s="148">
        <f t="shared" si="194"/>
        <v>104.94555949101402</v>
      </c>
      <c r="X294" s="148">
        <f t="shared" si="195"/>
        <v>131.22551006620725</v>
      </c>
      <c r="Y294" s="148">
        <f t="shared" si="196"/>
        <v>121.93236714975846</v>
      </c>
      <c r="Z294" s="150">
        <f t="shared" si="197"/>
        <v>119.36781223565991</v>
      </c>
      <c r="AA294" s="148">
        <f t="shared" si="198"/>
        <v>11.164108419552393</v>
      </c>
      <c r="AB294" s="146">
        <v>26</v>
      </c>
      <c r="AC294" s="144">
        <f t="shared" si="199"/>
        <v>2.2852115391756671</v>
      </c>
      <c r="AD294" s="144">
        <f t="shared" si="200"/>
        <v>2.4530951635228386</v>
      </c>
      <c r="AE294" s="144">
        <f t="shared" si="201"/>
        <v>2.2461625302255572</v>
      </c>
      <c r="AF294" s="144">
        <f t="shared" si="202"/>
        <v>2.3281564109746875</v>
      </c>
      <c r="AG294" s="145">
        <f t="shared" si="203"/>
        <v>4.7225178474894376</v>
      </c>
      <c r="AH294" s="109">
        <v>4</v>
      </c>
      <c r="AI294" s="115">
        <f t="shared" si="180"/>
        <v>-1608</v>
      </c>
      <c r="AJ294" s="115">
        <f t="shared" si="184"/>
        <v>-1982</v>
      </c>
      <c r="AK294" s="115">
        <f t="shared" si="181"/>
        <v>-3257</v>
      </c>
      <c r="AL294" s="115">
        <f t="shared" si="204"/>
        <v>-2282.3333333333335</v>
      </c>
      <c r="AM294" s="143">
        <f t="shared" si="205"/>
        <v>-37.880185475570769</v>
      </c>
      <c r="AN294" s="114">
        <v>93</v>
      </c>
      <c r="AO294" s="147">
        <f t="shared" si="182"/>
        <v>-0.20100000000000001</v>
      </c>
      <c r="AP294" s="147">
        <f t="shared" si="185"/>
        <v>-0.20407742998352554</v>
      </c>
      <c r="AQ294" s="147">
        <f t="shared" si="183"/>
        <v>-0.3686891555354313</v>
      </c>
      <c r="AR294" s="149">
        <f t="shared" si="206"/>
        <v>-0.25792219517298559</v>
      </c>
      <c r="AS294" s="148">
        <f t="shared" si="207"/>
        <v>-37.197008802618519</v>
      </c>
    </row>
    <row r="295" spans="1:45" ht="13.5" customHeight="1">
      <c r="A295" s="1" t="s">
        <v>494</v>
      </c>
      <c r="B295" s="138">
        <v>11824</v>
      </c>
      <c r="C295" s="138">
        <v>9702</v>
      </c>
      <c r="D295" s="138">
        <v>6653</v>
      </c>
      <c r="E295" s="138">
        <f t="shared" si="186"/>
        <v>9393</v>
      </c>
      <c r="F295" s="139">
        <f t="shared" si="187"/>
        <v>27.672858933739576</v>
      </c>
      <c r="G295" s="140">
        <v>19238</v>
      </c>
      <c r="H295" s="140">
        <v>13042</v>
      </c>
      <c r="I295" s="140">
        <v>14210</v>
      </c>
      <c r="J295" s="140">
        <f t="shared" si="188"/>
        <v>15496.666666666666</v>
      </c>
      <c r="K295" s="134">
        <f t="shared" si="189"/>
        <v>21.245212106960434</v>
      </c>
      <c r="L295" s="138">
        <v>15693</v>
      </c>
      <c r="M295" s="138">
        <v>10269</v>
      </c>
      <c r="N295" s="138">
        <v>10127</v>
      </c>
      <c r="O295" s="138">
        <f t="shared" si="190"/>
        <v>12029.666666666666</v>
      </c>
      <c r="P295" s="139">
        <f t="shared" si="191"/>
        <v>26.379235531392098</v>
      </c>
      <c r="Q295" s="138">
        <v>4</v>
      </c>
      <c r="R295" s="115">
        <v>549700</v>
      </c>
      <c r="S295" s="115">
        <v>466265</v>
      </c>
      <c r="T295" s="115">
        <v>424689</v>
      </c>
      <c r="U295" s="115">
        <f t="shared" si="192"/>
        <v>480218</v>
      </c>
      <c r="V295" s="143">
        <f t="shared" si="193"/>
        <v>13.257062553492094</v>
      </c>
      <c r="W295" s="148">
        <f t="shared" si="194"/>
        <v>132.72158322056833</v>
      </c>
      <c r="X295" s="148">
        <f t="shared" si="195"/>
        <v>105.84415584415585</v>
      </c>
      <c r="Y295" s="148">
        <f t="shared" si="196"/>
        <v>152.21704494213137</v>
      </c>
      <c r="Z295" s="150">
        <f t="shared" si="197"/>
        <v>130.26092800228517</v>
      </c>
      <c r="AA295" s="148">
        <f t="shared" si="198"/>
        <v>17.875018337560075</v>
      </c>
      <c r="AB295" s="146">
        <v>23</v>
      </c>
      <c r="AC295" s="144">
        <f t="shared" si="199"/>
        <v>2.854829907222121</v>
      </c>
      <c r="AD295" s="144">
        <f t="shared" si="200"/>
        <v>2.2023956333844485</v>
      </c>
      <c r="AE295" s="144">
        <f t="shared" si="201"/>
        <v>2.3845684724586698</v>
      </c>
      <c r="AF295" s="144">
        <f t="shared" si="202"/>
        <v>2.4805980043550799</v>
      </c>
      <c r="AG295" s="145">
        <f t="shared" si="203"/>
        <v>13.571363297668992</v>
      </c>
      <c r="AH295" s="109">
        <v>3</v>
      </c>
      <c r="AI295" s="115">
        <f t="shared" si="180"/>
        <v>-3545</v>
      </c>
      <c r="AJ295" s="115">
        <f t="shared" si="184"/>
        <v>-2773</v>
      </c>
      <c r="AK295" s="115">
        <f t="shared" si="181"/>
        <v>-4083</v>
      </c>
      <c r="AL295" s="115">
        <f t="shared" si="204"/>
        <v>-3467</v>
      </c>
      <c r="AM295" s="143">
        <f t="shared" si="205"/>
        <v>-18.992615904587264</v>
      </c>
      <c r="AN295" s="114">
        <v>94</v>
      </c>
      <c r="AO295" s="147">
        <f t="shared" si="182"/>
        <v>-0.2258968967055375</v>
      </c>
      <c r="AP295" s="147">
        <f t="shared" si="185"/>
        <v>-0.2700360307722271</v>
      </c>
      <c r="AQ295" s="147">
        <f t="shared" si="183"/>
        <v>-0.40317961884072284</v>
      </c>
      <c r="AR295" s="149">
        <f t="shared" si="206"/>
        <v>-0.29970418210616251</v>
      </c>
      <c r="AS295" s="148">
        <f t="shared" si="207"/>
        <v>-30.793690877074891</v>
      </c>
    </row>
    <row r="296" spans="1:45" ht="13.5" customHeight="1">
      <c r="A296" s="1" t="s">
        <v>743</v>
      </c>
      <c r="B296" s="138">
        <v>88293</v>
      </c>
      <c r="C296" s="138">
        <v>86807</v>
      </c>
      <c r="D296" s="138">
        <v>90495</v>
      </c>
      <c r="E296" s="138">
        <f t="shared" si="186"/>
        <v>88531.666666666672</v>
      </c>
      <c r="F296" s="139">
        <f t="shared" si="187"/>
        <v>2.0959141375564134</v>
      </c>
      <c r="G296" s="140">
        <v>26147</v>
      </c>
      <c r="H296" s="140">
        <v>28942</v>
      </c>
      <c r="I296" s="140">
        <v>28498</v>
      </c>
      <c r="J296" s="140">
        <f t="shared" si="188"/>
        <v>27862.333333333332</v>
      </c>
      <c r="K296" s="134">
        <f t="shared" si="189"/>
        <v>5.3908577386089265</v>
      </c>
      <c r="L296" s="138">
        <v>21488</v>
      </c>
      <c r="M296" s="138">
        <v>25856</v>
      </c>
      <c r="N296" s="138">
        <v>22130</v>
      </c>
      <c r="O296" s="138">
        <f t="shared" si="190"/>
        <v>23158</v>
      </c>
      <c r="P296" s="139">
        <f t="shared" si="191"/>
        <v>10.184313891562374</v>
      </c>
      <c r="Q296" s="138">
        <v>2</v>
      </c>
      <c r="R296" s="115">
        <v>3661165</v>
      </c>
      <c r="S296" s="115">
        <v>4473204</v>
      </c>
      <c r="T296" s="115">
        <v>3179195</v>
      </c>
      <c r="U296" s="115">
        <f t="shared" si="192"/>
        <v>3771188</v>
      </c>
      <c r="V296" s="143">
        <f t="shared" si="193"/>
        <v>17.341561557635305</v>
      </c>
      <c r="W296" s="148">
        <f t="shared" si="194"/>
        <v>24.337150170455189</v>
      </c>
      <c r="X296" s="148">
        <f t="shared" si="195"/>
        <v>29.78561636734365</v>
      </c>
      <c r="Y296" s="148">
        <f t="shared" si="196"/>
        <v>24.454389745289795</v>
      </c>
      <c r="Z296" s="150">
        <f t="shared" si="197"/>
        <v>26.192385427696212</v>
      </c>
      <c r="AA296" s="148">
        <f t="shared" si="198"/>
        <v>11.882771680973072</v>
      </c>
      <c r="AB296" s="146">
        <v>74</v>
      </c>
      <c r="AC296" s="144">
        <f t="shared" si="199"/>
        <v>0.58691700592570939</v>
      </c>
      <c r="AD296" s="144">
        <f t="shared" si="200"/>
        <v>0.57801969237262596</v>
      </c>
      <c r="AE296" s="144">
        <f t="shared" si="201"/>
        <v>0.69608816068218526</v>
      </c>
      <c r="AF296" s="144">
        <f t="shared" si="202"/>
        <v>0.62034161966017354</v>
      </c>
      <c r="AG296" s="145">
        <f t="shared" si="203"/>
        <v>10.598853897128526</v>
      </c>
      <c r="AH296" s="109">
        <v>28</v>
      </c>
      <c r="AI296" s="115">
        <f t="shared" si="180"/>
        <v>-4659</v>
      </c>
      <c r="AJ296" s="115">
        <f t="shared" si="184"/>
        <v>-3086</v>
      </c>
      <c r="AK296" s="115">
        <f t="shared" si="181"/>
        <v>-6368</v>
      </c>
      <c r="AL296" s="115">
        <f t="shared" si="204"/>
        <v>-4704.333333333333</v>
      </c>
      <c r="AM296" s="143">
        <f t="shared" si="205"/>
        <v>-34.892713777849593</v>
      </c>
      <c r="AN296" s="114">
        <v>95</v>
      </c>
      <c r="AO296" s="147">
        <f t="shared" si="182"/>
        <v>-0.21681868950111691</v>
      </c>
      <c r="AP296" s="147">
        <f t="shared" si="185"/>
        <v>-0.11935334158415842</v>
      </c>
      <c r="AQ296" s="147">
        <f t="shared" si="183"/>
        <v>-0.28775417984636242</v>
      </c>
      <c r="AR296" s="149">
        <f t="shared" si="206"/>
        <v>-0.20797540364387923</v>
      </c>
      <c r="AS296" s="148">
        <f t="shared" si="207"/>
        <v>-40.652881513150859</v>
      </c>
    </row>
    <row r="297" spans="1:45" ht="13.5" customHeight="1">
      <c r="A297" s="1" t="s">
        <v>578</v>
      </c>
      <c r="B297" s="138">
        <v>36006</v>
      </c>
      <c r="C297" s="138">
        <v>36699</v>
      </c>
      <c r="D297" s="138">
        <v>21628</v>
      </c>
      <c r="E297" s="138">
        <f t="shared" si="186"/>
        <v>31444.333333333332</v>
      </c>
      <c r="F297" s="139">
        <f t="shared" si="187"/>
        <v>27.058142754840219</v>
      </c>
      <c r="G297" s="140">
        <v>47428</v>
      </c>
      <c r="H297" s="140">
        <v>45027</v>
      </c>
      <c r="I297" s="140">
        <v>41702</v>
      </c>
      <c r="J297" s="140">
        <f t="shared" si="188"/>
        <v>44719</v>
      </c>
      <c r="K297" s="134">
        <f t="shared" si="189"/>
        <v>6.4299259399061519</v>
      </c>
      <c r="L297" s="138">
        <v>40478</v>
      </c>
      <c r="M297" s="138">
        <v>36415</v>
      </c>
      <c r="N297" s="138">
        <v>30669</v>
      </c>
      <c r="O297" s="138">
        <f t="shared" si="190"/>
        <v>35854</v>
      </c>
      <c r="P297" s="139">
        <f t="shared" si="191"/>
        <v>13.746039342113489</v>
      </c>
      <c r="Q297" s="138">
        <v>1</v>
      </c>
      <c r="R297" s="115">
        <v>710070</v>
      </c>
      <c r="S297" s="115">
        <v>700495</v>
      </c>
      <c r="T297" s="115">
        <v>526517</v>
      </c>
      <c r="U297" s="115">
        <f t="shared" si="192"/>
        <v>645694</v>
      </c>
      <c r="V297" s="143">
        <f t="shared" si="193"/>
        <v>16.001586828986035</v>
      </c>
      <c r="W297" s="148">
        <f t="shared" si="194"/>
        <v>112.42015219685608</v>
      </c>
      <c r="X297" s="148">
        <f t="shared" si="195"/>
        <v>99.226136951960541</v>
      </c>
      <c r="Y297" s="148">
        <f t="shared" si="196"/>
        <v>141.8022933234696</v>
      </c>
      <c r="Z297" s="150">
        <f t="shared" si="197"/>
        <v>117.81619415742874</v>
      </c>
      <c r="AA297" s="148">
        <f t="shared" si="198"/>
        <v>18.499119624313401</v>
      </c>
      <c r="AB297" s="146">
        <v>28</v>
      </c>
      <c r="AC297" s="144">
        <f t="shared" si="199"/>
        <v>5.7005647330544873</v>
      </c>
      <c r="AD297" s="144">
        <f t="shared" si="200"/>
        <v>5.1984667984782194</v>
      </c>
      <c r="AE297" s="144">
        <f t="shared" si="201"/>
        <v>5.8248831471728355</v>
      </c>
      <c r="AF297" s="144">
        <f t="shared" si="202"/>
        <v>5.5746382262351801</v>
      </c>
      <c r="AG297" s="145">
        <f t="shared" si="203"/>
        <v>5.9492853166295232</v>
      </c>
      <c r="AH297" s="109">
        <v>1</v>
      </c>
      <c r="AI297" s="115">
        <f t="shared" si="180"/>
        <v>-6950</v>
      </c>
      <c r="AJ297" s="115">
        <f t="shared" si="184"/>
        <v>-8612</v>
      </c>
      <c r="AK297" s="115">
        <f t="shared" si="181"/>
        <v>-11033</v>
      </c>
      <c r="AL297" s="115">
        <f t="shared" si="204"/>
        <v>-8865</v>
      </c>
      <c r="AM297" s="143">
        <f t="shared" si="205"/>
        <v>-23.161015793820063</v>
      </c>
      <c r="AN297" s="114">
        <v>96</v>
      </c>
      <c r="AO297" s="147">
        <f t="shared" si="182"/>
        <v>-0.17169820643312417</v>
      </c>
      <c r="AP297" s="147">
        <f t="shared" si="185"/>
        <v>-0.23649594947137167</v>
      </c>
      <c r="AQ297" s="147">
        <f t="shared" si="183"/>
        <v>-0.35974436727640291</v>
      </c>
      <c r="AR297" s="149">
        <f t="shared" si="206"/>
        <v>-0.25597950772696626</v>
      </c>
      <c r="AS297" s="148">
        <f t="shared" si="207"/>
        <v>-37.317482858580938</v>
      </c>
    </row>
    <row r="298" spans="1:45" ht="13.5" customHeight="1"/>
    <row r="299" spans="1:45" ht="13.5" customHeight="1">
      <c r="A299" s="184" t="s">
        <v>876</v>
      </c>
      <c r="B299" s="323" t="s">
        <v>790</v>
      </c>
      <c r="C299" s="323"/>
      <c r="D299" s="323"/>
      <c r="E299" s="323"/>
      <c r="F299" s="323"/>
      <c r="G299" s="326" t="s">
        <v>792</v>
      </c>
      <c r="H299" s="326"/>
      <c r="I299" s="326"/>
      <c r="J299" s="326"/>
      <c r="K299" s="326"/>
      <c r="L299" s="323" t="s">
        <v>793</v>
      </c>
      <c r="M299" s="323"/>
      <c r="N299" s="323"/>
      <c r="O299" s="323"/>
      <c r="P299" s="323"/>
      <c r="Q299" s="323"/>
      <c r="R299" s="326" t="s">
        <v>791</v>
      </c>
      <c r="S299" s="326"/>
      <c r="T299" s="326"/>
      <c r="U299" s="326"/>
      <c r="V299" s="326"/>
      <c r="W299" s="327" t="s">
        <v>748</v>
      </c>
      <c r="X299" s="327"/>
      <c r="Y299" s="327"/>
      <c r="Z299" s="327"/>
      <c r="AA299" s="327"/>
      <c r="AB299" s="327"/>
      <c r="AC299" s="326" t="s">
        <v>775</v>
      </c>
      <c r="AD299" s="326"/>
      <c r="AE299" s="326"/>
      <c r="AF299" s="326"/>
      <c r="AG299" s="326"/>
      <c r="AH299" s="326"/>
      <c r="AI299" s="323" t="s">
        <v>794</v>
      </c>
      <c r="AJ299" s="323"/>
      <c r="AK299" s="323"/>
      <c r="AL299" s="323"/>
      <c r="AM299" s="323"/>
      <c r="AN299" s="323"/>
      <c r="AO299" s="326" t="s">
        <v>799</v>
      </c>
      <c r="AP299" s="326"/>
      <c r="AQ299" s="326"/>
      <c r="AR299" s="326"/>
      <c r="AS299" s="326"/>
    </row>
    <row r="300" spans="1:45" ht="13.5" customHeight="1">
      <c r="A300" s="120" t="s">
        <v>771</v>
      </c>
      <c r="B300" s="127" t="s">
        <v>770</v>
      </c>
      <c r="C300" s="127" t="s">
        <v>769</v>
      </c>
      <c r="D300" s="127" t="s">
        <v>768</v>
      </c>
      <c r="E300" s="127" t="s">
        <v>749</v>
      </c>
      <c r="F300" s="127" t="s">
        <v>751</v>
      </c>
      <c r="G300" s="155" t="s">
        <v>770</v>
      </c>
      <c r="H300" s="155" t="s">
        <v>769</v>
      </c>
      <c r="I300" s="155" t="s">
        <v>768</v>
      </c>
      <c r="J300" s="155" t="s">
        <v>749</v>
      </c>
      <c r="K300" s="155" t="s">
        <v>751</v>
      </c>
      <c r="L300" s="127" t="s">
        <v>770</v>
      </c>
      <c r="M300" s="127" t="s">
        <v>769</v>
      </c>
      <c r="N300" s="127" t="s">
        <v>768</v>
      </c>
      <c r="O300" s="127" t="s">
        <v>749</v>
      </c>
      <c r="P300" s="127" t="s">
        <v>751</v>
      </c>
      <c r="Q300" s="127" t="s">
        <v>752</v>
      </c>
      <c r="R300" s="155" t="s">
        <v>770</v>
      </c>
      <c r="S300" s="155" t="s">
        <v>769</v>
      </c>
      <c r="T300" s="155" t="s">
        <v>768</v>
      </c>
      <c r="U300" s="155" t="s">
        <v>749</v>
      </c>
      <c r="V300" s="155" t="s">
        <v>751</v>
      </c>
      <c r="W300" s="127" t="s">
        <v>770</v>
      </c>
      <c r="X300" s="127" t="s">
        <v>769</v>
      </c>
      <c r="Y300" s="127" t="s">
        <v>768</v>
      </c>
      <c r="Z300" s="127" t="s">
        <v>749</v>
      </c>
      <c r="AA300" s="127" t="s">
        <v>751</v>
      </c>
      <c r="AB300" s="127" t="s">
        <v>752</v>
      </c>
      <c r="AC300" s="155" t="s">
        <v>770</v>
      </c>
      <c r="AD300" s="155" t="s">
        <v>769</v>
      </c>
      <c r="AE300" s="155" t="s">
        <v>768</v>
      </c>
      <c r="AF300" s="155" t="s">
        <v>749</v>
      </c>
      <c r="AG300" s="155" t="s">
        <v>751</v>
      </c>
      <c r="AH300" s="155" t="s">
        <v>752</v>
      </c>
      <c r="AI300" s="127" t="s">
        <v>770</v>
      </c>
      <c r="AJ300" s="127" t="s">
        <v>769</v>
      </c>
      <c r="AK300" s="127" t="s">
        <v>768</v>
      </c>
      <c r="AL300" s="156" t="s">
        <v>749</v>
      </c>
      <c r="AM300" s="127" t="s">
        <v>751</v>
      </c>
      <c r="AN300" s="127" t="s">
        <v>752</v>
      </c>
      <c r="AO300" s="155" t="s">
        <v>770</v>
      </c>
      <c r="AP300" s="155" t="s">
        <v>769</v>
      </c>
      <c r="AQ300" s="155" t="s">
        <v>768</v>
      </c>
      <c r="AR300" s="157" t="s">
        <v>749</v>
      </c>
      <c r="AS300" s="155" t="s">
        <v>751</v>
      </c>
    </row>
    <row r="301" spans="1:45" ht="13.5" customHeight="1">
      <c r="A301" s="1" t="s">
        <v>27</v>
      </c>
      <c r="B301" s="68">
        <v>87162480</v>
      </c>
      <c r="C301" s="68">
        <v>105272784</v>
      </c>
      <c r="D301" s="68">
        <v>92848728</v>
      </c>
      <c r="E301" s="68">
        <f t="shared" ref="E301:E364" si="208">AVERAGE(B301:D301)</f>
        <v>95094664</v>
      </c>
      <c r="F301" s="142">
        <f t="shared" ref="F301:F364" si="209">STDEV(B301:D301)/E301*100</f>
        <v>9.7394450680502214</v>
      </c>
      <c r="G301" s="67">
        <v>323342</v>
      </c>
      <c r="H301" s="67">
        <v>293024</v>
      </c>
      <c r="I301" s="67">
        <v>299280</v>
      </c>
      <c r="J301" s="67">
        <f t="shared" ref="J301:J364" si="210">AVERAGE(G301:I301)</f>
        <v>305215.33333333331</v>
      </c>
      <c r="K301" s="136">
        <f t="shared" ref="K301:K364" si="211">STDEV(G301:I301)/J301*100</f>
        <v>5.2444159466437208</v>
      </c>
      <c r="L301" s="68">
        <v>7194684</v>
      </c>
      <c r="M301" s="68">
        <v>8725545</v>
      </c>
      <c r="N301" s="68">
        <v>7565968</v>
      </c>
      <c r="O301" s="68">
        <f t="shared" ref="O301:O364" si="212">AVERAGE(L301:N301)</f>
        <v>7828732.333333333</v>
      </c>
      <c r="P301" s="142">
        <f t="shared" ref="P301:P364" si="213">STDEV(L301:N301)/O301*100</f>
        <v>10.20013113472694</v>
      </c>
      <c r="Q301" s="141">
        <v>10</v>
      </c>
      <c r="R301" s="67">
        <v>57398600</v>
      </c>
      <c r="S301" s="67">
        <v>78570696</v>
      </c>
      <c r="T301" s="67">
        <v>68484128</v>
      </c>
      <c r="U301" s="67">
        <f t="shared" ref="U301:U364" si="214">AVERAGE(R301:T301)</f>
        <v>68151141.333333328</v>
      </c>
      <c r="V301" s="136">
        <f t="shared" ref="V301:V364" si="215">STDEV(R301:T301)/U301*100</f>
        <v>15.538954858359508</v>
      </c>
      <c r="W301" s="142">
        <f t="shared" ref="W301:Y303" si="216">(L301/25*100)/(B301/25*100)*100</f>
        <v>8.2543360400025332</v>
      </c>
      <c r="X301" s="142">
        <f t="shared" si="216"/>
        <v>8.288509782357421</v>
      </c>
      <c r="Y301" s="142">
        <f t="shared" si="216"/>
        <v>8.1487039865532669</v>
      </c>
      <c r="Z301" s="153">
        <f t="shared" ref="Z301:Z364" si="217">AVERAGE(W301:Y301)</f>
        <v>8.2305166029710737</v>
      </c>
      <c r="AA301" s="142">
        <f t="shared" ref="AA301:AA364" si="218">STDEV(W301:Y301)/Z301*100</f>
        <v>0.88552220802267356</v>
      </c>
      <c r="AB301" s="106">
        <v>5</v>
      </c>
      <c r="AC301" s="135">
        <f t="shared" ref="AC301:AE303" si="219">L301/R301*100</f>
        <v>12.534598404839143</v>
      </c>
      <c r="AD301" s="135">
        <f t="shared" si="219"/>
        <v>11.105342633085495</v>
      </c>
      <c r="AE301" s="135">
        <f t="shared" si="219"/>
        <v>11.047768615817084</v>
      </c>
      <c r="AF301" s="135">
        <f t="shared" ref="AF301:AF364" si="220">AVERAGE(AC301:AE301)</f>
        <v>11.562569884580574</v>
      </c>
      <c r="AG301" s="136">
        <f t="shared" ref="AG301:AG364" si="221">STDEV(AC301:AE301)/AF301*100</f>
        <v>7.2846561771833418</v>
      </c>
      <c r="AH301" s="100">
        <v>36</v>
      </c>
      <c r="AI301" s="68">
        <f t="shared" ref="AI301:AK303" si="222">L301-G301</f>
        <v>6871342</v>
      </c>
      <c r="AJ301" s="68">
        <f t="shared" si="222"/>
        <v>8432521</v>
      </c>
      <c r="AK301" s="68">
        <f t="shared" si="222"/>
        <v>7266688</v>
      </c>
      <c r="AL301" s="68">
        <f t="shared" ref="AL301:AL364" si="223">AVERAGE(AI301:AK301)</f>
        <v>7523517</v>
      </c>
      <c r="AM301" s="142">
        <f t="shared" ref="AM301:AM364" si="224">STDEV(AI301:AK301)/AL301*100</f>
        <v>10.788296215630679</v>
      </c>
      <c r="AN301" s="106">
        <v>1</v>
      </c>
      <c r="AO301" s="152">
        <f t="shared" ref="AO301:AQ303" si="225">AI301/L301</f>
        <v>0.95505820686495757</v>
      </c>
      <c r="AP301" s="152">
        <f t="shared" si="225"/>
        <v>0.96641768508442738</v>
      </c>
      <c r="AQ301" s="152">
        <f t="shared" si="225"/>
        <v>0.96044392469013884</v>
      </c>
      <c r="AR301" s="152">
        <f t="shared" ref="AR301:AR364" si="226">AVERAGE(AO301:AQ301)</f>
        <v>0.96063993887984134</v>
      </c>
      <c r="AS301" s="136">
        <f t="shared" ref="AS301:AS364" si="227">STDEV(AO301:AQ301)/AR301*100</f>
        <v>0.59150937462435682</v>
      </c>
    </row>
    <row r="302" spans="1:45" ht="13.5" customHeight="1">
      <c r="A302" s="1" t="s">
        <v>72</v>
      </c>
      <c r="B302" s="68">
        <v>201048768</v>
      </c>
      <c r="C302" s="68">
        <v>78267080</v>
      </c>
      <c r="D302" s="68">
        <v>75829272</v>
      </c>
      <c r="E302" s="68">
        <f t="shared" si="208"/>
        <v>118381706.66666667</v>
      </c>
      <c r="F302" s="142">
        <f t="shared" si="209"/>
        <v>60.484134597637016</v>
      </c>
      <c r="G302" s="67">
        <v>487932</v>
      </c>
      <c r="H302" s="67">
        <v>467792</v>
      </c>
      <c r="I302" s="67">
        <v>456090</v>
      </c>
      <c r="J302" s="67">
        <f t="shared" si="210"/>
        <v>470604.66666666669</v>
      </c>
      <c r="K302" s="136">
        <f t="shared" si="211"/>
        <v>3.4224604202109918</v>
      </c>
      <c r="L302" s="68">
        <v>6572628</v>
      </c>
      <c r="M302" s="68">
        <v>7047776</v>
      </c>
      <c r="N302" s="68">
        <v>7066544</v>
      </c>
      <c r="O302" s="68">
        <f t="shared" si="212"/>
        <v>6895649.333333333</v>
      </c>
      <c r="P302" s="142">
        <f t="shared" si="213"/>
        <v>4.0591105405223074</v>
      </c>
      <c r="Q302" s="141">
        <v>11</v>
      </c>
      <c r="R302" s="67">
        <v>105319296</v>
      </c>
      <c r="S302" s="67">
        <v>83874048</v>
      </c>
      <c r="T302" s="67">
        <v>126140720</v>
      </c>
      <c r="U302" s="67">
        <f t="shared" si="214"/>
        <v>105111354.66666667</v>
      </c>
      <c r="V302" s="136">
        <f t="shared" si="215"/>
        <v>20.106394135209221</v>
      </c>
      <c r="W302" s="142">
        <f t="shared" si="216"/>
        <v>3.2691709903937336</v>
      </c>
      <c r="X302" s="142">
        <f t="shared" si="216"/>
        <v>9.0047769764759327</v>
      </c>
      <c r="Y302" s="142">
        <f t="shared" si="216"/>
        <v>9.3190186502120191</v>
      </c>
      <c r="Z302" s="153">
        <f t="shared" si="217"/>
        <v>7.1976555390272283</v>
      </c>
      <c r="AA302" s="142">
        <f t="shared" si="218"/>
        <v>47.318096685950294</v>
      </c>
      <c r="AB302" s="106">
        <v>9</v>
      </c>
      <c r="AC302" s="135">
        <f t="shared" si="219"/>
        <v>6.2406683766667035</v>
      </c>
      <c r="AD302" s="135">
        <f t="shared" si="219"/>
        <v>8.4028089356078297</v>
      </c>
      <c r="AE302" s="135">
        <f t="shared" si="219"/>
        <v>5.6021116733755765</v>
      </c>
      <c r="AF302" s="135">
        <f t="shared" si="220"/>
        <v>6.7485296618833699</v>
      </c>
      <c r="AG302" s="136">
        <f t="shared" si="221"/>
        <v>21.749830866509274</v>
      </c>
      <c r="AH302" s="100">
        <v>55</v>
      </c>
      <c r="AI302" s="68">
        <f t="shared" si="222"/>
        <v>6084696</v>
      </c>
      <c r="AJ302" s="68">
        <f t="shared" si="222"/>
        <v>6579984</v>
      </c>
      <c r="AK302" s="68">
        <f t="shared" si="222"/>
        <v>6610454</v>
      </c>
      <c r="AL302" s="68">
        <f t="shared" si="223"/>
        <v>6425044.666666667</v>
      </c>
      <c r="AM302" s="142">
        <f t="shared" si="224"/>
        <v>4.5936499391425976</v>
      </c>
      <c r="AN302" s="106">
        <v>2</v>
      </c>
      <c r="AO302" s="152">
        <f t="shared" si="225"/>
        <v>0.92576302812208455</v>
      </c>
      <c r="AP302" s="152">
        <f t="shared" si="225"/>
        <v>0.93362558628424064</v>
      </c>
      <c r="AQ302" s="152">
        <f t="shared" si="225"/>
        <v>0.9354578419097086</v>
      </c>
      <c r="AR302" s="152">
        <f t="shared" si="226"/>
        <v>0.93161548543867789</v>
      </c>
      <c r="AS302" s="136">
        <f t="shared" si="227"/>
        <v>0.55285770576323046</v>
      </c>
    </row>
    <row r="303" spans="1:45" ht="13.5" customHeight="1">
      <c r="A303" s="1" t="s">
        <v>75</v>
      </c>
      <c r="B303" s="68">
        <v>62561956</v>
      </c>
      <c r="C303" s="68">
        <v>72231224</v>
      </c>
      <c r="D303" s="68">
        <v>62702280</v>
      </c>
      <c r="E303" s="68">
        <f t="shared" si="208"/>
        <v>65831820</v>
      </c>
      <c r="F303" s="142">
        <f t="shared" si="209"/>
        <v>8.4191665045826731</v>
      </c>
      <c r="G303" s="67">
        <v>194490</v>
      </c>
      <c r="H303" s="67">
        <v>162070</v>
      </c>
      <c r="I303" s="67">
        <v>147705</v>
      </c>
      <c r="J303" s="67">
        <f t="shared" si="210"/>
        <v>168088.33333333334</v>
      </c>
      <c r="K303" s="136">
        <f t="shared" si="211"/>
        <v>14.258043385314007</v>
      </c>
      <c r="L303" s="68">
        <v>5171976</v>
      </c>
      <c r="M303" s="68">
        <v>4879720</v>
      </c>
      <c r="N303" s="68">
        <v>5166047</v>
      </c>
      <c r="O303" s="68">
        <f t="shared" si="212"/>
        <v>5072581</v>
      </c>
      <c r="P303" s="142">
        <f t="shared" si="213"/>
        <v>3.2931722910970831</v>
      </c>
      <c r="Q303" s="141">
        <v>13</v>
      </c>
      <c r="R303" s="67">
        <v>37600728</v>
      </c>
      <c r="S303" s="67">
        <v>42434168</v>
      </c>
      <c r="T303" s="67">
        <v>37030896</v>
      </c>
      <c r="U303" s="67">
        <f t="shared" si="214"/>
        <v>39021930.666666664</v>
      </c>
      <c r="V303" s="136">
        <f t="shared" si="215"/>
        <v>7.6079977435575348</v>
      </c>
      <c r="W303" s="142">
        <f t="shared" si="216"/>
        <v>8.2669665890881028</v>
      </c>
      <c r="X303" s="142">
        <f t="shared" si="216"/>
        <v>6.7556933549956177</v>
      </c>
      <c r="Y303" s="142">
        <f t="shared" si="216"/>
        <v>8.2390098095316464</v>
      </c>
      <c r="Z303" s="153">
        <f t="shared" si="217"/>
        <v>7.7538899178717884</v>
      </c>
      <c r="AA303" s="142">
        <f t="shared" si="218"/>
        <v>11.150230382219254</v>
      </c>
      <c r="AB303" s="106">
        <v>7</v>
      </c>
      <c r="AC303" s="135">
        <f t="shared" si="219"/>
        <v>13.754988999149164</v>
      </c>
      <c r="AD303" s="135">
        <f t="shared" si="219"/>
        <v>11.499506718265337</v>
      </c>
      <c r="AE303" s="135">
        <f t="shared" si="219"/>
        <v>13.950640027721716</v>
      </c>
      <c r="AF303" s="135">
        <f t="shared" si="220"/>
        <v>13.068378581712073</v>
      </c>
      <c r="AG303" s="136">
        <f t="shared" si="221"/>
        <v>10.423634876255353</v>
      </c>
      <c r="AH303" s="100">
        <v>30</v>
      </c>
      <c r="AI303" s="68">
        <f t="shared" si="222"/>
        <v>4977486</v>
      </c>
      <c r="AJ303" s="68">
        <f t="shared" si="222"/>
        <v>4717650</v>
      </c>
      <c r="AK303" s="68">
        <f t="shared" si="222"/>
        <v>5018342</v>
      </c>
      <c r="AL303" s="68">
        <f t="shared" si="223"/>
        <v>4904492.666666667</v>
      </c>
      <c r="AM303" s="142">
        <f t="shared" si="224"/>
        <v>3.3254179520156928</v>
      </c>
      <c r="AN303" s="106">
        <v>3</v>
      </c>
      <c r="AO303" s="152">
        <f t="shared" si="225"/>
        <v>0.96239541714810739</v>
      </c>
      <c r="AP303" s="152">
        <f t="shared" si="225"/>
        <v>0.96678702876394551</v>
      </c>
      <c r="AQ303" s="152">
        <f t="shared" si="225"/>
        <v>0.97140850634924536</v>
      </c>
      <c r="AR303" s="152">
        <f t="shared" si="226"/>
        <v>0.96686365075376612</v>
      </c>
      <c r="AS303" s="136">
        <f t="shared" si="227"/>
        <v>0.46614981380125858</v>
      </c>
    </row>
    <row r="304" spans="1:45" ht="13.5" customHeight="1">
      <c r="A304" s="1" t="s">
        <v>30</v>
      </c>
      <c r="B304" s="68"/>
      <c r="C304" s="68">
        <v>102157368</v>
      </c>
      <c r="D304" s="68">
        <v>95537792</v>
      </c>
      <c r="E304" s="68">
        <f t="shared" si="208"/>
        <v>98847580</v>
      </c>
      <c r="F304" s="142">
        <f t="shared" si="209"/>
        <v>4.7353178278919144</v>
      </c>
      <c r="G304" s="67"/>
      <c r="H304" s="67">
        <v>94226</v>
      </c>
      <c r="I304" s="67">
        <v>93438</v>
      </c>
      <c r="J304" s="67">
        <f t="shared" si="210"/>
        <v>93832</v>
      </c>
      <c r="K304" s="136">
        <f t="shared" si="211"/>
        <v>0.59382741876438683</v>
      </c>
      <c r="L304" s="68"/>
      <c r="M304" s="68">
        <v>4721055</v>
      </c>
      <c r="N304" s="68">
        <v>4068012</v>
      </c>
      <c r="O304" s="68">
        <f t="shared" si="212"/>
        <v>4394533.5</v>
      </c>
      <c r="P304" s="142">
        <f t="shared" si="213"/>
        <v>10.507853306987114</v>
      </c>
      <c r="Q304" s="141">
        <v>19</v>
      </c>
      <c r="R304" s="67"/>
      <c r="S304" s="67">
        <v>15150906</v>
      </c>
      <c r="T304" s="67">
        <v>13831617</v>
      </c>
      <c r="U304" s="67">
        <f t="shared" si="214"/>
        <v>14491261.5</v>
      </c>
      <c r="V304" s="136">
        <f t="shared" si="215"/>
        <v>6.4375223526593528</v>
      </c>
      <c r="W304" s="142"/>
      <c r="X304" s="142">
        <f t="shared" ref="X304:X335" si="228">(M304/25*100)/(C304/25*100)*100</f>
        <v>4.6213553583330373</v>
      </c>
      <c r="Y304" s="142">
        <f t="shared" ref="Y304:Y335" si="229">(N304/25*100)/(D304/25*100)*100</f>
        <v>4.2580134152566558</v>
      </c>
      <c r="Z304" s="153">
        <f t="shared" si="217"/>
        <v>4.4396843867948466</v>
      </c>
      <c r="AA304" s="142">
        <f t="shared" si="218"/>
        <v>5.7869327964613717</v>
      </c>
      <c r="AB304" s="106">
        <v>18</v>
      </c>
      <c r="AC304" s="135"/>
      <c r="AD304" s="135">
        <f t="shared" ref="AD304:AD335" si="230">M304/S304*100</f>
        <v>31.160215765314632</v>
      </c>
      <c r="AE304" s="135">
        <f t="shared" ref="AE304:AE335" si="231">N304/T304*100</f>
        <v>29.410964748373235</v>
      </c>
      <c r="AF304" s="135">
        <f t="shared" si="220"/>
        <v>30.285590256843932</v>
      </c>
      <c r="AG304" s="136">
        <f t="shared" si="221"/>
        <v>4.0841444580965698</v>
      </c>
      <c r="AH304" s="100">
        <v>10</v>
      </c>
      <c r="AI304" s="68"/>
      <c r="AJ304" s="68">
        <f t="shared" ref="AJ304:AJ320" si="232">M304-H304</f>
        <v>4626829</v>
      </c>
      <c r="AK304" s="68">
        <f t="shared" ref="AK304:AK320" si="233">N304-I304</f>
        <v>3974574</v>
      </c>
      <c r="AL304" s="68">
        <f t="shared" si="223"/>
        <v>4300701.5</v>
      </c>
      <c r="AM304" s="142">
        <f t="shared" si="224"/>
        <v>10.724155897888554</v>
      </c>
      <c r="AN304" s="106">
        <v>4</v>
      </c>
      <c r="AO304" s="152"/>
      <c r="AP304" s="152">
        <f t="shared" ref="AP304:AP320" si="234">AJ304/M304</f>
        <v>0.98004132550881107</v>
      </c>
      <c r="AQ304" s="152">
        <f t="shared" ref="AQ304:AQ320" si="235">AK304/N304</f>
        <v>0.97703104120636808</v>
      </c>
      <c r="AR304" s="152">
        <f t="shared" si="226"/>
        <v>0.97853618335758963</v>
      </c>
      <c r="AS304" s="136">
        <f t="shared" si="227"/>
        <v>0.21752823040770433</v>
      </c>
    </row>
    <row r="305" spans="1:45" ht="13.5" customHeight="1">
      <c r="A305" s="1" t="s">
        <v>753</v>
      </c>
      <c r="B305" s="68">
        <v>51961332</v>
      </c>
      <c r="C305" s="68">
        <v>73459104</v>
      </c>
      <c r="D305" s="68">
        <v>51096364</v>
      </c>
      <c r="E305" s="68">
        <f t="shared" si="208"/>
        <v>58838933.333333336</v>
      </c>
      <c r="F305" s="142">
        <f t="shared" si="209"/>
        <v>21.531361354446606</v>
      </c>
      <c r="G305" s="67">
        <v>580114</v>
      </c>
      <c r="H305" s="67">
        <v>847414</v>
      </c>
      <c r="I305" s="67">
        <v>541999</v>
      </c>
      <c r="J305" s="67">
        <f t="shared" si="210"/>
        <v>656509</v>
      </c>
      <c r="K305" s="136">
        <f t="shared" si="211"/>
        <v>25.349742110533846</v>
      </c>
      <c r="L305" s="68">
        <v>4326294</v>
      </c>
      <c r="M305" s="68">
        <v>5928629</v>
      </c>
      <c r="N305" s="68">
        <v>4366869</v>
      </c>
      <c r="O305" s="68">
        <f t="shared" si="212"/>
        <v>4873930.666666667</v>
      </c>
      <c r="P305" s="142">
        <f t="shared" si="213"/>
        <v>18.745051752340792</v>
      </c>
      <c r="Q305" s="141">
        <v>14</v>
      </c>
      <c r="R305" s="67">
        <v>79983488</v>
      </c>
      <c r="S305" s="67">
        <v>90246912</v>
      </c>
      <c r="T305" s="67">
        <v>80846640</v>
      </c>
      <c r="U305" s="67">
        <f t="shared" si="214"/>
        <v>83692346.666666672</v>
      </c>
      <c r="V305" s="136">
        <f t="shared" si="215"/>
        <v>6.8020589128972002</v>
      </c>
      <c r="W305" s="142">
        <f t="shared" ref="W305:W314" si="236">(L305/25*100)/(B305/25*100)*100</f>
        <v>8.3259874862330321</v>
      </c>
      <c r="X305" s="142">
        <f t="shared" si="228"/>
        <v>8.0706524816855918</v>
      </c>
      <c r="Y305" s="142">
        <f t="shared" si="229"/>
        <v>8.5463400096335622</v>
      </c>
      <c r="Z305" s="153">
        <f t="shared" si="217"/>
        <v>8.3143266591840614</v>
      </c>
      <c r="AA305" s="142">
        <f t="shared" si="218"/>
        <v>2.8632271027942453</v>
      </c>
      <c r="AB305" s="106">
        <v>3</v>
      </c>
      <c r="AC305" s="135">
        <f t="shared" ref="AC305:AC314" si="237">L305/R305*100</f>
        <v>5.408983914279907</v>
      </c>
      <c r="AD305" s="135">
        <f t="shared" si="230"/>
        <v>6.5693427826095592</v>
      </c>
      <c r="AE305" s="135">
        <f t="shared" si="231"/>
        <v>5.4014229904916267</v>
      </c>
      <c r="AF305" s="135">
        <f t="shared" si="220"/>
        <v>5.7932498957936973</v>
      </c>
      <c r="AG305" s="136">
        <f t="shared" si="221"/>
        <v>11.601895303936734</v>
      </c>
      <c r="AH305" s="100">
        <v>61</v>
      </c>
      <c r="AI305" s="68">
        <f t="shared" ref="AI305:AI314" si="238">L305-G305</f>
        <v>3746180</v>
      </c>
      <c r="AJ305" s="68">
        <f t="shared" si="232"/>
        <v>5081215</v>
      </c>
      <c r="AK305" s="68">
        <f t="shared" si="233"/>
        <v>3824870</v>
      </c>
      <c r="AL305" s="68">
        <f t="shared" si="223"/>
        <v>4217421.666666667</v>
      </c>
      <c r="AM305" s="142">
        <f t="shared" si="224"/>
        <v>17.762059406007509</v>
      </c>
      <c r="AN305" s="106">
        <v>5</v>
      </c>
      <c r="AO305" s="152">
        <f t="shared" ref="AO305:AO314" si="239">AI305/L305</f>
        <v>0.8659097139491676</v>
      </c>
      <c r="AP305" s="152">
        <f t="shared" si="234"/>
        <v>0.85706408682344604</v>
      </c>
      <c r="AQ305" s="152">
        <f t="shared" si="235"/>
        <v>0.87588384263416197</v>
      </c>
      <c r="AR305" s="152">
        <f t="shared" si="226"/>
        <v>0.86628588113559191</v>
      </c>
      <c r="AS305" s="136">
        <f t="shared" si="227"/>
        <v>1.0868831540077868</v>
      </c>
    </row>
    <row r="306" spans="1:45" ht="13.5" customHeight="1">
      <c r="A306" s="1" t="s">
        <v>36</v>
      </c>
      <c r="B306" s="68">
        <v>57808632</v>
      </c>
      <c r="C306" s="68">
        <v>66582520</v>
      </c>
      <c r="D306" s="68">
        <v>54494224</v>
      </c>
      <c r="E306" s="68">
        <f t="shared" si="208"/>
        <v>59628458.666666664</v>
      </c>
      <c r="F306" s="142">
        <f t="shared" si="209"/>
        <v>10.475271640343466</v>
      </c>
      <c r="G306" s="67">
        <v>337031</v>
      </c>
      <c r="H306" s="67">
        <v>375688</v>
      </c>
      <c r="I306" s="67">
        <v>363200</v>
      </c>
      <c r="J306" s="67">
        <f t="shared" si="210"/>
        <v>358639.66666666669</v>
      </c>
      <c r="K306" s="136">
        <f t="shared" si="211"/>
        <v>5.5007463239645205</v>
      </c>
      <c r="L306" s="68">
        <v>4214842</v>
      </c>
      <c r="M306" s="68">
        <v>4862549</v>
      </c>
      <c r="N306" s="68">
        <v>4496922</v>
      </c>
      <c r="O306" s="68">
        <f t="shared" si="212"/>
        <v>4524771</v>
      </c>
      <c r="P306" s="142">
        <f t="shared" si="213"/>
        <v>7.1771656754632831</v>
      </c>
      <c r="Q306" s="141">
        <v>17</v>
      </c>
      <c r="R306" s="67">
        <v>25330634</v>
      </c>
      <c r="S306" s="67">
        <v>31523400</v>
      </c>
      <c r="T306" s="67">
        <v>30072968</v>
      </c>
      <c r="U306" s="67">
        <f t="shared" si="214"/>
        <v>28975667.333333332</v>
      </c>
      <c r="V306" s="136">
        <f t="shared" si="215"/>
        <v>11.178088133086883</v>
      </c>
      <c r="W306" s="142">
        <f t="shared" si="236"/>
        <v>7.2910253264598976</v>
      </c>
      <c r="X306" s="142">
        <f t="shared" si="228"/>
        <v>7.303041398853634</v>
      </c>
      <c r="Y306" s="142">
        <f t="shared" si="229"/>
        <v>8.2521075995136659</v>
      </c>
      <c r="Z306" s="153">
        <f t="shared" si="217"/>
        <v>7.6153914416090656</v>
      </c>
      <c r="AA306" s="142">
        <f t="shared" si="218"/>
        <v>7.2411917621060073</v>
      </c>
      <c r="AB306" s="106">
        <v>8</v>
      </c>
      <c r="AC306" s="135">
        <f t="shared" si="237"/>
        <v>16.639307172493194</v>
      </c>
      <c r="AD306" s="135">
        <f t="shared" si="230"/>
        <v>15.425204768521162</v>
      </c>
      <c r="AE306" s="135">
        <f t="shared" si="231"/>
        <v>14.953369418010221</v>
      </c>
      <c r="AF306" s="135">
        <f t="shared" si="220"/>
        <v>15.672627119674859</v>
      </c>
      <c r="AG306" s="136">
        <f t="shared" si="221"/>
        <v>5.549648855752201</v>
      </c>
      <c r="AH306" s="100">
        <v>25</v>
      </c>
      <c r="AI306" s="68">
        <f t="shared" si="238"/>
        <v>3877811</v>
      </c>
      <c r="AJ306" s="68">
        <f t="shared" si="232"/>
        <v>4486861</v>
      </c>
      <c r="AK306" s="68">
        <f t="shared" si="233"/>
        <v>4133722</v>
      </c>
      <c r="AL306" s="68">
        <f t="shared" si="223"/>
        <v>4166131.3333333335</v>
      </c>
      <c r="AM306" s="142">
        <f t="shared" si="224"/>
        <v>7.3405201817198433</v>
      </c>
      <c r="AN306" s="106">
        <v>6</v>
      </c>
      <c r="AO306" s="152">
        <f t="shared" si="239"/>
        <v>0.92003709747601448</v>
      </c>
      <c r="AP306" s="152">
        <f t="shared" si="234"/>
        <v>0.92273846494914502</v>
      </c>
      <c r="AQ306" s="152">
        <f t="shared" si="235"/>
        <v>0.91923364470186497</v>
      </c>
      <c r="AR306" s="152">
        <f t="shared" si="226"/>
        <v>0.92066973570900812</v>
      </c>
      <c r="AS306" s="136">
        <f t="shared" si="227"/>
        <v>0.19942651063508385</v>
      </c>
    </row>
    <row r="307" spans="1:45" ht="13.5" customHeight="1">
      <c r="A307" s="1" t="s">
        <v>78</v>
      </c>
      <c r="B307" s="68">
        <v>80132480</v>
      </c>
      <c r="C307" s="68">
        <v>81000376</v>
      </c>
      <c r="D307" s="68">
        <v>74265488</v>
      </c>
      <c r="E307" s="68">
        <f t="shared" si="208"/>
        <v>78466114.666666672</v>
      </c>
      <c r="F307" s="142">
        <f t="shared" si="209"/>
        <v>4.6690729715313593</v>
      </c>
      <c r="G307" s="67">
        <v>318644</v>
      </c>
      <c r="H307" s="67">
        <v>349542</v>
      </c>
      <c r="I307" s="67">
        <v>332294</v>
      </c>
      <c r="J307" s="67">
        <f t="shared" si="210"/>
        <v>333493.33333333331</v>
      </c>
      <c r="K307" s="136">
        <f t="shared" si="211"/>
        <v>4.642934049733884</v>
      </c>
      <c r="L307" s="68">
        <v>3446981</v>
      </c>
      <c r="M307" s="68">
        <v>4434988</v>
      </c>
      <c r="N307" s="68">
        <v>3928563</v>
      </c>
      <c r="O307" s="68">
        <f t="shared" si="212"/>
        <v>3936844</v>
      </c>
      <c r="P307" s="142">
        <f t="shared" si="213"/>
        <v>12.549533402396731</v>
      </c>
      <c r="Q307" s="141">
        <v>23</v>
      </c>
      <c r="R307" s="67">
        <v>37337800</v>
      </c>
      <c r="S307" s="67">
        <v>25737374</v>
      </c>
      <c r="T307" s="67">
        <v>40564800</v>
      </c>
      <c r="U307" s="67">
        <f t="shared" si="214"/>
        <v>34546658</v>
      </c>
      <c r="V307" s="136">
        <f t="shared" si="215"/>
        <v>22.571850313759512</v>
      </c>
      <c r="W307" s="142">
        <f t="shared" si="236"/>
        <v>4.3016027957702052</v>
      </c>
      <c r="X307" s="142">
        <f t="shared" si="228"/>
        <v>5.4752684110997212</v>
      </c>
      <c r="Y307" s="142">
        <f t="shared" si="229"/>
        <v>5.2898905074184652</v>
      </c>
      <c r="Z307" s="153">
        <f t="shared" si="217"/>
        <v>5.0222539047627981</v>
      </c>
      <c r="AA307" s="142">
        <f t="shared" si="218"/>
        <v>12.563034837674261</v>
      </c>
      <c r="AB307" s="106">
        <v>15</v>
      </c>
      <c r="AC307" s="135">
        <f t="shared" si="237"/>
        <v>9.2318802928935284</v>
      </c>
      <c r="AD307" s="135">
        <f t="shared" si="230"/>
        <v>17.231703591827198</v>
      </c>
      <c r="AE307" s="135">
        <f t="shared" si="231"/>
        <v>9.6846600993965204</v>
      </c>
      <c r="AF307" s="135">
        <f t="shared" si="220"/>
        <v>12.049414661372415</v>
      </c>
      <c r="AG307" s="136">
        <f t="shared" si="221"/>
        <v>37.293929259161438</v>
      </c>
      <c r="AH307" s="100">
        <v>31</v>
      </c>
      <c r="AI307" s="68">
        <f t="shared" si="238"/>
        <v>3128337</v>
      </c>
      <c r="AJ307" s="68">
        <f t="shared" si="232"/>
        <v>4085446</v>
      </c>
      <c r="AK307" s="68">
        <f t="shared" si="233"/>
        <v>3596269</v>
      </c>
      <c r="AL307" s="68">
        <f t="shared" si="223"/>
        <v>3603350.6666666665</v>
      </c>
      <c r="AM307" s="142">
        <f t="shared" si="224"/>
        <v>13.281910107943556</v>
      </c>
      <c r="AN307" s="106">
        <v>7</v>
      </c>
      <c r="AO307" s="152">
        <f t="shared" si="239"/>
        <v>0.90755852730258735</v>
      </c>
      <c r="AP307" s="152">
        <f t="shared" si="234"/>
        <v>0.92118535608213592</v>
      </c>
      <c r="AQ307" s="152">
        <f t="shared" si="235"/>
        <v>0.91541589125591216</v>
      </c>
      <c r="AR307" s="152">
        <f t="shared" si="226"/>
        <v>0.91471992488021181</v>
      </c>
      <c r="AS307" s="136">
        <f t="shared" si="227"/>
        <v>0.74777220859680937</v>
      </c>
    </row>
    <row r="308" spans="1:45" ht="13.5" customHeight="1">
      <c r="A308" s="1" t="s">
        <v>81</v>
      </c>
      <c r="B308" s="68">
        <v>30929652</v>
      </c>
      <c r="C308" s="68">
        <v>41037908</v>
      </c>
      <c r="D308" s="68">
        <v>37366572</v>
      </c>
      <c r="E308" s="68">
        <f t="shared" si="208"/>
        <v>36444710.666666664</v>
      </c>
      <c r="F308" s="142">
        <f t="shared" si="209"/>
        <v>14.039881041416056</v>
      </c>
      <c r="G308" s="67">
        <v>182779</v>
      </c>
      <c r="H308" s="67">
        <v>201173</v>
      </c>
      <c r="I308" s="67">
        <v>132715</v>
      </c>
      <c r="J308" s="67">
        <f t="shared" si="210"/>
        <v>172222.33333333334</v>
      </c>
      <c r="K308" s="136">
        <f t="shared" si="211"/>
        <v>20.571605215227628</v>
      </c>
      <c r="L308" s="68">
        <v>2620139</v>
      </c>
      <c r="M308" s="68">
        <v>3921141</v>
      </c>
      <c r="N308" s="68">
        <v>2177654</v>
      </c>
      <c r="O308" s="68">
        <f t="shared" si="212"/>
        <v>2906311.3333333335</v>
      </c>
      <c r="P308" s="142">
        <f t="shared" si="213"/>
        <v>31.18344027487845</v>
      </c>
      <c r="Q308" s="141">
        <v>31</v>
      </c>
      <c r="R308" s="67">
        <v>56809712</v>
      </c>
      <c r="S308" s="67">
        <v>80786184</v>
      </c>
      <c r="T308" s="67">
        <v>57580212</v>
      </c>
      <c r="U308" s="67">
        <f t="shared" si="214"/>
        <v>65058702.666666664</v>
      </c>
      <c r="V308" s="136">
        <f t="shared" si="215"/>
        <v>20.943924610518842</v>
      </c>
      <c r="W308" s="142">
        <f t="shared" si="236"/>
        <v>8.4712850956098684</v>
      </c>
      <c r="X308" s="142">
        <f t="shared" si="228"/>
        <v>9.5549241935042115</v>
      </c>
      <c r="Y308" s="142">
        <f t="shared" si="229"/>
        <v>5.8278131587773156</v>
      </c>
      <c r="Z308" s="153">
        <f t="shared" si="217"/>
        <v>7.9513408159637988</v>
      </c>
      <c r="AA308" s="142">
        <f t="shared" si="218"/>
        <v>24.111459459961328</v>
      </c>
      <c r="AB308" s="106">
        <v>6</v>
      </c>
      <c r="AC308" s="135">
        <f t="shared" si="237"/>
        <v>4.6121321650072789</v>
      </c>
      <c r="AD308" s="135">
        <f t="shared" si="230"/>
        <v>4.8537272165250434</v>
      </c>
      <c r="AE308" s="135">
        <f t="shared" si="231"/>
        <v>3.7819485624679539</v>
      </c>
      <c r="AF308" s="135">
        <f t="shared" si="220"/>
        <v>4.4159359813334254</v>
      </c>
      <c r="AG308" s="136">
        <f t="shared" si="221"/>
        <v>12.730724526907689</v>
      </c>
      <c r="AH308" s="100">
        <v>64</v>
      </c>
      <c r="AI308" s="68">
        <f t="shared" si="238"/>
        <v>2437360</v>
      </c>
      <c r="AJ308" s="68">
        <f t="shared" si="232"/>
        <v>3719968</v>
      </c>
      <c r="AK308" s="68">
        <f t="shared" si="233"/>
        <v>2044939</v>
      </c>
      <c r="AL308" s="68">
        <f t="shared" si="223"/>
        <v>2734089</v>
      </c>
      <c r="AM308" s="142">
        <f t="shared" si="224"/>
        <v>32.041814213710829</v>
      </c>
      <c r="AN308" s="106">
        <v>8</v>
      </c>
      <c r="AO308" s="152">
        <f t="shared" si="239"/>
        <v>0.93024072386999312</v>
      </c>
      <c r="AP308" s="152">
        <f t="shared" si="234"/>
        <v>0.9486952904779502</v>
      </c>
      <c r="AQ308" s="152">
        <f t="shared" si="235"/>
        <v>0.93905597491612536</v>
      </c>
      <c r="AR308" s="152">
        <f t="shared" si="226"/>
        <v>0.93933066308802282</v>
      </c>
      <c r="AS308" s="136">
        <f t="shared" si="227"/>
        <v>0.98265175592825893</v>
      </c>
    </row>
    <row r="309" spans="1:45" ht="13.5" customHeight="1">
      <c r="A309" s="1" t="s">
        <v>63</v>
      </c>
      <c r="B309" s="68">
        <v>61120636</v>
      </c>
      <c r="C309" s="68">
        <v>75079728</v>
      </c>
      <c r="D309" s="68">
        <v>69335400</v>
      </c>
      <c r="E309" s="68">
        <f t="shared" si="208"/>
        <v>68511921.333333328</v>
      </c>
      <c r="F309" s="142">
        <f t="shared" si="209"/>
        <v>10.240386525791761</v>
      </c>
      <c r="G309" s="67">
        <v>71931</v>
      </c>
      <c r="H309" s="67">
        <v>86053</v>
      </c>
      <c r="I309" s="67">
        <v>66987</v>
      </c>
      <c r="J309" s="67">
        <f t="shared" si="210"/>
        <v>74990.333333333328</v>
      </c>
      <c r="K309" s="136">
        <f t="shared" si="211"/>
        <v>13.194138097215507</v>
      </c>
      <c r="L309" s="68">
        <v>1724942</v>
      </c>
      <c r="M309" s="68">
        <v>2506338</v>
      </c>
      <c r="N309" s="68">
        <v>1829185</v>
      </c>
      <c r="O309" s="68">
        <f t="shared" si="212"/>
        <v>2020155</v>
      </c>
      <c r="P309" s="142">
        <f t="shared" si="213"/>
        <v>21.00139003383067</v>
      </c>
      <c r="Q309" s="141">
        <v>43</v>
      </c>
      <c r="R309" s="67">
        <v>17895244</v>
      </c>
      <c r="S309" s="67">
        <v>19719858</v>
      </c>
      <c r="T309" s="67">
        <v>20175658</v>
      </c>
      <c r="U309" s="67">
        <f t="shared" si="214"/>
        <v>19263586.666666668</v>
      </c>
      <c r="V309" s="136">
        <f t="shared" si="215"/>
        <v>6.264332499310159</v>
      </c>
      <c r="W309" s="142">
        <f t="shared" si="236"/>
        <v>2.8221924915833663</v>
      </c>
      <c r="X309" s="142">
        <f t="shared" si="228"/>
        <v>3.3382353223229577</v>
      </c>
      <c r="Y309" s="142">
        <f t="shared" si="229"/>
        <v>2.6381689584252777</v>
      </c>
      <c r="Z309" s="153">
        <f t="shared" si="217"/>
        <v>2.9328655907772005</v>
      </c>
      <c r="AA309" s="142">
        <f t="shared" si="218"/>
        <v>12.374184979949614</v>
      </c>
      <c r="AB309" s="106">
        <v>26</v>
      </c>
      <c r="AC309" s="135">
        <f t="shared" si="237"/>
        <v>9.6391085810285695</v>
      </c>
      <c r="AD309" s="135">
        <f t="shared" si="230"/>
        <v>12.709716266719568</v>
      </c>
      <c r="AE309" s="135">
        <f t="shared" si="231"/>
        <v>9.0662966233864584</v>
      </c>
      <c r="AF309" s="135">
        <f t="shared" si="220"/>
        <v>10.471707157044866</v>
      </c>
      <c r="AG309" s="136">
        <f t="shared" si="221"/>
        <v>18.709649769412724</v>
      </c>
      <c r="AH309" s="100">
        <v>38</v>
      </c>
      <c r="AI309" s="68">
        <f t="shared" si="238"/>
        <v>1653011</v>
      </c>
      <c r="AJ309" s="68">
        <f t="shared" si="232"/>
        <v>2420285</v>
      </c>
      <c r="AK309" s="68">
        <f t="shared" si="233"/>
        <v>1762198</v>
      </c>
      <c r="AL309" s="68">
        <f t="shared" si="223"/>
        <v>1945164.6666666667</v>
      </c>
      <c r="AM309" s="142">
        <f t="shared" si="224"/>
        <v>21.338667520567313</v>
      </c>
      <c r="AN309" s="106">
        <v>9</v>
      </c>
      <c r="AO309" s="152">
        <f t="shared" si="239"/>
        <v>0.95829946746035521</v>
      </c>
      <c r="AP309" s="152">
        <f t="shared" si="234"/>
        <v>0.96566584395241184</v>
      </c>
      <c r="AQ309" s="152">
        <f t="shared" si="235"/>
        <v>0.96337877251344173</v>
      </c>
      <c r="AR309" s="152">
        <f t="shared" si="226"/>
        <v>0.96244802797540296</v>
      </c>
      <c r="AS309" s="136">
        <f t="shared" si="227"/>
        <v>0.39174652531200349</v>
      </c>
    </row>
    <row r="310" spans="1:45" ht="13.5" customHeight="1">
      <c r="A310" s="1" t="s">
        <v>132</v>
      </c>
      <c r="B310" s="68">
        <v>90462976</v>
      </c>
      <c r="C310" s="68">
        <v>112658400</v>
      </c>
      <c r="D310" s="68">
        <v>113156128</v>
      </c>
      <c r="E310" s="68">
        <f t="shared" si="208"/>
        <v>105425834.66666667</v>
      </c>
      <c r="F310" s="142">
        <f t="shared" si="209"/>
        <v>12.293576114319563</v>
      </c>
      <c r="G310" s="67">
        <v>100490</v>
      </c>
      <c r="H310" s="67">
        <v>82419</v>
      </c>
      <c r="I310" s="67">
        <v>89940</v>
      </c>
      <c r="J310" s="67">
        <f t="shared" si="210"/>
        <v>90949.666666666672</v>
      </c>
      <c r="K310" s="136">
        <f t="shared" si="211"/>
        <v>9.9810268311336436</v>
      </c>
      <c r="L310" s="68">
        <v>1570116</v>
      </c>
      <c r="M310" s="68">
        <v>2095508</v>
      </c>
      <c r="N310" s="68">
        <v>2024943</v>
      </c>
      <c r="O310" s="68">
        <f t="shared" si="212"/>
        <v>1896855.6666666667</v>
      </c>
      <c r="P310" s="142">
        <f t="shared" si="213"/>
        <v>15.033090615306092</v>
      </c>
      <c r="Q310" s="141">
        <v>47</v>
      </c>
      <c r="R310" s="67">
        <v>30489192</v>
      </c>
      <c r="S310" s="67">
        <v>33882912</v>
      </c>
      <c r="T310" s="67">
        <v>30085614</v>
      </c>
      <c r="U310" s="67">
        <f t="shared" si="214"/>
        <v>31485906</v>
      </c>
      <c r="V310" s="136">
        <f t="shared" si="215"/>
        <v>6.6240834399485786</v>
      </c>
      <c r="W310" s="142">
        <f t="shared" si="236"/>
        <v>1.7356448675754377</v>
      </c>
      <c r="X310" s="142">
        <f t="shared" si="228"/>
        <v>1.8600548205903868</v>
      </c>
      <c r="Y310" s="142">
        <f t="shared" si="229"/>
        <v>1.7895124513274261</v>
      </c>
      <c r="Z310" s="153">
        <f t="shared" si="217"/>
        <v>1.795070713164417</v>
      </c>
      <c r="AA310" s="142">
        <f t="shared" si="218"/>
        <v>3.4756816465125908</v>
      </c>
      <c r="AB310" s="106">
        <v>40</v>
      </c>
      <c r="AC310" s="135">
        <f t="shared" si="237"/>
        <v>5.1497461789082504</v>
      </c>
      <c r="AD310" s="135">
        <f t="shared" si="230"/>
        <v>6.1845569825875648</v>
      </c>
      <c r="AE310" s="135">
        <f t="shared" si="231"/>
        <v>6.7306022074204632</v>
      </c>
      <c r="AF310" s="135">
        <f t="shared" si="220"/>
        <v>6.0216351229720928</v>
      </c>
      <c r="AG310" s="136">
        <f t="shared" si="221"/>
        <v>13.333956738474578</v>
      </c>
      <c r="AH310" s="100">
        <v>59</v>
      </c>
      <c r="AI310" s="68">
        <f t="shared" si="238"/>
        <v>1469626</v>
      </c>
      <c r="AJ310" s="68">
        <f t="shared" si="232"/>
        <v>2013089</v>
      </c>
      <c r="AK310" s="68">
        <f t="shared" si="233"/>
        <v>1935003</v>
      </c>
      <c r="AL310" s="68">
        <f t="shared" si="223"/>
        <v>1805906</v>
      </c>
      <c r="AM310" s="142">
        <f t="shared" si="224"/>
        <v>16.270641672493134</v>
      </c>
      <c r="AN310" s="106">
        <v>10</v>
      </c>
      <c r="AO310" s="152">
        <f t="shared" si="239"/>
        <v>0.93599835935688824</v>
      </c>
      <c r="AP310" s="152">
        <f t="shared" si="234"/>
        <v>0.96066872567415629</v>
      </c>
      <c r="AQ310" s="152">
        <f t="shared" si="235"/>
        <v>0.9555839349552061</v>
      </c>
      <c r="AR310" s="152">
        <f t="shared" si="226"/>
        <v>0.95075033999541692</v>
      </c>
      <c r="AS310" s="136">
        <f t="shared" si="227"/>
        <v>1.3700870609181079</v>
      </c>
    </row>
    <row r="311" spans="1:45" ht="13.5" customHeight="1">
      <c r="A311" s="1" t="s">
        <v>258</v>
      </c>
      <c r="B311" s="68">
        <v>75866984</v>
      </c>
      <c r="C311" s="68">
        <v>75090944</v>
      </c>
      <c r="D311" s="68">
        <v>80400104</v>
      </c>
      <c r="E311" s="68">
        <f t="shared" si="208"/>
        <v>77119344</v>
      </c>
      <c r="F311" s="142">
        <f t="shared" si="209"/>
        <v>3.7183857054164604</v>
      </c>
      <c r="G311" s="67">
        <v>511251</v>
      </c>
      <c r="H311" s="67">
        <v>686888</v>
      </c>
      <c r="I311" s="67">
        <v>798190</v>
      </c>
      <c r="J311" s="67">
        <f t="shared" si="210"/>
        <v>665443</v>
      </c>
      <c r="K311" s="136">
        <f t="shared" si="211"/>
        <v>21.739887494423243</v>
      </c>
      <c r="L311" s="68">
        <v>2133482</v>
      </c>
      <c r="M311" s="68">
        <v>2780548</v>
      </c>
      <c r="N311" s="68">
        <v>2426811</v>
      </c>
      <c r="O311" s="68">
        <f t="shared" si="212"/>
        <v>2446947</v>
      </c>
      <c r="P311" s="142">
        <f t="shared" si="213"/>
        <v>13.241096648729814</v>
      </c>
      <c r="Q311" s="141">
        <v>38</v>
      </c>
      <c r="R311" s="67">
        <v>96860072</v>
      </c>
      <c r="S311" s="67">
        <v>75818616</v>
      </c>
      <c r="T311" s="67">
        <v>79251968</v>
      </c>
      <c r="U311" s="67">
        <f t="shared" si="214"/>
        <v>83976885.333333328</v>
      </c>
      <c r="V311" s="136">
        <f t="shared" si="215"/>
        <v>13.442342973447714</v>
      </c>
      <c r="W311" s="142">
        <f t="shared" si="236"/>
        <v>2.8121349861489153</v>
      </c>
      <c r="X311" s="142">
        <f t="shared" si="228"/>
        <v>3.7029072373893719</v>
      </c>
      <c r="Y311" s="142">
        <f t="shared" si="229"/>
        <v>3.0184177373700911</v>
      </c>
      <c r="Z311" s="153">
        <f t="shared" si="217"/>
        <v>3.1778199869694599</v>
      </c>
      <c r="AA311" s="142">
        <f t="shared" si="218"/>
        <v>14.673241152236431</v>
      </c>
      <c r="AB311" s="106">
        <v>24</v>
      </c>
      <c r="AC311" s="135">
        <f t="shared" si="237"/>
        <v>2.2026434174031997</v>
      </c>
      <c r="AD311" s="135">
        <f t="shared" si="230"/>
        <v>3.6673684468205012</v>
      </c>
      <c r="AE311" s="135">
        <f t="shared" si="231"/>
        <v>3.0621460403355538</v>
      </c>
      <c r="AF311" s="135">
        <f t="shared" si="220"/>
        <v>2.9773859681864181</v>
      </c>
      <c r="AG311" s="136">
        <f t="shared" si="221"/>
        <v>24.720744105804329</v>
      </c>
      <c r="AH311" s="100">
        <v>76</v>
      </c>
      <c r="AI311" s="68">
        <f t="shared" si="238"/>
        <v>1622231</v>
      </c>
      <c r="AJ311" s="68">
        <f t="shared" si="232"/>
        <v>2093660</v>
      </c>
      <c r="AK311" s="68">
        <f t="shared" si="233"/>
        <v>1628621</v>
      </c>
      <c r="AL311" s="68">
        <f t="shared" si="223"/>
        <v>1781504</v>
      </c>
      <c r="AM311" s="142">
        <f t="shared" si="224"/>
        <v>15.175599134611902</v>
      </c>
      <c r="AN311" s="106">
        <v>11</v>
      </c>
      <c r="AO311" s="152">
        <f t="shared" si="239"/>
        <v>0.76036779311941705</v>
      </c>
      <c r="AP311" s="152">
        <f t="shared" si="234"/>
        <v>0.75296668138798539</v>
      </c>
      <c r="AQ311" s="152">
        <f t="shared" si="235"/>
        <v>0.67109511206270289</v>
      </c>
      <c r="AR311" s="152">
        <f t="shared" si="226"/>
        <v>0.72814319552336837</v>
      </c>
      <c r="AS311" s="136">
        <f t="shared" si="227"/>
        <v>6.8040855271963494</v>
      </c>
    </row>
    <row r="312" spans="1:45" ht="13.5" customHeight="1">
      <c r="A312" s="1" t="s">
        <v>102</v>
      </c>
      <c r="B312" s="68">
        <v>50374540</v>
      </c>
      <c r="C312" s="68">
        <v>53851440</v>
      </c>
      <c r="D312" s="68">
        <v>47080504</v>
      </c>
      <c r="E312" s="68">
        <f t="shared" si="208"/>
        <v>50435494.666666664</v>
      </c>
      <c r="F312" s="142">
        <f t="shared" si="209"/>
        <v>6.7132870432473641</v>
      </c>
      <c r="G312" s="67">
        <v>61342</v>
      </c>
      <c r="H312" s="67">
        <v>63579</v>
      </c>
      <c r="I312" s="67">
        <v>46893</v>
      </c>
      <c r="J312" s="67">
        <f t="shared" si="210"/>
        <v>57271.333333333336</v>
      </c>
      <c r="K312" s="136">
        <f t="shared" si="211"/>
        <v>15.814593998232846</v>
      </c>
      <c r="L312" s="68">
        <v>1775593</v>
      </c>
      <c r="M312" s="68">
        <v>1819777</v>
      </c>
      <c r="N312" s="68">
        <v>1701330</v>
      </c>
      <c r="O312" s="68">
        <f t="shared" si="212"/>
        <v>1765566.6666666667</v>
      </c>
      <c r="P312" s="142">
        <f t="shared" si="213"/>
        <v>3.3902231214372587</v>
      </c>
      <c r="Q312" s="141">
        <v>50</v>
      </c>
      <c r="R312" s="67">
        <v>20321068</v>
      </c>
      <c r="S312" s="67">
        <v>27742728</v>
      </c>
      <c r="T312" s="67">
        <v>21784180</v>
      </c>
      <c r="U312" s="67">
        <f t="shared" si="214"/>
        <v>23282658.666666668</v>
      </c>
      <c r="V312" s="136">
        <f t="shared" si="215"/>
        <v>16.884672147646771</v>
      </c>
      <c r="W312" s="142">
        <f t="shared" si="236"/>
        <v>3.5247825588084774</v>
      </c>
      <c r="X312" s="142">
        <f t="shared" si="228"/>
        <v>3.3792541109392804</v>
      </c>
      <c r="Y312" s="142">
        <f t="shared" si="229"/>
        <v>3.6136614000563805</v>
      </c>
      <c r="Z312" s="153">
        <f t="shared" si="217"/>
        <v>3.505899356601379</v>
      </c>
      <c r="AA312" s="142">
        <f t="shared" si="218"/>
        <v>3.3754257322928192</v>
      </c>
      <c r="AB312" s="106">
        <v>23</v>
      </c>
      <c r="AC312" s="135">
        <f t="shared" si="237"/>
        <v>8.7376952825510941</v>
      </c>
      <c r="AD312" s="135">
        <f t="shared" si="230"/>
        <v>6.5594738916807307</v>
      </c>
      <c r="AE312" s="135">
        <f t="shared" si="231"/>
        <v>7.8099336307356992</v>
      </c>
      <c r="AF312" s="135">
        <f t="shared" si="220"/>
        <v>7.7023676016558413</v>
      </c>
      <c r="AG312" s="136">
        <f t="shared" si="221"/>
        <v>14.191575915631111</v>
      </c>
      <c r="AH312" s="100">
        <v>52</v>
      </c>
      <c r="AI312" s="68">
        <f t="shared" si="238"/>
        <v>1714251</v>
      </c>
      <c r="AJ312" s="68">
        <f t="shared" si="232"/>
        <v>1756198</v>
      </c>
      <c r="AK312" s="68">
        <f t="shared" si="233"/>
        <v>1654437</v>
      </c>
      <c r="AL312" s="68">
        <f t="shared" si="223"/>
        <v>1708295.3333333333</v>
      </c>
      <c r="AM312" s="142">
        <f t="shared" si="224"/>
        <v>2.9937009112091268</v>
      </c>
      <c r="AN312" s="106">
        <v>13</v>
      </c>
      <c r="AO312" s="152">
        <f t="shared" si="239"/>
        <v>0.96545266848878097</v>
      </c>
      <c r="AP312" s="152">
        <f t="shared" si="234"/>
        <v>0.9650622026764818</v>
      </c>
      <c r="AQ312" s="152">
        <f t="shared" si="235"/>
        <v>0.97243744599813087</v>
      </c>
      <c r="AR312" s="152">
        <f t="shared" si="226"/>
        <v>0.96765077238779773</v>
      </c>
      <c r="AS312" s="136">
        <f t="shared" si="227"/>
        <v>0.42887123233960833</v>
      </c>
    </row>
    <row r="313" spans="1:45" ht="13.5" customHeight="1">
      <c r="A313" s="1" t="s">
        <v>445</v>
      </c>
      <c r="B313" s="68">
        <v>324841472</v>
      </c>
      <c r="C313" s="68">
        <v>332598528</v>
      </c>
      <c r="D313" s="68">
        <v>378185632</v>
      </c>
      <c r="E313" s="68">
        <f t="shared" si="208"/>
        <v>345208544</v>
      </c>
      <c r="F313" s="142">
        <f t="shared" si="209"/>
        <v>8.3489125344796626</v>
      </c>
      <c r="G313" s="67">
        <v>2180194</v>
      </c>
      <c r="H313" s="67">
        <v>2290231</v>
      </c>
      <c r="I313" s="67">
        <v>2465347</v>
      </c>
      <c r="J313" s="67">
        <f t="shared" si="210"/>
        <v>2311924</v>
      </c>
      <c r="K313" s="136">
        <f t="shared" si="211"/>
        <v>6.2203123527496933</v>
      </c>
      <c r="L313" s="68">
        <v>3252090</v>
      </c>
      <c r="M313" s="68">
        <v>3919841</v>
      </c>
      <c r="N313" s="68">
        <v>3868671</v>
      </c>
      <c r="O313" s="68">
        <f t="shared" si="212"/>
        <v>3680200.6666666665</v>
      </c>
      <c r="P313" s="142">
        <f t="shared" si="213"/>
        <v>10.098265870923614</v>
      </c>
      <c r="Q313" s="141">
        <v>27</v>
      </c>
      <c r="R313" s="67">
        <v>9296163</v>
      </c>
      <c r="S313" s="67">
        <v>11948199</v>
      </c>
      <c r="T313" s="67">
        <v>9983508</v>
      </c>
      <c r="U313" s="67">
        <f t="shared" si="214"/>
        <v>10409290</v>
      </c>
      <c r="V313" s="136">
        <f t="shared" si="215"/>
        <v>13.222156516312914</v>
      </c>
      <c r="W313" s="142">
        <f t="shared" si="236"/>
        <v>1.0011314072607085</v>
      </c>
      <c r="X313" s="142">
        <f t="shared" si="228"/>
        <v>1.1785503151715693</v>
      </c>
      <c r="Y313" s="142">
        <f t="shared" si="229"/>
        <v>1.0229555733095645</v>
      </c>
      <c r="Z313" s="153">
        <f t="shared" si="217"/>
        <v>1.0675457652472808</v>
      </c>
      <c r="AA313" s="142">
        <f t="shared" si="218"/>
        <v>9.0628523336908398</v>
      </c>
      <c r="AB313" s="106">
        <v>65</v>
      </c>
      <c r="AC313" s="135">
        <f t="shared" si="237"/>
        <v>34.98314304514669</v>
      </c>
      <c r="AD313" s="135">
        <f t="shared" si="230"/>
        <v>32.806961116064436</v>
      </c>
      <c r="AE313" s="135">
        <f t="shared" si="231"/>
        <v>38.75061751841136</v>
      </c>
      <c r="AF313" s="135">
        <f t="shared" si="220"/>
        <v>35.5135738932075</v>
      </c>
      <c r="AG313" s="136">
        <f t="shared" si="221"/>
        <v>8.4675274949367729</v>
      </c>
      <c r="AH313" s="100">
        <v>5</v>
      </c>
      <c r="AI313" s="68">
        <f t="shared" si="238"/>
        <v>1071896</v>
      </c>
      <c r="AJ313" s="68">
        <f t="shared" si="232"/>
        <v>1629610</v>
      </c>
      <c r="AK313" s="68">
        <f t="shared" si="233"/>
        <v>1403324</v>
      </c>
      <c r="AL313" s="68">
        <f t="shared" si="223"/>
        <v>1368276.6666666667</v>
      </c>
      <c r="AM313" s="142">
        <f t="shared" si="224"/>
        <v>20.500528276030909</v>
      </c>
      <c r="AN313" s="106">
        <v>14</v>
      </c>
      <c r="AO313" s="152">
        <f t="shared" si="239"/>
        <v>0.32960219428121607</v>
      </c>
      <c r="AP313" s="152">
        <f t="shared" si="234"/>
        <v>0.4157336994026033</v>
      </c>
      <c r="AQ313" s="152">
        <f t="shared" si="235"/>
        <v>0.36274058972706646</v>
      </c>
      <c r="AR313" s="152">
        <f t="shared" si="226"/>
        <v>0.36935882780362861</v>
      </c>
      <c r="AS313" s="136">
        <f t="shared" si="227"/>
        <v>11.762405033599038</v>
      </c>
    </row>
    <row r="314" spans="1:45" ht="13.5" customHeight="1">
      <c r="A314" s="1" t="s">
        <v>21</v>
      </c>
      <c r="B314" s="68">
        <v>118432384</v>
      </c>
      <c r="C314" s="68">
        <v>98619064</v>
      </c>
      <c r="D314" s="68">
        <v>111139552</v>
      </c>
      <c r="E314" s="68">
        <f t="shared" si="208"/>
        <v>109397000</v>
      </c>
      <c r="F314" s="142">
        <f t="shared" si="209"/>
        <v>9.1601615855111671</v>
      </c>
      <c r="G314" s="67">
        <v>268740</v>
      </c>
      <c r="H314" s="67">
        <v>336936</v>
      </c>
      <c r="I314" s="67">
        <v>271646</v>
      </c>
      <c r="J314" s="67">
        <f t="shared" si="210"/>
        <v>292440.66666666669</v>
      </c>
      <c r="K314" s="136">
        <f t="shared" si="211"/>
        <v>13.186084469347945</v>
      </c>
      <c r="L314" s="68">
        <v>1427786</v>
      </c>
      <c r="M314" s="68">
        <v>1816507</v>
      </c>
      <c r="N314" s="68">
        <v>1463107</v>
      </c>
      <c r="O314" s="68">
        <f t="shared" si="212"/>
        <v>1569133.3333333333</v>
      </c>
      <c r="P314" s="142">
        <f t="shared" si="213"/>
        <v>13.699191539810263</v>
      </c>
      <c r="Q314" s="141">
        <v>55</v>
      </c>
      <c r="R314" s="67">
        <v>27101576</v>
      </c>
      <c r="S314" s="67">
        <v>39416772</v>
      </c>
      <c r="T314" s="67">
        <v>28590212</v>
      </c>
      <c r="U314" s="67">
        <f t="shared" si="214"/>
        <v>31702853.333333332</v>
      </c>
      <c r="V314" s="136">
        <f t="shared" si="215"/>
        <v>21.202465707843583</v>
      </c>
      <c r="W314" s="142">
        <f t="shared" si="236"/>
        <v>1.2055705979877933</v>
      </c>
      <c r="X314" s="142">
        <f t="shared" si="228"/>
        <v>1.841943054742438</v>
      </c>
      <c r="Y314" s="142">
        <f t="shared" si="229"/>
        <v>1.3164593285385928</v>
      </c>
      <c r="Z314" s="153">
        <f t="shared" si="217"/>
        <v>1.4546576604229413</v>
      </c>
      <c r="AA314" s="142">
        <f t="shared" si="218"/>
        <v>23.369816102706043</v>
      </c>
      <c r="AB314" s="106">
        <v>51</v>
      </c>
      <c r="AC314" s="135">
        <f t="shared" si="237"/>
        <v>5.2682766492989188</v>
      </c>
      <c r="AD314" s="135">
        <f t="shared" si="230"/>
        <v>4.6084621033909121</v>
      </c>
      <c r="AE314" s="135">
        <f t="shared" si="231"/>
        <v>5.1175101464795016</v>
      </c>
      <c r="AF314" s="135">
        <f t="shared" si="220"/>
        <v>4.9980829663897781</v>
      </c>
      <c r="AG314" s="136">
        <f t="shared" si="221"/>
        <v>6.9174464008061012</v>
      </c>
      <c r="AH314" s="100">
        <v>63</v>
      </c>
      <c r="AI314" s="68">
        <f t="shared" si="238"/>
        <v>1159046</v>
      </c>
      <c r="AJ314" s="68">
        <f t="shared" si="232"/>
        <v>1479571</v>
      </c>
      <c r="AK314" s="68">
        <f t="shared" si="233"/>
        <v>1191461</v>
      </c>
      <c r="AL314" s="68">
        <f t="shared" si="223"/>
        <v>1276692.6666666667</v>
      </c>
      <c r="AM314" s="142">
        <f t="shared" si="224"/>
        <v>13.820377752776128</v>
      </c>
      <c r="AN314" s="106">
        <v>15</v>
      </c>
      <c r="AO314" s="152">
        <f t="shared" si="239"/>
        <v>0.8117785158280022</v>
      </c>
      <c r="AP314" s="152">
        <f t="shared" si="234"/>
        <v>0.81451433988418431</v>
      </c>
      <c r="AQ314" s="152">
        <f t="shared" si="235"/>
        <v>0.81433620370895632</v>
      </c>
      <c r="AR314" s="152">
        <f t="shared" si="226"/>
        <v>0.81354301980704768</v>
      </c>
      <c r="AS314" s="136">
        <f t="shared" si="227"/>
        <v>0.18815216547116442</v>
      </c>
    </row>
    <row r="315" spans="1:45" ht="13.5" customHeight="1">
      <c r="A315" s="1" t="s">
        <v>330</v>
      </c>
      <c r="B315" s="68"/>
      <c r="C315" s="68">
        <v>82813672</v>
      </c>
      <c r="D315" s="68">
        <v>50123064</v>
      </c>
      <c r="E315" s="68">
        <f t="shared" si="208"/>
        <v>66468368</v>
      </c>
      <c r="F315" s="142">
        <f t="shared" si="209"/>
        <v>34.777069594835247</v>
      </c>
      <c r="G315" s="67"/>
      <c r="H315" s="67">
        <v>637763</v>
      </c>
      <c r="I315" s="67">
        <v>448693</v>
      </c>
      <c r="J315" s="67">
        <f t="shared" si="210"/>
        <v>543228</v>
      </c>
      <c r="K315" s="136">
        <f t="shared" si="211"/>
        <v>24.610785732499163</v>
      </c>
      <c r="L315" s="68"/>
      <c r="M315" s="68">
        <v>2375730</v>
      </c>
      <c r="N315" s="68">
        <v>1209107</v>
      </c>
      <c r="O315" s="68">
        <f t="shared" si="212"/>
        <v>1792418.5</v>
      </c>
      <c r="P315" s="142">
        <f t="shared" si="213"/>
        <v>46.023126540380701</v>
      </c>
      <c r="Q315" s="141">
        <v>49</v>
      </c>
      <c r="R315" s="67"/>
      <c r="S315" s="67">
        <v>15444708</v>
      </c>
      <c r="T315" s="67">
        <v>14522182</v>
      </c>
      <c r="U315" s="67">
        <f t="shared" si="214"/>
        <v>14983445</v>
      </c>
      <c r="V315" s="136">
        <f t="shared" si="215"/>
        <v>4.3536342304516813</v>
      </c>
      <c r="W315" s="142"/>
      <c r="X315" s="142">
        <f t="shared" si="228"/>
        <v>2.8687654376683116</v>
      </c>
      <c r="Y315" s="142">
        <f t="shared" si="229"/>
        <v>2.4122767115753336</v>
      </c>
      <c r="Z315" s="153">
        <f t="shared" si="217"/>
        <v>2.6405210746218226</v>
      </c>
      <c r="AA315" s="142">
        <f t="shared" si="218"/>
        <v>12.224339993263749</v>
      </c>
      <c r="AB315" s="106">
        <v>27</v>
      </c>
      <c r="AC315" s="135"/>
      <c r="AD315" s="135">
        <f t="shared" si="230"/>
        <v>15.38216196771088</v>
      </c>
      <c r="AE315" s="135">
        <f t="shared" si="231"/>
        <v>8.325932012145282</v>
      </c>
      <c r="AF315" s="135">
        <f t="shared" si="220"/>
        <v>11.854046989928081</v>
      </c>
      <c r="AG315" s="136">
        <f t="shared" si="221"/>
        <v>42.091178273812098</v>
      </c>
      <c r="AH315" s="100">
        <v>33</v>
      </c>
      <c r="AI315" s="68"/>
      <c r="AJ315" s="68">
        <f t="shared" si="232"/>
        <v>1737967</v>
      </c>
      <c r="AK315" s="68">
        <f t="shared" si="233"/>
        <v>760414</v>
      </c>
      <c r="AL315" s="68">
        <f t="shared" si="223"/>
        <v>1249190.5</v>
      </c>
      <c r="AM315" s="142">
        <f t="shared" si="224"/>
        <v>55.334583097554223</v>
      </c>
      <c r="AN315" s="106">
        <v>16</v>
      </c>
      <c r="AO315" s="152"/>
      <c r="AP315" s="152">
        <f t="shared" si="234"/>
        <v>0.73155072335661042</v>
      </c>
      <c r="AQ315" s="152">
        <f t="shared" si="235"/>
        <v>0.6289054649423087</v>
      </c>
      <c r="AR315" s="152">
        <f t="shared" si="226"/>
        <v>0.68022809414945962</v>
      </c>
      <c r="AS315" s="136">
        <f t="shared" si="227"/>
        <v>10.670120641246369</v>
      </c>
    </row>
    <row r="316" spans="1:45" ht="13.5" customHeight="1">
      <c r="A316" s="1" t="s">
        <v>57</v>
      </c>
      <c r="B316" s="68">
        <v>28043024</v>
      </c>
      <c r="C316" s="68">
        <v>30996384</v>
      </c>
      <c r="D316" s="68">
        <v>29056524</v>
      </c>
      <c r="E316" s="68">
        <f t="shared" si="208"/>
        <v>29365310.666666668</v>
      </c>
      <c r="F316" s="142">
        <f t="shared" si="209"/>
        <v>5.1104462334909293</v>
      </c>
      <c r="G316" s="67">
        <v>65692</v>
      </c>
      <c r="H316" s="67">
        <v>67259</v>
      </c>
      <c r="I316" s="67">
        <v>69414</v>
      </c>
      <c r="J316" s="67">
        <f t="shared" si="210"/>
        <v>67455</v>
      </c>
      <c r="K316" s="136">
        <f t="shared" si="211"/>
        <v>2.7703283172300202</v>
      </c>
      <c r="L316" s="68">
        <v>1316523</v>
      </c>
      <c r="M316" s="68">
        <v>1207038</v>
      </c>
      <c r="N316" s="68">
        <v>1022356</v>
      </c>
      <c r="O316" s="68">
        <f t="shared" si="212"/>
        <v>1181972.3333333333</v>
      </c>
      <c r="P316" s="142">
        <f t="shared" si="213"/>
        <v>12.578698451667123</v>
      </c>
      <c r="Q316" s="141">
        <v>61</v>
      </c>
      <c r="R316" s="67">
        <v>4678988</v>
      </c>
      <c r="S316" s="67">
        <v>4124585</v>
      </c>
      <c r="T316" s="67">
        <v>4176507</v>
      </c>
      <c r="U316" s="67">
        <f t="shared" si="214"/>
        <v>4326693.333333333</v>
      </c>
      <c r="V316" s="136">
        <f t="shared" si="215"/>
        <v>7.0769671369749902</v>
      </c>
      <c r="W316" s="142">
        <f t="shared" ref="W316:W346" si="240">(L316/25*100)/(B316/25*100)*100</f>
        <v>4.6946541856541577</v>
      </c>
      <c r="X316" s="142">
        <f t="shared" si="228"/>
        <v>3.894125198603811</v>
      </c>
      <c r="Y316" s="142">
        <f t="shared" si="229"/>
        <v>3.5185075819805558</v>
      </c>
      <c r="Z316" s="153">
        <f t="shared" si="217"/>
        <v>4.035762322079508</v>
      </c>
      <c r="AA316" s="142">
        <f t="shared" si="218"/>
        <v>14.885157263827264</v>
      </c>
      <c r="AB316" s="106">
        <v>20</v>
      </c>
      <c r="AC316" s="135">
        <f t="shared" ref="AC316:AC346" si="241">L316/R316*100</f>
        <v>28.136917641165144</v>
      </c>
      <c r="AD316" s="135">
        <f t="shared" si="230"/>
        <v>29.264471455916169</v>
      </c>
      <c r="AE316" s="135">
        <f t="shared" si="231"/>
        <v>24.478733065693415</v>
      </c>
      <c r="AF316" s="135">
        <f t="shared" si="220"/>
        <v>27.293374054258241</v>
      </c>
      <c r="AG316" s="136">
        <f t="shared" si="221"/>
        <v>9.1666890960984979</v>
      </c>
      <c r="AH316" s="100">
        <v>15</v>
      </c>
      <c r="AI316" s="68">
        <f t="shared" ref="AI316:AI346" si="242">L316-G316</f>
        <v>1250831</v>
      </c>
      <c r="AJ316" s="68">
        <f t="shared" si="232"/>
        <v>1139779</v>
      </c>
      <c r="AK316" s="68">
        <f t="shared" si="233"/>
        <v>952942</v>
      </c>
      <c r="AL316" s="68">
        <f t="shared" si="223"/>
        <v>1114517.3333333333</v>
      </c>
      <c r="AM316" s="142">
        <f t="shared" si="224"/>
        <v>13.507426684225262</v>
      </c>
      <c r="AN316" s="106">
        <v>17</v>
      </c>
      <c r="AO316" s="152">
        <f t="shared" ref="AO316:AO347" si="243">AI316/L316</f>
        <v>0.95010189719435212</v>
      </c>
      <c r="AP316" s="152">
        <f t="shared" si="234"/>
        <v>0.94427764494572664</v>
      </c>
      <c r="AQ316" s="152">
        <f t="shared" si="235"/>
        <v>0.93210388553498003</v>
      </c>
      <c r="AR316" s="152">
        <f t="shared" si="226"/>
        <v>0.94216114255835304</v>
      </c>
      <c r="AS316" s="136">
        <f t="shared" si="227"/>
        <v>0.97475669136417464</v>
      </c>
    </row>
    <row r="317" spans="1:45" ht="13.5" customHeight="1">
      <c r="A317" s="1" t="s">
        <v>270</v>
      </c>
      <c r="B317" s="68">
        <v>92174920</v>
      </c>
      <c r="C317" s="68">
        <v>77597624</v>
      </c>
      <c r="D317" s="68">
        <v>77251864</v>
      </c>
      <c r="E317" s="68">
        <f t="shared" si="208"/>
        <v>82341469.333333328</v>
      </c>
      <c r="F317" s="142">
        <f t="shared" si="209"/>
        <v>10.344450680146688</v>
      </c>
      <c r="G317" s="67">
        <v>388903</v>
      </c>
      <c r="H317" s="67">
        <v>746509</v>
      </c>
      <c r="I317" s="67">
        <v>398041</v>
      </c>
      <c r="J317" s="67">
        <f t="shared" si="210"/>
        <v>511151</v>
      </c>
      <c r="K317" s="136">
        <f t="shared" si="211"/>
        <v>39.885906573697397</v>
      </c>
      <c r="L317" s="68">
        <v>1374866</v>
      </c>
      <c r="M317" s="68">
        <v>1807204</v>
      </c>
      <c r="N317" s="68">
        <v>1430964</v>
      </c>
      <c r="O317" s="68">
        <f t="shared" si="212"/>
        <v>1537678</v>
      </c>
      <c r="P317" s="142">
        <f t="shared" si="213"/>
        <v>15.289001209298839</v>
      </c>
      <c r="Q317" s="141">
        <v>56</v>
      </c>
      <c r="R317" s="67">
        <v>36088972</v>
      </c>
      <c r="S317" s="67">
        <v>36110552</v>
      </c>
      <c r="T317" s="67">
        <v>35350384</v>
      </c>
      <c r="U317" s="67">
        <f t="shared" si="214"/>
        <v>35849969.333333336</v>
      </c>
      <c r="V317" s="136">
        <f t="shared" si="215"/>
        <v>1.2072203232350842</v>
      </c>
      <c r="W317" s="142">
        <f t="shared" si="240"/>
        <v>1.4915836108130065</v>
      </c>
      <c r="X317" s="142">
        <f t="shared" si="228"/>
        <v>2.3289424428768593</v>
      </c>
      <c r="Y317" s="142">
        <f t="shared" si="229"/>
        <v>1.8523358866784108</v>
      </c>
      <c r="Z317" s="153">
        <f t="shared" si="217"/>
        <v>1.8909539801227588</v>
      </c>
      <c r="AA317" s="142">
        <f t="shared" si="218"/>
        <v>22.211701883890886</v>
      </c>
      <c r="AB317" s="106">
        <v>39</v>
      </c>
      <c r="AC317" s="135">
        <f t="shared" si="241"/>
        <v>3.8096568669232251</v>
      </c>
      <c r="AD317" s="135">
        <f t="shared" si="230"/>
        <v>5.0046424103403346</v>
      </c>
      <c r="AE317" s="135">
        <f t="shared" si="231"/>
        <v>4.0479447125666299</v>
      </c>
      <c r="AF317" s="135">
        <f t="shared" si="220"/>
        <v>4.2874146632767305</v>
      </c>
      <c r="AG317" s="136">
        <f t="shared" si="221"/>
        <v>14.751572212840927</v>
      </c>
      <c r="AH317" s="100">
        <v>66</v>
      </c>
      <c r="AI317" s="68">
        <f t="shared" si="242"/>
        <v>985963</v>
      </c>
      <c r="AJ317" s="68">
        <f t="shared" si="232"/>
        <v>1060695</v>
      </c>
      <c r="AK317" s="68">
        <f t="shared" si="233"/>
        <v>1032923</v>
      </c>
      <c r="AL317" s="68">
        <f t="shared" si="223"/>
        <v>1026527</v>
      </c>
      <c r="AM317" s="142">
        <f t="shared" si="224"/>
        <v>3.6798178898218459</v>
      </c>
      <c r="AN317" s="106">
        <v>18</v>
      </c>
      <c r="AO317" s="152">
        <f t="shared" si="243"/>
        <v>0.71713388795708088</v>
      </c>
      <c r="AP317" s="152">
        <f t="shared" si="234"/>
        <v>0.5869259917530063</v>
      </c>
      <c r="AQ317" s="152">
        <f t="shared" si="235"/>
        <v>0.72183716711252</v>
      </c>
      <c r="AR317" s="152">
        <f t="shared" si="226"/>
        <v>0.67529901560753569</v>
      </c>
      <c r="AS317" s="136">
        <f t="shared" si="227"/>
        <v>11.338592654428407</v>
      </c>
    </row>
    <row r="318" spans="1:45" ht="13.5" customHeight="1">
      <c r="A318" s="1" t="s">
        <v>33</v>
      </c>
      <c r="B318" s="68">
        <v>11885186</v>
      </c>
      <c r="C318" s="68">
        <v>10531418</v>
      </c>
      <c r="D318" s="68">
        <v>14036508</v>
      </c>
      <c r="E318" s="68">
        <f t="shared" si="208"/>
        <v>12151037.333333334</v>
      </c>
      <c r="F318" s="142">
        <f t="shared" si="209"/>
        <v>14.546933912441684</v>
      </c>
      <c r="G318" s="67">
        <v>27521</v>
      </c>
      <c r="H318" s="67">
        <v>16537</v>
      </c>
      <c r="I318" s="67">
        <v>21581</v>
      </c>
      <c r="J318" s="67">
        <f t="shared" si="210"/>
        <v>21879.666666666668</v>
      </c>
      <c r="K318" s="136">
        <f t="shared" si="211"/>
        <v>25.128753142349009</v>
      </c>
      <c r="L318" s="68">
        <v>934976</v>
      </c>
      <c r="M318" s="68">
        <v>1001312</v>
      </c>
      <c r="N318" s="68">
        <v>1047521</v>
      </c>
      <c r="O318" s="68">
        <f t="shared" si="212"/>
        <v>994603</v>
      </c>
      <c r="P318" s="142">
        <f t="shared" si="213"/>
        <v>5.6878630005182815</v>
      </c>
      <c r="Q318" s="141">
        <v>64</v>
      </c>
      <c r="R318" s="67">
        <v>13068081</v>
      </c>
      <c r="S318" s="67">
        <v>8740222</v>
      </c>
      <c r="T318" s="67">
        <v>14184298</v>
      </c>
      <c r="U318" s="67">
        <f t="shared" si="214"/>
        <v>11997533.666666666</v>
      </c>
      <c r="V318" s="136">
        <f t="shared" si="215"/>
        <v>23.968214850631892</v>
      </c>
      <c r="W318" s="142">
        <f t="shared" si="240"/>
        <v>7.8667342690303705</v>
      </c>
      <c r="X318" s="142">
        <f t="shared" si="228"/>
        <v>9.507855447386099</v>
      </c>
      <c r="Y318" s="142">
        <f t="shared" si="229"/>
        <v>7.4628319237234786</v>
      </c>
      <c r="Z318" s="153">
        <f t="shared" si="217"/>
        <v>8.2791405467133163</v>
      </c>
      <c r="AA318" s="142">
        <f t="shared" si="218"/>
        <v>13.082186005562599</v>
      </c>
      <c r="AB318" s="106">
        <v>4</v>
      </c>
      <c r="AC318" s="135">
        <f t="shared" si="241"/>
        <v>7.15465415312317</v>
      </c>
      <c r="AD318" s="135">
        <f t="shared" si="230"/>
        <v>11.456368041910148</v>
      </c>
      <c r="AE318" s="135">
        <f t="shared" si="231"/>
        <v>7.3850746790570811</v>
      </c>
      <c r="AF318" s="135">
        <f t="shared" si="220"/>
        <v>8.6653656246967987</v>
      </c>
      <c r="AG318" s="136">
        <f t="shared" si="221"/>
        <v>27.925228957753284</v>
      </c>
      <c r="AH318" s="100">
        <v>47</v>
      </c>
      <c r="AI318" s="68">
        <f t="shared" si="242"/>
        <v>907455</v>
      </c>
      <c r="AJ318" s="68">
        <f t="shared" si="232"/>
        <v>984775</v>
      </c>
      <c r="AK318" s="68">
        <f t="shared" si="233"/>
        <v>1025940</v>
      </c>
      <c r="AL318" s="68">
        <f t="shared" si="223"/>
        <v>972723.33333333337</v>
      </c>
      <c r="AM318" s="142">
        <f t="shared" si="224"/>
        <v>6.1841683574371356</v>
      </c>
      <c r="AN318" s="106">
        <v>19</v>
      </c>
      <c r="AO318" s="152">
        <f t="shared" si="243"/>
        <v>0.97056501985077692</v>
      </c>
      <c r="AP318" s="152">
        <f t="shared" si="234"/>
        <v>0.98348466811543256</v>
      </c>
      <c r="AQ318" s="152">
        <f t="shared" si="235"/>
        <v>0.9793980263880151</v>
      </c>
      <c r="AR318" s="152">
        <f t="shared" si="226"/>
        <v>0.97781590478474156</v>
      </c>
      <c r="AS318" s="136">
        <f t="shared" si="227"/>
        <v>0.67533508346128956</v>
      </c>
    </row>
    <row r="319" spans="1:45" ht="13.5" customHeight="1">
      <c r="A319" s="1" t="s">
        <v>249</v>
      </c>
      <c r="B319" s="68">
        <v>107149112</v>
      </c>
      <c r="C319" s="68">
        <v>120933424</v>
      </c>
      <c r="D319" s="68">
        <v>110868080</v>
      </c>
      <c r="E319" s="68">
        <f t="shared" si="208"/>
        <v>112983538.66666667</v>
      </c>
      <c r="F319" s="142">
        <f t="shared" si="209"/>
        <v>6.3119750009624012</v>
      </c>
      <c r="G319" s="67">
        <v>491514</v>
      </c>
      <c r="H319" s="67">
        <v>739361</v>
      </c>
      <c r="I319" s="67">
        <v>713171</v>
      </c>
      <c r="J319" s="67">
        <f t="shared" si="210"/>
        <v>648015.33333333337</v>
      </c>
      <c r="K319" s="136">
        <f t="shared" si="211"/>
        <v>21.012661041667172</v>
      </c>
      <c r="L319" s="68">
        <v>1312643</v>
      </c>
      <c r="M319" s="68">
        <v>1981301</v>
      </c>
      <c r="N319" s="68">
        <v>1509687</v>
      </c>
      <c r="O319" s="68">
        <f t="shared" si="212"/>
        <v>1601210.3333333333</v>
      </c>
      <c r="P319" s="142">
        <f t="shared" si="213"/>
        <v>21.458522926962157</v>
      </c>
      <c r="Q319" s="141">
        <v>54</v>
      </c>
      <c r="R319" s="67">
        <v>43034364</v>
      </c>
      <c r="S319" s="67">
        <v>36236816</v>
      </c>
      <c r="T319" s="67">
        <v>38868136</v>
      </c>
      <c r="U319" s="67">
        <f t="shared" si="214"/>
        <v>39379772</v>
      </c>
      <c r="V319" s="136">
        <f t="shared" si="215"/>
        <v>8.7037948650264951</v>
      </c>
      <c r="W319" s="142">
        <f t="shared" si="240"/>
        <v>1.2250619491834891</v>
      </c>
      <c r="X319" s="142">
        <f t="shared" si="228"/>
        <v>1.6383402821704609</v>
      </c>
      <c r="Y319" s="142">
        <f t="shared" si="229"/>
        <v>1.3616967119841887</v>
      </c>
      <c r="Z319" s="153">
        <f t="shared" si="217"/>
        <v>1.4083663144460463</v>
      </c>
      <c r="AA319" s="142">
        <f t="shared" si="218"/>
        <v>14.950279856913959</v>
      </c>
      <c r="AB319" s="106">
        <v>53</v>
      </c>
      <c r="AC319" s="135">
        <f t="shared" si="241"/>
        <v>3.0502205167944387</v>
      </c>
      <c r="AD319" s="135">
        <f t="shared" si="230"/>
        <v>5.467646495210837</v>
      </c>
      <c r="AE319" s="135">
        <f t="shared" si="231"/>
        <v>3.8841250323915713</v>
      </c>
      <c r="AF319" s="135">
        <f t="shared" si="220"/>
        <v>4.133997348132282</v>
      </c>
      <c r="AG319" s="136">
        <f t="shared" si="221"/>
        <v>29.703233126535466</v>
      </c>
      <c r="AH319" s="100">
        <v>68</v>
      </c>
      <c r="AI319" s="68">
        <f t="shared" si="242"/>
        <v>821129</v>
      </c>
      <c r="AJ319" s="68">
        <f t="shared" si="232"/>
        <v>1241940</v>
      </c>
      <c r="AK319" s="68">
        <f t="shared" si="233"/>
        <v>796516</v>
      </c>
      <c r="AL319" s="68">
        <f t="shared" si="223"/>
        <v>953195</v>
      </c>
      <c r="AM319" s="142">
        <f t="shared" si="224"/>
        <v>26.2656800201522</v>
      </c>
      <c r="AN319" s="106">
        <v>20</v>
      </c>
      <c r="AO319" s="152">
        <f t="shared" si="243"/>
        <v>0.6255539396469566</v>
      </c>
      <c r="AP319" s="152">
        <f t="shared" si="234"/>
        <v>0.62683055224824502</v>
      </c>
      <c r="AQ319" s="152">
        <f t="shared" si="235"/>
        <v>0.52760340388438132</v>
      </c>
      <c r="AR319" s="152">
        <f t="shared" si="226"/>
        <v>0.59332929859319428</v>
      </c>
      <c r="AS319" s="136">
        <f t="shared" si="227"/>
        <v>9.5939764852425018</v>
      </c>
    </row>
    <row r="320" spans="1:45" ht="13.5" customHeight="1">
      <c r="A320" s="1" t="s">
        <v>448</v>
      </c>
      <c r="B320" s="68">
        <v>355687680</v>
      </c>
      <c r="C320" s="68">
        <v>362643104</v>
      </c>
      <c r="D320" s="68">
        <v>335008224</v>
      </c>
      <c r="E320" s="68">
        <f t="shared" si="208"/>
        <v>351113002.66666669</v>
      </c>
      <c r="F320" s="142">
        <f t="shared" si="209"/>
        <v>4.0938934574692443</v>
      </c>
      <c r="G320" s="67">
        <v>1907934</v>
      </c>
      <c r="H320" s="67">
        <v>2100050</v>
      </c>
      <c r="I320" s="67">
        <v>1809630</v>
      </c>
      <c r="J320" s="67">
        <f t="shared" si="210"/>
        <v>1939204.6666666667</v>
      </c>
      <c r="K320" s="136">
        <f t="shared" si="211"/>
        <v>7.6172306799305725</v>
      </c>
      <c r="L320" s="68">
        <v>2546915</v>
      </c>
      <c r="M320" s="68">
        <v>3053948</v>
      </c>
      <c r="N320" s="68">
        <v>2701068</v>
      </c>
      <c r="O320" s="68">
        <f t="shared" si="212"/>
        <v>2767310.3333333335</v>
      </c>
      <c r="P320" s="142">
        <f t="shared" si="213"/>
        <v>9.3927391509618783</v>
      </c>
      <c r="Q320" s="141">
        <v>32</v>
      </c>
      <c r="R320" s="67">
        <v>6570738</v>
      </c>
      <c r="S320" s="67">
        <v>6133550</v>
      </c>
      <c r="T320" s="67">
        <v>5723229</v>
      </c>
      <c r="U320" s="67">
        <f t="shared" si="214"/>
        <v>6142505.666666667</v>
      </c>
      <c r="V320" s="136">
        <f t="shared" si="215"/>
        <v>6.8998791904053451</v>
      </c>
      <c r="W320" s="142">
        <f t="shared" si="240"/>
        <v>0.71605375817346273</v>
      </c>
      <c r="X320" s="142">
        <f t="shared" si="228"/>
        <v>0.84213596406895963</v>
      </c>
      <c r="Y320" s="142">
        <f t="shared" si="229"/>
        <v>0.80626916191764897</v>
      </c>
      <c r="Z320" s="153">
        <f t="shared" si="217"/>
        <v>0.78815296138669044</v>
      </c>
      <c r="AA320" s="142">
        <f t="shared" si="218"/>
        <v>8.2425691884951355</v>
      </c>
      <c r="AB320" s="106">
        <v>80</v>
      </c>
      <c r="AC320" s="135">
        <f t="shared" si="241"/>
        <v>38.761475499403566</v>
      </c>
      <c r="AD320" s="135">
        <f t="shared" si="230"/>
        <v>49.790871518125719</v>
      </c>
      <c r="AE320" s="135">
        <f t="shared" si="231"/>
        <v>47.194826556826577</v>
      </c>
      <c r="AF320" s="135">
        <f t="shared" si="220"/>
        <v>45.249057858118618</v>
      </c>
      <c r="AG320" s="136">
        <f t="shared" si="221"/>
        <v>12.743697847408356</v>
      </c>
      <c r="AH320" s="100">
        <v>2</v>
      </c>
      <c r="AI320" s="68">
        <f t="shared" si="242"/>
        <v>638981</v>
      </c>
      <c r="AJ320" s="68">
        <f t="shared" si="232"/>
        <v>953898</v>
      </c>
      <c r="AK320" s="68">
        <f t="shared" si="233"/>
        <v>891438</v>
      </c>
      <c r="AL320" s="68">
        <f t="shared" si="223"/>
        <v>828105.66666666663</v>
      </c>
      <c r="AM320" s="142">
        <f t="shared" si="224"/>
        <v>20.13481825227143</v>
      </c>
      <c r="AN320" s="106">
        <v>21</v>
      </c>
      <c r="AO320" s="152">
        <f t="shared" si="243"/>
        <v>0.25088430512993171</v>
      </c>
      <c r="AP320" s="152">
        <f t="shared" si="234"/>
        <v>0.3123491297166815</v>
      </c>
      <c r="AQ320" s="152">
        <f t="shared" si="235"/>
        <v>0.33003167635912906</v>
      </c>
      <c r="AR320" s="152">
        <f t="shared" si="226"/>
        <v>0.29775503706858081</v>
      </c>
      <c r="AS320" s="136">
        <f t="shared" si="227"/>
        <v>13.952058400695616</v>
      </c>
    </row>
    <row r="321" spans="1:45" ht="13.5" customHeight="1">
      <c r="A321" s="1" t="s">
        <v>207</v>
      </c>
      <c r="B321" s="68">
        <v>155590144</v>
      </c>
      <c r="C321" s="68">
        <v>130524024</v>
      </c>
      <c r="D321" s="68">
        <v>134795120</v>
      </c>
      <c r="E321" s="68">
        <f t="shared" si="208"/>
        <v>140303096</v>
      </c>
      <c r="F321" s="142">
        <f t="shared" si="209"/>
        <v>9.5579544377870604</v>
      </c>
      <c r="G321" s="67">
        <v>6671422</v>
      </c>
      <c r="H321" s="67">
        <v>7954288</v>
      </c>
      <c r="I321" s="67">
        <v>7136916</v>
      </c>
      <c r="J321" s="67">
        <f t="shared" si="210"/>
        <v>7254208.666666667</v>
      </c>
      <c r="K321" s="136">
        <f t="shared" si="211"/>
        <v>8.9524067003843086</v>
      </c>
      <c r="L321" s="68">
        <v>7555002</v>
      </c>
      <c r="M321" s="68">
        <v>11606605</v>
      </c>
      <c r="N321" s="68">
        <v>7899948</v>
      </c>
      <c r="O321" s="68">
        <f t="shared" si="212"/>
        <v>9020518.333333334</v>
      </c>
      <c r="P321" s="142">
        <f t="shared" si="213"/>
        <v>24.90154031905308</v>
      </c>
      <c r="Q321" s="141">
        <v>9</v>
      </c>
      <c r="R321" s="67">
        <v>29327310</v>
      </c>
      <c r="S321" s="67">
        <v>27051522</v>
      </c>
      <c r="T321" s="67">
        <v>27960278</v>
      </c>
      <c r="U321" s="67">
        <f t="shared" si="214"/>
        <v>28113036.666666668</v>
      </c>
      <c r="V321" s="136">
        <f t="shared" si="215"/>
        <v>4.0748299937257952</v>
      </c>
      <c r="W321" s="142">
        <f t="shared" si="240"/>
        <v>4.8557073126688541</v>
      </c>
      <c r="X321" s="142">
        <f t="shared" si="228"/>
        <v>8.8923131882602711</v>
      </c>
      <c r="Y321" s="142">
        <f t="shared" si="229"/>
        <v>5.8607077170152744</v>
      </c>
      <c r="Z321" s="153">
        <f t="shared" si="217"/>
        <v>6.5362427393148002</v>
      </c>
      <c r="AA321" s="142">
        <f t="shared" si="218"/>
        <v>32.149697444960758</v>
      </c>
      <c r="AB321" s="106">
        <v>12</v>
      </c>
      <c r="AC321" s="135">
        <f t="shared" si="241"/>
        <v>25.760978419091284</v>
      </c>
      <c r="AD321" s="135">
        <f t="shared" si="230"/>
        <v>42.905552597003599</v>
      </c>
      <c r="AE321" s="135">
        <f t="shared" si="231"/>
        <v>28.254182594321847</v>
      </c>
      <c r="AF321" s="135">
        <f t="shared" si="220"/>
        <v>32.306904536805575</v>
      </c>
      <c r="AG321" s="136">
        <f t="shared" si="221"/>
        <v>28.671781542225894</v>
      </c>
      <c r="AH321" s="100">
        <v>9</v>
      </c>
      <c r="AI321" s="68">
        <f t="shared" si="242"/>
        <v>883580</v>
      </c>
      <c r="AJ321" s="68"/>
      <c r="AK321" s="68">
        <f t="shared" ref="AK321:AK334" si="244">N321-I321</f>
        <v>763032</v>
      </c>
      <c r="AL321" s="68">
        <f t="shared" si="223"/>
        <v>823306</v>
      </c>
      <c r="AM321" s="142">
        <f t="shared" si="224"/>
        <v>10.353417594245144</v>
      </c>
      <c r="AN321" s="106">
        <v>12</v>
      </c>
      <c r="AO321" s="152">
        <f t="shared" si="243"/>
        <v>0.11695298029040892</v>
      </c>
      <c r="AP321" s="152"/>
      <c r="AQ321" s="152">
        <f t="shared" ref="AQ321:AQ352" si="245">AK321/N321</f>
        <v>9.6586964876224507E-2</v>
      </c>
      <c r="AR321" s="152">
        <f t="shared" si="226"/>
        <v>0.10676997258331672</v>
      </c>
      <c r="AS321" s="136">
        <f t="shared" si="227"/>
        <v>13.487825515626067</v>
      </c>
    </row>
    <row r="322" spans="1:45" ht="13.5" customHeight="1">
      <c r="A322" s="1" t="s">
        <v>144</v>
      </c>
      <c r="B322" s="68">
        <v>44160672</v>
      </c>
      <c r="C322" s="68">
        <v>56430696</v>
      </c>
      <c r="D322" s="68">
        <v>49341332</v>
      </c>
      <c r="E322" s="68">
        <f t="shared" si="208"/>
        <v>49977566.666666664</v>
      </c>
      <c r="F322" s="142">
        <f t="shared" si="209"/>
        <v>12.32494019024413</v>
      </c>
      <c r="G322" s="67">
        <v>102572</v>
      </c>
      <c r="H322" s="67">
        <v>288882</v>
      </c>
      <c r="I322" s="67">
        <v>89647</v>
      </c>
      <c r="J322" s="67">
        <f t="shared" si="210"/>
        <v>160367</v>
      </c>
      <c r="K322" s="136">
        <f t="shared" si="211"/>
        <v>69.518492047224072</v>
      </c>
      <c r="L322" s="68">
        <v>898196</v>
      </c>
      <c r="M322" s="68">
        <v>1111790</v>
      </c>
      <c r="N322" s="68">
        <v>912374</v>
      </c>
      <c r="O322" s="68">
        <f t="shared" si="212"/>
        <v>974120</v>
      </c>
      <c r="P322" s="142">
        <f t="shared" si="213"/>
        <v>12.260941421773792</v>
      </c>
      <c r="Q322" s="141">
        <v>66</v>
      </c>
      <c r="R322" s="67">
        <v>19596810</v>
      </c>
      <c r="S322" s="67">
        <v>25867848</v>
      </c>
      <c r="T322" s="67">
        <v>22644442</v>
      </c>
      <c r="U322" s="67">
        <f t="shared" si="214"/>
        <v>22703033.333333332</v>
      </c>
      <c r="V322" s="136">
        <f t="shared" si="215"/>
        <v>13.812821830393391</v>
      </c>
      <c r="W322" s="142">
        <f t="shared" si="240"/>
        <v>2.0339273822644723</v>
      </c>
      <c r="X322" s="142">
        <f t="shared" si="228"/>
        <v>1.9701865807219534</v>
      </c>
      <c r="Y322" s="142">
        <f t="shared" si="229"/>
        <v>1.8491069515512877</v>
      </c>
      <c r="Z322" s="153">
        <f t="shared" si="217"/>
        <v>1.9510736381792377</v>
      </c>
      <c r="AA322" s="142">
        <f t="shared" si="218"/>
        <v>4.8117566583809532</v>
      </c>
      <c r="AB322" s="106">
        <v>36</v>
      </c>
      <c r="AC322" s="135">
        <f t="shared" si="241"/>
        <v>4.5833786213164283</v>
      </c>
      <c r="AD322" s="135">
        <f t="shared" si="230"/>
        <v>4.2979609281761668</v>
      </c>
      <c r="AE322" s="135">
        <f t="shared" si="231"/>
        <v>4.0291299737039221</v>
      </c>
      <c r="AF322" s="135">
        <f t="shared" si="220"/>
        <v>4.3034898410655051</v>
      </c>
      <c r="AG322" s="136">
        <f t="shared" si="221"/>
        <v>6.4404865876237931</v>
      </c>
      <c r="AH322" s="100">
        <v>65</v>
      </c>
      <c r="AI322" s="68">
        <f t="shared" si="242"/>
        <v>795624</v>
      </c>
      <c r="AJ322" s="68">
        <f t="shared" ref="AJ322:AJ353" si="246">M322-H322</f>
        <v>822908</v>
      </c>
      <c r="AK322" s="68">
        <f t="shared" si="244"/>
        <v>822727</v>
      </c>
      <c r="AL322" s="68">
        <f t="shared" si="223"/>
        <v>813753</v>
      </c>
      <c r="AM322" s="142">
        <f t="shared" si="224"/>
        <v>1.9293858672261615</v>
      </c>
      <c r="AN322" s="106">
        <v>22</v>
      </c>
      <c r="AO322" s="152">
        <f t="shared" si="243"/>
        <v>0.88580220798133147</v>
      </c>
      <c r="AP322" s="152">
        <f t="shared" ref="AP322:AP353" si="247">AJ322/M322</f>
        <v>0.74016495920992276</v>
      </c>
      <c r="AQ322" s="152">
        <f t="shared" si="245"/>
        <v>0.90174314480684459</v>
      </c>
      <c r="AR322" s="152">
        <f t="shared" si="226"/>
        <v>0.84257010399936627</v>
      </c>
      <c r="AS322" s="136">
        <f t="shared" si="227"/>
        <v>10.568011239287786</v>
      </c>
    </row>
    <row r="323" spans="1:45" ht="13.5" customHeight="1">
      <c r="A323" s="1" t="s">
        <v>147</v>
      </c>
      <c r="B323" s="68">
        <v>45451280</v>
      </c>
      <c r="C323" s="68">
        <v>49947108</v>
      </c>
      <c r="D323" s="68">
        <v>50319800</v>
      </c>
      <c r="E323" s="68">
        <f t="shared" si="208"/>
        <v>48572729.333333336</v>
      </c>
      <c r="F323" s="142">
        <f t="shared" si="209"/>
        <v>5.5785821122716817</v>
      </c>
      <c r="G323" s="67">
        <v>121042</v>
      </c>
      <c r="H323" s="67">
        <v>131459</v>
      </c>
      <c r="I323" s="67">
        <v>116214</v>
      </c>
      <c r="J323" s="67">
        <f t="shared" si="210"/>
        <v>122905</v>
      </c>
      <c r="K323" s="136">
        <f t="shared" si="211"/>
        <v>6.3393505237128638</v>
      </c>
      <c r="L323" s="68">
        <v>765130</v>
      </c>
      <c r="M323" s="68">
        <v>998942</v>
      </c>
      <c r="N323" s="68">
        <v>1007815</v>
      </c>
      <c r="O323" s="68">
        <f t="shared" si="212"/>
        <v>923962.33333333337</v>
      </c>
      <c r="P323" s="142">
        <f t="shared" si="213"/>
        <v>14.895018703668967</v>
      </c>
      <c r="Q323" s="141">
        <v>68</v>
      </c>
      <c r="R323" s="67">
        <v>44328044</v>
      </c>
      <c r="S323" s="67">
        <v>53843280</v>
      </c>
      <c r="T323" s="67">
        <v>50809176</v>
      </c>
      <c r="U323" s="67">
        <f t="shared" si="214"/>
        <v>49660166.666666664</v>
      </c>
      <c r="V323" s="136">
        <f t="shared" si="215"/>
        <v>9.7876541946823234</v>
      </c>
      <c r="W323" s="142">
        <f t="shared" si="240"/>
        <v>1.6834069359542787</v>
      </c>
      <c r="X323" s="142">
        <f t="shared" si="228"/>
        <v>1.9999996796611328</v>
      </c>
      <c r="Y323" s="142">
        <f t="shared" si="229"/>
        <v>2.0028199635133683</v>
      </c>
      <c r="Z323" s="153">
        <f t="shared" si="217"/>
        <v>1.8954088597095933</v>
      </c>
      <c r="AA323" s="142">
        <f t="shared" si="218"/>
        <v>9.6868000767503535</v>
      </c>
      <c r="AB323" s="106">
        <v>38</v>
      </c>
      <c r="AC323" s="135">
        <f t="shared" si="241"/>
        <v>1.7260630764578739</v>
      </c>
      <c r="AD323" s="135">
        <f t="shared" si="230"/>
        <v>1.8552770187848882</v>
      </c>
      <c r="AE323" s="135">
        <f t="shared" si="231"/>
        <v>1.9835295104962931</v>
      </c>
      <c r="AF323" s="135">
        <f t="shared" si="220"/>
        <v>1.8549565352463517</v>
      </c>
      <c r="AG323" s="136">
        <f t="shared" si="221"/>
        <v>6.9399748062143978</v>
      </c>
      <c r="AH323" s="100">
        <v>81</v>
      </c>
      <c r="AI323" s="68">
        <f t="shared" si="242"/>
        <v>644088</v>
      </c>
      <c r="AJ323" s="68">
        <f t="shared" si="246"/>
        <v>867483</v>
      </c>
      <c r="AK323" s="68">
        <f t="shared" si="244"/>
        <v>891601</v>
      </c>
      <c r="AL323" s="68">
        <f t="shared" si="223"/>
        <v>801057.33333333337</v>
      </c>
      <c r="AM323" s="142">
        <f t="shared" si="224"/>
        <v>17.036639592444029</v>
      </c>
      <c r="AN323" s="106">
        <v>23</v>
      </c>
      <c r="AO323" s="152">
        <f t="shared" si="243"/>
        <v>0.84180204671101644</v>
      </c>
      <c r="AP323" s="152">
        <f t="shared" si="247"/>
        <v>0.86840176907167788</v>
      </c>
      <c r="AQ323" s="152">
        <f t="shared" si="245"/>
        <v>0.88468716976826101</v>
      </c>
      <c r="AR323" s="152">
        <f t="shared" si="226"/>
        <v>0.86496366185031837</v>
      </c>
      <c r="AS323" s="136">
        <f t="shared" si="227"/>
        <v>2.5027987506193519</v>
      </c>
    </row>
    <row r="324" spans="1:45" ht="13.5" customHeight="1">
      <c r="A324" s="1" t="s">
        <v>451</v>
      </c>
      <c r="B324" s="68">
        <v>243798304</v>
      </c>
      <c r="C324" s="68">
        <v>244081808</v>
      </c>
      <c r="D324" s="68">
        <v>241164256</v>
      </c>
      <c r="E324" s="68">
        <f t="shared" si="208"/>
        <v>243014789.33333334</v>
      </c>
      <c r="F324" s="142">
        <f t="shared" si="209"/>
        <v>0.66204435750499069</v>
      </c>
      <c r="G324" s="67">
        <v>1722839</v>
      </c>
      <c r="H324" s="67">
        <v>1998438</v>
      </c>
      <c r="I324" s="67">
        <v>1980784</v>
      </c>
      <c r="J324" s="67">
        <f t="shared" si="210"/>
        <v>1900687</v>
      </c>
      <c r="K324" s="136">
        <f t="shared" si="211"/>
        <v>8.1167292747149737</v>
      </c>
      <c r="L324" s="68">
        <v>2536645</v>
      </c>
      <c r="M324" s="68">
        <v>2642867</v>
      </c>
      <c r="N324" s="68">
        <v>2919955</v>
      </c>
      <c r="O324" s="68">
        <f t="shared" si="212"/>
        <v>2699822.3333333335</v>
      </c>
      <c r="P324" s="142">
        <f t="shared" si="213"/>
        <v>7.3301270844552846</v>
      </c>
      <c r="Q324" s="141">
        <v>34</v>
      </c>
      <c r="R324" s="67">
        <v>7463532</v>
      </c>
      <c r="S324" s="67">
        <v>8219387</v>
      </c>
      <c r="T324" s="67">
        <v>7914484</v>
      </c>
      <c r="U324" s="67">
        <f t="shared" si="214"/>
        <v>7865801</v>
      </c>
      <c r="V324" s="136">
        <f t="shared" si="215"/>
        <v>4.8344968833920987</v>
      </c>
      <c r="W324" s="142">
        <f t="shared" si="240"/>
        <v>1.0404686818494029</v>
      </c>
      <c r="X324" s="142">
        <f t="shared" si="228"/>
        <v>1.082779180331211</v>
      </c>
      <c r="Y324" s="142">
        <f t="shared" si="229"/>
        <v>1.2107743694820181</v>
      </c>
      <c r="Z324" s="153">
        <f t="shared" si="217"/>
        <v>1.111340743887544</v>
      </c>
      <c r="AA324" s="142">
        <f t="shared" si="218"/>
        <v>7.9788845023984702</v>
      </c>
      <c r="AB324" s="106">
        <v>64</v>
      </c>
      <c r="AC324" s="135">
        <f t="shared" si="241"/>
        <v>33.987192658918062</v>
      </c>
      <c r="AD324" s="135">
        <f t="shared" si="230"/>
        <v>32.154064530603073</v>
      </c>
      <c r="AE324" s="135">
        <f t="shared" si="231"/>
        <v>36.893813923939959</v>
      </c>
      <c r="AF324" s="135">
        <f t="shared" si="220"/>
        <v>34.345023704487026</v>
      </c>
      <c r="AG324" s="136">
        <f t="shared" si="221"/>
        <v>6.9589408014687599</v>
      </c>
      <c r="AH324" s="100">
        <v>6</v>
      </c>
      <c r="AI324" s="68">
        <f t="shared" si="242"/>
        <v>813806</v>
      </c>
      <c r="AJ324" s="68">
        <f t="shared" si="246"/>
        <v>644429</v>
      </c>
      <c r="AK324" s="68">
        <f t="shared" si="244"/>
        <v>939171</v>
      </c>
      <c r="AL324" s="68">
        <f t="shared" si="223"/>
        <v>799135.33333333337</v>
      </c>
      <c r="AM324" s="142">
        <f t="shared" si="224"/>
        <v>18.509712927313331</v>
      </c>
      <c r="AN324" s="106">
        <v>24</v>
      </c>
      <c r="AO324" s="152">
        <f t="shared" si="243"/>
        <v>0.32081982303396811</v>
      </c>
      <c r="AP324" s="152">
        <f t="shared" si="247"/>
        <v>0.24383709055355415</v>
      </c>
      <c r="AQ324" s="152">
        <f t="shared" si="245"/>
        <v>0.32163886087285593</v>
      </c>
      <c r="AR324" s="152">
        <f t="shared" si="226"/>
        <v>0.29543192482012604</v>
      </c>
      <c r="AS324" s="136">
        <f t="shared" si="227"/>
        <v>15.125079595656587</v>
      </c>
    </row>
    <row r="325" spans="1:45" ht="13.5" customHeight="1">
      <c r="A325" s="1" t="s">
        <v>108</v>
      </c>
      <c r="B325" s="68">
        <v>47439236</v>
      </c>
      <c r="C325" s="68">
        <v>48018296</v>
      </c>
      <c r="D325" s="68">
        <v>48028340</v>
      </c>
      <c r="E325" s="68">
        <f t="shared" si="208"/>
        <v>47828624</v>
      </c>
      <c r="F325" s="142">
        <f t="shared" si="209"/>
        <v>0.70513693341987838</v>
      </c>
      <c r="G325" s="67">
        <v>58147</v>
      </c>
      <c r="H325" s="67">
        <v>51539</v>
      </c>
      <c r="I325" s="67">
        <v>51864</v>
      </c>
      <c r="J325" s="67">
        <f t="shared" si="210"/>
        <v>53850</v>
      </c>
      <c r="K325" s="136">
        <f t="shared" si="211"/>
        <v>6.9170983230022811</v>
      </c>
      <c r="L325" s="68">
        <v>742573</v>
      </c>
      <c r="M325" s="68">
        <v>868868</v>
      </c>
      <c r="N325" s="68">
        <v>775838</v>
      </c>
      <c r="O325" s="68">
        <f t="shared" si="212"/>
        <v>795759.66666666663</v>
      </c>
      <c r="P325" s="142">
        <f t="shared" si="213"/>
        <v>8.2263414987586181</v>
      </c>
      <c r="Q325" s="141">
        <v>74</v>
      </c>
      <c r="R325" s="67">
        <v>20295960</v>
      </c>
      <c r="S325" s="67">
        <v>20049816</v>
      </c>
      <c r="T325" s="67">
        <v>22349108</v>
      </c>
      <c r="U325" s="67">
        <f t="shared" si="214"/>
        <v>20898294.666666668</v>
      </c>
      <c r="V325" s="136">
        <f t="shared" si="215"/>
        <v>6.0409447767493809</v>
      </c>
      <c r="W325" s="142">
        <f t="shared" si="240"/>
        <v>1.5653139945171126</v>
      </c>
      <c r="X325" s="142">
        <f t="shared" si="228"/>
        <v>1.8094519638930959</v>
      </c>
      <c r="Y325" s="142">
        <f t="shared" si="229"/>
        <v>1.6153754220945382</v>
      </c>
      <c r="Z325" s="153">
        <f t="shared" si="217"/>
        <v>1.6633804601682491</v>
      </c>
      <c r="AA325" s="142">
        <f t="shared" si="218"/>
        <v>7.7525411475102262</v>
      </c>
      <c r="AB325" s="106">
        <v>42</v>
      </c>
      <c r="AC325" s="135">
        <f t="shared" si="241"/>
        <v>3.6587232138809891</v>
      </c>
      <c r="AD325" s="135">
        <f t="shared" si="230"/>
        <v>4.333546003614198</v>
      </c>
      <c r="AE325" s="135">
        <f t="shared" si="231"/>
        <v>3.4714495093048012</v>
      </c>
      <c r="AF325" s="135">
        <f t="shared" si="220"/>
        <v>3.8212395755999959</v>
      </c>
      <c r="AG325" s="136">
        <f t="shared" si="221"/>
        <v>11.866405579411845</v>
      </c>
      <c r="AH325" s="100">
        <v>70</v>
      </c>
      <c r="AI325" s="68">
        <f t="shared" si="242"/>
        <v>684426</v>
      </c>
      <c r="AJ325" s="68">
        <f t="shared" si="246"/>
        <v>817329</v>
      </c>
      <c r="AK325" s="68">
        <f t="shared" si="244"/>
        <v>723974</v>
      </c>
      <c r="AL325" s="68">
        <f t="shared" si="223"/>
        <v>741909.66666666663</v>
      </c>
      <c r="AM325" s="142">
        <f t="shared" si="224"/>
        <v>9.1982510328337188</v>
      </c>
      <c r="AN325" s="106">
        <v>25</v>
      </c>
      <c r="AO325" s="152">
        <f t="shared" si="243"/>
        <v>0.92169524073727427</v>
      </c>
      <c r="AP325" s="152">
        <f t="shared" si="247"/>
        <v>0.94068258930010085</v>
      </c>
      <c r="AQ325" s="152">
        <f t="shared" si="245"/>
        <v>0.93315099286191194</v>
      </c>
      <c r="AR325" s="152">
        <f t="shared" si="226"/>
        <v>0.93184294096642917</v>
      </c>
      <c r="AS325" s="136">
        <f t="shared" si="227"/>
        <v>1.026033407733608</v>
      </c>
    </row>
    <row r="326" spans="1:45" ht="13.5" customHeight="1">
      <c r="A326" s="1" t="s">
        <v>8</v>
      </c>
      <c r="B326" s="68">
        <v>30926874</v>
      </c>
      <c r="C326" s="68">
        <v>42249908</v>
      </c>
      <c r="D326" s="68">
        <v>34321528</v>
      </c>
      <c r="E326" s="68">
        <f t="shared" si="208"/>
        <v>35832770</v>
      </c>
      <c r="F326" s="142">
        <f t="shared" si="209"/>
        <v>16.216505192928565</v>
      </c>
      <c r="G326" s="67">
        <v>44094</v>
      </c>
      <c r="H326" s="67">
        <v>95861</v>
      </c>
      <c r="I326" s="67">
        <v>44535</v>
      </c>
      <c r="J326" s="67">
        <f t="shared" si="210"/>
        <v>61496.666666666664</v>
      </c>
      <c r="K326" s="136">
        <f t="shared" si="211"/>
        <v>48.394822214971747</v>
      </c>
      <c r="L326" s="68">
        <v>393876</v>
      </c>
      <c r="M326" s="68">
        <v>1242459</v>
      </c>
      <c r="N326" s="68">
        <v>521122</v>
      </c>
      <c r="O326" s="68">
        <f t="shared" si="212"/>
        <v>719152.33333333337</v>
      </c>
      <c r="P326" s="142">
        <f t="shared" si="213"/>
        <v>63.636170076095965</v>
      </c>
      <c r="Q326" s="141">
        <v>79</v>
      </c>
      <c r="R326" s="67">
        <v>15303420</v>
      </c>
      <c r="S326" s="67">
        <v>40616852</v>
      </c>
      <c r="T326" s="67">
        <v>21474248</v>
      </c>
      <c r="U326" s="67">
        <f t="shared" si="214"/>
        <v>25798173.333333332</v>
      </c>
      <c r="V326" s="136">
        <f t="shared" si="215"/>
        <v>51.162699583504867</v>
      </c>
      <c r="W326" s="142">
        <f t="shared" si="240"/>
        <v>1.2735719749755503</v>
      </c>
      <c r="X326" s="142">
        <f t="shared" si="228"/>
        <v>2.9407377644467299</v>
      </c>
      <c r="Y326" s="142">
        <f t="shared" si="229"/>
        <v>1.5183531455825625</v>
      </c>
      <c r="Z326" s="153">
        <f t="shared" si="217"/>
        <v>1.9108876283349474</v>
      </c>
      <c r="AA326" s="142">
        <f t="shared" si="218"/>
        <v>47.110825277890328</v>
      </c>
      <c r="AB326" s="106">
        <v>37</v>
      </c>
      <c r="AC326" s="135">
        <f t="shared" si="241"/>
        <v>2.5737776261776779</v>
      </c>
      <c r="AD326" s="135">
        <f t="shared" si="230"/>
        <v>3.0589741420630037</v>
      </c>
      <c r="AE326" s="135">
        <f t="shared" si="231"/>
        <v>2.4267299138950058</v>
      </c>
      <c r="AF326" s="135">
        <f t="shared" si="220"/>
        <v>2.686493894045229</v>
      </c>
      <c r="AG326" s="136">
        <f t="shared" si="221"/>
        <v>12.315318574605458</v>
      </c>
      <c r="AH326" s="100">
        <v>77</v>
      </c>
      <c r="AI326" s="68">
        <f t="shared" si="242"/>
        <v>349782</v>
      </c>
      <c r="AJ326" s="68">
        <f t="shared" si="246"/>
        <v>1146598</v>
      </c>
      <c r="AK326" s="68">
        <f t="shared" si="244"/>
        <v>476587</v>
      </c>
      <c r="AL326" s="68">
        <f t="shared" si="223"/>
        <v>657655.66666666663</v>
      </c>
      <c r="AM326" s="142">
        <f t="shared" si="224"/>
        <v>65.103506543164343</v>
      </c>
      <c r="AN326" s="106">
        <v>26</v>
      </c>
      <c r="AO326" s="152">
        <f t="shared" si="243"/>
        <v>0.88805106175547632</v>
      </c>
      <c r="AP326" s="152">
        <f t="shared" si="247"/>
        <v>0.92284574380321605</v>
      </c>
      <c r="AQ326" s="152">
        <f t="shared" si="245"/>
        <v>0.91454016525880699</v>
      </c>
      <c r="AR326" s="152">
        <f t="shared" si="226"/>
        <v>0.90847899027249979</v>
      </c>
      <c r="AS326" s="136">
        <f t="shared" si="227"/>
        <v>2.0002641969382862</v>
      </c>
    </row>
    <row r="327" spans="1:45" ht="13.5" customHeight="1">
      <c r="A327" s="1" t="s">
        <v>358</v>
      </c>
      <c r="B327" s="68">
        <v>228317200</v>
      </c>
      <c r="C327" s="68">
        <v>193699936</v>
      </c>
      <c r="D327" s="68">
        <v>193459952</v>
      </c>
      <c r="E327" s="68">
        <f t="shared" si="208"/>
        <v>205159029.33333334</v>
      </c>
      <c r="F327" s="142">
        <f t="shared" si="209"/>
        <v>9.7757934999109413</v>
      </c>
      <c r="G327" s="67">
        <v>8400632</v>
      </c>
      <c r="H327" s="67">
        <v>11873237</v>
      </c>
      <c r="I327" s="67">
        <v>8210968</v>
      </c>
      <c r="J327" s="67">
        <f t="shared" si="210"/>
        <v>9494945.666666666</v>
      </c>
      <c r="K327" s="136">
        <f t="shared" si="211"/>
        <v>21.715160693706519</v>
      </c>
      <c r="L327" s="68">
        <v>8765797</v>
      </c>
      <c r="M327" s="68">
        <v>12290076</v>
      </c>
      <c r="N327" s="68">
        <v>8855625</v>
      </c>
      <c r="O327" s="68">
        <f t="shared" si="212"/>
        <v>9970499.333333334</v>
      </c>
      <c r="P327" s="142">
        <f t="shared" si="213"/>
        <v>20.152595110284839</v>
      </c>
      <c r="Q327" s="141">
        <v>8</v>
      </c>
      <c r="R327" s="67">
        <v>26259156</v>
      </c>
      <c r="S327" s="67">
        <v>24209156</v>
      </c>
      <c r="T327" s="67">
        <v>23838122</v>
      </c>
      <c r="U327" s="67">
        <f t="shared" si="214"/>
        <v>24768811.333333332</v>
      </c>
      <c r="V327" s="136">
        <f t="shared" si="215"/>
        <v>5.2644469812457038</v>
      </c>
      <c r="W327" s="142">
        <f t="shared" si="240"/>
        <v>3.8393064561058039</v>
      </c>
      <c r="X327" s="142">
        <f t="shared" si="228"/>
        <v>6.3449045228388723</v>
      </c>
      <c r="Y327" s="142">
        <f t="shared" si="229"/>
        <v>4.5774977758704294</v>
      </c>
      <c r="Z327" s="153">
        <f t="shared" si="217"/>
        <v>4.9205695849383693</v>
      </c>
      <c r="AA327" s="142">
        <f t="shared" si="218"/>
        <v>26.16663970456074</v>
      </c>
      <c r="AB327" s="106">
        <v>16</v>
      </c>
      <c r="AC327" s="135">
        <f t="shared" si="241"/>
        <v>33.381868785120133</v>
      </c>
      <c r="AD327" s="135">
        <f t="shared" si="230"/>
        <v>50.76623075996536</v>
      </c>
      <c r="AE327" s="135">
        <f t="shared" si="231"/>
        <v>37.149004439191977</v>
      </c>
      <c r="AF327" s="135">
        <f t="shared" si="220"/>
        <v>40.432367994759154</v>
      </c>
      <c r="AG327" s="136">
        <f t="shared" si="221"/>
        <v>22.619145416344676</v>
      </c>
      <c r="AH327" s="100">
        <v>3</v>
      </c>
      <c r="AI327" s="68">
        <f t="shared" si="242"/>
        <v>365165</v>
      </c>
      <c r="AJ327" s="68">
        <f t="shared" si="246"/>
        <v>416839</v>
      </c>
      <c r="AK327" s="68">
        <f t="shared" si="244"/>
        <v>644657</v>
      </c>
      <c r="AL327" s="68">
        <f t="shared" si="223"/>
        <v>475553.66666666669</v>
      </c>
      <c r="AM327" s="142">
        <f t="shared" si="224"/>
        <v>31.270805106867932</v>
      </c>
      <c r="AN327" s="106">
        <v>27</v>
      </c>
      <c r="AO327" s="152">
        <f t="shared" si="243"/>
        <v>4.1657934811860232E-2</v>
      </c>
      <c r="AP327" s="152">
        <f t="shared" si="247"/>
        <v>3.3916714591512694E-2</v>
      </c>
      <c r="AQ327" s="152">
        <f t="shared" si="245"/>
        <v>7.2796330016232619E-2</v>
      </c>
      <c r="AR327" s="152">
        <f t="shared" si="226"/>
        <v>4.945699313986851E-2</v>
      </c>
      <c r="AS327" s="136">
        <f t="shared" si="227"/>
        <v>41.61135629810915</v>
      </c>
    </row>
    <row r="328" spans="1:45" ht="13.5" customHeight="1">
      <c r="A328" s="1" t="s">
        <v>204</v>
      </c>
      <c r="B328" s="68">
        <v>41581216</v>
      </c>
      <c r="C328" s="68">
        <v>38933456</v>
      </c>
      <c r="D328" s="68">
        <v>40484132</v>
      </c>
      <c r="E328" s="68">
        <f t="shared" si="208"/>
        <v>40332934.666666664</v>
      </c>
      <c r="F328" s="142">
        <f t="shared" si="209"/>
        <v>3.2983955062616213</v>
      </c>
      <c r="G328" s="67">
        <v>51737</v>
      </c>
      <c r="H328" s="67">
        <v>55141</v>
      </c>
      <c r="I328" s="67">
        <v>57190</v>
      </c>
      <c r="J328" s="67">
        <f t="shared" si="210"/>
        <v>54689.333333333336</v>
      </c>
      <c r="K328" s="136">
        <f t="shared" si="211"/>
        <v>5.0364765066443518</v>
      </c>
      <c r="L328" s="68">
        <v>408790</v>
      </c>
      <c r="M328" s="68">
        <v>506790</v>
      </c>
      <c r="N328" s="68">
        <v>504972</v>
      </c>
      <c r="O328" s="68">
        <f t="shared" si="212"/>
        <v>473517.33333333331</v>
      </c>
      <c r="P328" s="142">
        <f t="shared" si="213"/>
        <v>11.839668953475989</v>
      </c>
      <c r="Q328" s="141">
        <v>83</v>
      </c>
      <c r="R328" s="67">
        <v>33243596</v>
      </c>
      <c r="S328" s="67">
        <v>28097364</v>
      </c>
      <c r="T328" s="67">
        <v>32603784</v>
      </c>
      <c r="U328" s="67">
        <f t="shared" si="214"/>
        <v>31314914.666666668</v>
      </c>
      <c r="V328" s="136">
        <f t="shared" si="215"/>
        <v>8.956703759821778</v>
      </c>
      <c r="W328" s="142">
        <f t="shared" si="240"/>
        <v>0.98311218219303642</v>
      </c>
      <c r="X328" s="142">
        <f t="shared" si="228"/>
        <v>1.3016825426440437</v>
      </c>
      <c r="Y328" s="142">
        <f t="shared" si="229"/>
        <v>1.2473331526534892</v>
      </c>
      <c r="Z328" s="153">
        <f t="shared" si="217"/>
        <v>1.1773759591635231</v>
      </c>
      <c r="AA328" s="142">
        <f t="shared" si="218"/>
        <v>14.474386178263121</v>
      </c>
      <c r="AB328" s="106">
        <v>61</v>
      </c>
      <c r="AC328" s="135">
        <f t="shared" si="241"/>
        <v>1.2296804473258549</v>
      </c>
      <c r="AD328" s="135">
        <f t="shared" si="230"/>
        <v>1.8036923321347869</v>
      </c>
      <c r="AE328" s="135">
        <f t="shared" si="231"/>
        <v>1.5488140885732773</v>
      </c>
      <c r="AF328" s="135">
        <f t="shared" si="220"/>
        <v>1.5273956226779728</v>
      </c>
      <c r="AG328" s="136">
        <f t="shared" si="221"/>
        <v>18.829746139531821</v>
      </c>
      <c r="AH328" s="100">
        <v>85</v>
      </c>
      <c r="AI328" s="68">
        <f t="shared" si="242"/>
        <v>357053</v>
      </c>
      <c r="AJ328" s="68">
        <f t="shared" si="246"/>
        <v>451649</v>
      </c>
      <c r="AK328" s="68">
        <f t="shared" si="244"/>
        <v>447782</v>
      </c>
      <c r="AL328" s="68">
        <f t="shared" si="223"/>
        <v>418828</v>
      </c>
      <c r="AM328" s="142">
        <f t="shared" si="224"/>
        <v>12.781773730283346</v>
      </c>
      <c r="AN328" s="106">
        <v>28</v>
      </c>
      <c r="AO328" s="152">
        <f t="shared" si="243"/>
        <v>0.87343868489933707</v>
      </c>
      <c r="AP328" s="152">
        <f t="shared" si="247"/>
        <v>0.89119556423765267</v>
      </c>
      <c r="AQ328" s="152">
        <f t="shared" si="245"/>
        <v>0.88674619582867964</v>
      </c>
      <c r="AR328" s="152">
        <f t="shared" si="226"/>
        <v>0.88379348165522309</v>
      </c>
      <c r="AS328" s="136">
        <f t="shared" si="227"/>
        <v>1.0454195270798388</v>
      </c>
    </row>
    <row r="329" spans="1:45" ht="13.5" customHeight="1">
      <c r="A329" s="1" t="s">
        <v>754</v>
      </c>
      <c r="B329" s="68">
        <v>88456152</v>
      </c>
      <c r="C329" s="68">
        <v>97040584</v>
      </c>
      <c r="D329" s="68">
        <v>99853448</v>
      </c>
      <c r="E329" s="68">
        <f t="shared" si="208"/>
        <v>95116728</v>
      </c>
      <c r="F329" s="142">
        <f t="shared" si="209"/>
        <v>6.242028858195745</v>
      </c>
      <c r="G329" s="67">
        <v>100729</v>
      </c>
      <c r="H329" s="67">
        <v>112540</v>
      </c>
      <c r="I329" s="67">
        <v>89919</v>
      </c>
      <c r="J329" s="67">
        <f t="shared" si="210"/>
        <v>101062.66666666667</v>
      </c>
      <c r="K329" s="136">
        <f t="shared" si="211"/>
        <v>11.195222761334483</v>
      </c>
      <c r="L329" s="68">
        <v>477602</v>
      </c>
      <c r="M329" s="68">
        <v>550030</v>
      </c>
      <c r="N329" s="68">
        <v>505748</v>
      </c>
      <c r="O329" s="68">
        <f t="shared" si="212"/>
        <v>511126.66666666669</v>
      </c>
      <c r="P329" s="142">
        <f t="shared" si="213"/>
        <v>7.1435022627986049</v>
      </c>
      <c r="Q329" s="141">
        <v>82</v>
      </c>
      <c r="R329" s="67">
        <v>26290566</v>
      </c>
      <c r="S329" s="67">
        <v>31634930</v>
      </c>
      <c r="T329" s="67">
        <v>25683890</v>
      </c>
      <c r="U329" s="67">
        <f t="shared" si="214"/>
        <v>27869795.333333332</v>
      </c>
      <c r="V329" s="136">
        <f t="shared" si="215"/>
        <v>11.750288667676644</v>
      </c>
      <c r="W329" s="142">
        <f t="shared" si="240"/>
        <v>0.53993078966401342</v>
      </c>
      <c r="X329" s="142">
        <f t="shared" si="228"/>
        <v>0.56680409095641882</v>
      </c>
      <c r="Y329" s="142">
        <f t="shared" si="229"/>
        <v>0.50649027162286875</v>
      </c>
      <c r="Z329" s="153">
        <f t="shared" si="217"/>
        <v>0.53774171741443366</v>
      </c>
      <c r="AA329" s="142">
        <f t="shared" si="218"/>
        <v>5.6191362376389264</v>
      </c>
      <c r="AB329" s="106">
        <v>92</v>
      </c>
      <c r="AC329" s="135">
        <f t="shared" si="241"/>
        <v>1.8166288241949602</v>
      </c>
      <c r="AD329" s="135">
        <f t="shared" si="230"/>
        <v>1.7386793648666206</v>
      </c>
      <c r="AE329" s="135">
        <f t="shared" si="231"/>
        <v>1.9691253933886181</v>
      </c>
      <c r="AF329" s="135">
        <f t="shared" si="220"/>
        <v>1.8414778608167328</v>
      </c>
      <c r="AG329" s="136">
        <f t="shared" si="221"/>
        <v>6.3652894319415676</v>
      </c>
      <c r="AH329" s="100">
        <v>84</v>
      </c>
      <c r="AI329" s="68">
        <f t="shared" si="242"/>
        <v>376873</v>
      </c>
      <c r="AJ329" s="68">
        <f t="shared" si="246"/>
        <v>437490</v>
      </c>
      <c r="AK329" s="68">
        <f t="shared" si="244"/>
        <v>415829</v>
      </c>
      <c r="AL329" s="68">
        <f t="shared" si="223"/>
        <v>410064</v>
      </c>
      <c r="AM329" s="142">
        <f t="shared" si="224"/>
        <v>7.4907720108203</v>
      </c>
      <c r="AN329" s="106">
        <v>29</v>
      </c>
      <c r="AO329" s="152">
        <f t="shared" si="243"/>
        <v>0.78909426677442729</v>
      </c>
      <c r="AP329" s="152">
        <f t="shared" si="247"/>
        <v>0.79539297856480551</v>
      </c>
      <c r="AQ329" s="152">
        <f t="shared" si="245"/>
        <v>0.8222059207352278</v>
      </c>
      <c r="AR329" s="152">
        <f t="shared" si="226"/>
        <v>0.80223105535815353</v>
      </c>
      <c r="AS329" s="136">
        <f t="shared" si="227"/>
        <v>2.1917731643636285</v>
      </c>
    </row>
    <row r="330" spans="1:45" ht="13.5" customHeight="1">
      <c r="A330" s="1" t="s">
        <v>321</v>
      </c>
      <c r="B330" s="68">
        <v>128353608</v>
      </c>
      <c r="C330" s="68">
        <v>130724536</v>
      </c>
      <c r="D330" s="68">
        <v>136430592</v>
      </c>
      <c r="E330" s="68">
        <f t="shared" si="208"/>
        <v>131836245.33333333</v>
      </c>
      <c r="F330" s="142">
        <f t="shared" si="209"/>
        <v>3.1491091306105305</v>
      </c>
      <c r="G330" s="67">
        <v>86602</v>
      </c>
      <c r="H330" s="67">
        <v>79284</v>
      </c>
      <c r="I330" s="67">
        <v>97502</v>
      </c>
      <c r="J330" s="67">
        <f t="shared" si="210"/>
        <v>87796</v>
      </c>
      <c r="K330" s="136">
        <f t="shared" si="211"/>
        <v>10.441822887683095</v>
      </c>
      <c r="L330" s="68">
        <v>296418</v>
      </c>
      <c r="M330" s="68">
        <v>476103</v>
      </c>
      <c r="N330" s="68">
        <v>406298</v>
      </c>
      <c r="O330" s="68">
        <f t="shared" si="212"/>
        <v>392939.66666666669</v>
      </c>
      <c r="P330" s="142">
        <f t="shared" si="213"/>
        <v>23.052969745839409</v>
      </c>
      <c r="Q330" s="141">
        <v>86</v>
      </c>
      <c r="R330" s="67">
        <v>19630934</v>
      </c>
      <c r="S330" s="67">
        <v>19649482</v>
      </c>
      <c r="T330" s="67">
        <v>21795132</v>
      </c>
      <c r="U330" s="67">
        <f t="shared" si="214"/>
        <v>20358516</v>
      </c>
      <c r="V330" s="136">
        <f t="shared" si="215"/>
        <v>6.1113517100570158</v>
      </c>
      <c r="W330" s="142">
        <f t="shared" si="240"/>
        <v>0.23093858023843006</v>
      </c>
      <c r="X330" s="142">
        <f t="shared" si="228"/>
        <v>0.36420324337582655</v>
      </c>
      <c r="Y330" s="142">
        <f t="shared" si="229"/>
        <v>0.29780564171413987</v>
      </c>
      <c r="Z330" s="153">
        <f t="shared" si="217"/>
        <v>0.29764915510946549</v>
      </c>
      <c r="AA330" s="142">
        <f t="shared" si="218"/>
        <v>22.386245094615738</v>
      </c>
      <c r="AB330" s="106">
        <v>96</v>
      </c>
      <c r="AC330" s="135">
        <f t="shared" si="241"/>
        <v>1.5099536272701033</v>
      </c>
      <c r="AD330" s="135">
        <f t="shared" si="230"/>
        <v>2.4229799034905857</v>
      </c>
      <c r="AE330" s="135">
        <f t="shared" si="231"/>
        <v>1.8641685675498547</v>
      </c>
      <c r="AF330" s="135">
        <f t="shared" si="220"/>
        <v>1.9323673661035146</v>
      </c>
      <c r="AG330" s="136">
        <f t="shared" si="221"/>
        <v>23.821447719256959</v>
      </c>
      <c r="AH330" s="100">
        <v>80</v>
      </c>
      <c r="AI330" s="68">
        <f t="shared" si="242"/>
        <v>209816</v>
      </c>
      <c r="AJ330" s="68">
        <f t="shared" si="246"/>
        <v>396819</v>
      </c>
      <c r="AK330" s="68">
        <f t="shared" si="244"/>
        <v>308796</v>
      </c>
      <c r="AL330" s="68">
        <f t="shared" si="223"/>
        <v>305143.66666666669</v>
      </c>
      <c r="AM330" s="142">
        <f t="shared" si="224"/>
        <v>30.659323750851946</v>
      </c>
      <c r="AN330" s="106">
        <v>30</v>
      </c>
      <c r="AO330" s="152">
        <f t="shared" si="243"/>
        <v>0.70783825543657941</v>
      </c>
      <c r="AP330" s="152">
        <f t="shared" si="247"/>
        <v>0.83347300899175181</v>
      </c>
      <c r="AQ330" s="152">
        <f t="shared" si="245"/>
        <v>0.76002343107768189</v>
      </c>
      <c r="AR330" s="152">
        <f t="shared" si="226"/>
        <v>0.76711156516867096</v>
      </c>
      <c r="AS330" s="136">
        <f t="shared" si="227"/>
        <v>8.2278241994129768</v>
      </c>
    </row>
    <row r="331" spans="1:45" ht="13.5" customHeight="1">
      <c r="A331" s="1" t="s">
        <v>39</v>
      </c>
      <c r="B331" s="68">
        <v>68935504</v>
      </c>
      <c r="C331" s="68">
        <v>87059736</v>
      </c>
      <c r="D331" s="68">
        <v>70050600</v>
      </c>
      <c r="E331" s="68">
        <f t="shared" si="208"/>
        <v>75348613.333333328</v>
      </c>
      <c r="F331" s="142">
        <f t="shared" si="209"/>
        <v>13.48059758254686</v>
      </c>
      <c r="G331" s="67">
        <v>204261</v>
      </c>
      <c r="H331" s="67">
        <v>227955</v>
      </c>
      <c r="I331" s="67">
        <v>266680</v>
      </c>
      <c r="J331" s="67">
        <f t="shared" si="210"/>
        <v>232965.33333333334</v>
      </c>
      <c r="K331" s="136">
        <f t="shared" si="211"/>
        <v>13.525483841086505</v>
      </c>
      <c r="L331" s="68">
        <v>400701</v>
      </c>
      <c r="M331" s="68">
        <v>408348</v>
      </c>
      <c r="N331" s="68">
        <v>428788</v>
      </c>
      <c r="O331" s="68">
        <f t="shared" si="212"/>
        <v>412612.33333333331</v>
      </c>
      <c r="P331" s="142">
        <f t="shared" si="213"/>
        <v>3.5192744890720067</v>
      </c>
      <c r="Q331" s="141">
        <v>85</v>
      </c>
      <c r="R331" s="67">
        <v>24623474</v>
      </c>
      <c r="S331" s="67">
        <v>19131550</v>
      </c>
      <c r="T331" s="67">
        <v>23988078</v>
      </c>
      <c r="U331" s="67">
        <f t="shared" si="214"/>
        <v>22581034</v>
      </c>
      <c r="V331" s="136">
        <f t="shared" si="215"/>
        <v>13.304025693691523</v>
      </c>
      <c r="W331" s="142">
        <f t="shared" si="240"/>
        <v>0.58126941379872987</v>
      </c>
      <c r="X331" s="142">
        <f t="shared" si="228"/>
        <v>0.4690434622958195</v>
      </c>
      <c r="Y331" s="142">
        <f t="shared" si="229"/>
        <v>0.61211181631563472</v>
      </c>
      <c r="Z331" s="153">
        <f t="shared" si="217"/>
        <v>0.55414156413672799</v>
      </c>
      <c r="AA331" s="142">
        <f t="shared" si="218"/>
        <v>13.58737353561707</v>
      </c>
      <c r="AB331" s="106">
        <v>90</v>
      </c>
      <c r="AC331" s="135">
        <f t="shared" si="241"/>
        <v>1.6273130265859317</v>
      </c>
      <c r="AD331" s="135">
        <f t="shared" si="230"/>
        <v>2.1344219365393813</v>
      </c>
      <c r="AE331" s="135">
        <f t="shared" si="231"/>
        <v>1.7875046095814762</v>
      </c>
      <c r="AF331" s="135">
        <f t="shared" si="220"/>
        <v>1.8497465242355962</v>
      </c>
      <c r="AG331" s="136">
        <f t="shared" si="221"/>
        <v>14.01385318889233</v>
      </c>
      <c r="AH331" s="100">
        <v>82</v>
      </c>
      <c r="AI331" s="68">
        <f t="shared" si="242"/>
        <v>196440</v>
      </c>
      <c r="AJ331" s="68">
        <f t="shared" si="246"/>
        <v>180393</v>
      </c>
      <c r="AK331" s="68">
        <f t="shared" si="244"/>
        <v>162108</v>
      </c>
      <c r="AL331" s="68">
        <f t="shared" si="223"/>
        <v>179647</v>
      </c>
      <c r="AM331" s="142">
        <f t="shared" si="224"/>
        <v>9.5621708534052328</v>
      </c>
      <c r="AN331" s="106">
        <v>31</v>
      </c>
      <c r="AO331" s="152">
        <f t="shared" si="243"/>
        <v>0.49024085290528346</v>
      </c>
      <c r="AP331" s="152">
        <f t="shared" si="247"/>
        <v>0.4417629081077904</v>
      </c>
      <c r="AQ331" s="152">
        <f t="shared" si="245"/>
        <v>0.37806095319831712</v>
      </c>
      <c r="AR331" s="67">
        <f t="shared" si="226"/>
        <v>0.4366882380704637</v>
      </c>
      <c r="AS331" s="136">
        <f t="shared" si="227"/>
        <v>12.883758534532319</v>
      </c>
    </row>
    <row r="332" spans="1:45" ht="13.5" customHeight="1">
      <c r="A332" s="1" t="s">
        <v>315</v>
      </c>
      <c r="B332" s="68">
        <v>60610420</v>
      </c>
      <c r="C332" s="68">
        <v>62816140</v>
      </c>
      <c r="D332" s="68">
        <v>58974400</v>
      </c>
      <c r="E332" s="68">
        <f t="shared" si="208"/>
        <v>60800320</v>
      </c>
      <c r="F332" s="142">
        <f t="shared" si="209"/>
        <v>3.1708670560803212</v>
      </c>
      <c r="G332" s="67">
        <v>233737</v>
      </c>
      <c r="H332" s="67">
        <v>269847</v>
      </c>
      <c r="I332" s="67">
        <v>249150</v>
      </c>
      <c r="J332" s="67">
        <f t="shared" si="210"/>
        <v>250911.33333333334</v>
      </c>
      <c r="K332" s="136">
        <f t="shared" si="211"/>
        <v>7.2214034566316894</v>
      </c>
      <c r="L332" s="68">
        <v>393410</v>
      </c>
      <c r="M332" s="68">
        <v>489242</v>
      </c>
      <c r="N332" s="68">
        <v>398776</v>
      </c>
      <c r="O332" s="68">
        <f t="shared" si="212"/>
        <v>427142.66666666669</v>
      </c>
      <c r="P332" s="142">
        <f t="shared" si="213"/>
        <v>12.606205998121983</v>
      </c>
      <c r="Q332" s="141">
        <v>84</v>
      </c>
      <c r="R332" s="67">
        <v>44171288</v>
      </c>
      <c r="S332" s="67">
        <v>43307056</v>
      </c>
      <c r="T332" s="67">
        <v>45573540</v>
      </c>
      <c r="U332" s="67">
        <f t="shared" si="214"/>
        <v>44350628</v>
      </c>
      <c r="V332" s="136">
        <f t="shared" si="215"/>
        <v>2.5790738724133493</v>
      </c>
      <c r="W332" s="142">
        <f t="shared" si="240"/>
        <v>0.6490798116891453</v>
      </c>
      <c r="X332" s="142">
        <f t="shared" si="228"/>
        <v>0.77884760190613433</v>
      </c>
      <c r="Y332" s="142">
        <f t="shared" si="229"/>
        <v>0.67618492091483762</v>
      </c>
      <c r="Z332" s="153">
        <f t="shared" si="217"/>
        <v>0.70137077817003901</v>
      </c>
      <c r="AA332" s="142">
        <f t="shared" si="218"/>
        <v>9.7597337205972376</v>
      </c>
      <c r="AB332" s="106">
        <v>84</v>
      </c>
      <c r="AC332" s="135">
        <f t="shared" si="241"/>
        <v>0.89064643077648098</v>
      </c>
      <c r="AD332" s="135">
        <f t="shared" si="230"/>
        <v>1.1297050531442265</v>
      </c>
      <c r="AE332" s="135">
        <f t="shared" si="231"/>
        <v>0.87501651177415674</v>
      </c>
      <c r="AF332" s="135">
        <f t="shared" si="220"/>
        <v>0.96512266523162149</v>
      </c>
      <c r="AG332" s="136">
        <f t="shared" si="221"/>
        <v>14.790515000074089</v>
      </c>
      <c r="AH332" s="100">
        <v>86</v>
      </c>
      <c r="AI332" s="68">
        <f t="shared" si="242"/>
        <v>159673</v>
      </c>
      <c r="AJ332" s="68">
        <f t="shared" si="246"/>
        <v>219395</v>
      </c>
      <c r="AK332" s="68">
        <f t="shared" si="244"/>
        <v>149626</v>
      </c>
      <c r="AL332" s="68">
        <f t="shared" si="223"/>
        <v>176231.33333333334</v>
      </c>
      <c r="AM332" s="142">
        <f t="shared" si="224"/>
        <v>21.401908177833985</v>
      </c>
      <c r="AN332" s="106">
        <v>32</v>
      </c>
      <c r="AO332" s="152">
        <f t="shared" si="243"/>
        <v>0.40586919498741769</v>
      </c>
      <c r="AP332" s="152">
        <f t="shared" si="247"/>
        <v>0.44843860502573368</v>
      </c>
      <c r="AQ332" s="152">
        <f t="shared" si="245"/>
        <v>0.37521315224587237</v>
      </c>
      <c r="AR332" s="67">
        <f t="shared" si="226"/>
        <v>0.40984031741967458</v>
      </c>
      <c r="AS332" s="136">
        <f t="shared" si="227"/>
        <v>8.9727364306103148</v>
      </c>
    </row>
    <row r="333" spans="1:45" ht="13.5" customHeight="1">
      <c r="A333" s="1" t="s">
        <v>195</v>
      </c>
      <c r="B333" s="68">
        <v>69816112</v>
      </c>
      <c r="C333" s="68">
        <v>67741360</v>
      </c>
      <c r="D333" s="68">
        <v>68035640</v>
      </c>
      <c r="E333" s="68">
        <f t="shared" si="208"/>
        <v>68531037.333333328</v>
      </c>
      <c r="F333" s="142">
        <f t="shared" si="209"/>
        <v>1.6380782610628777</v>
      </c>
      <c r="G333" s="67">
        <v>653896</v>
      </c>
      <c r="H333" s="67">
        <v>834353</v>
      </c>
      <c r="I333" s="67">
        <v>714550</v>
      </c>
      <c r="J333" s="67">
        <f t="shared" si="210"/>
        <v>734266.33333333337</v>
      </c>
      <c r="K333" s="136">
        <f t="shared" si="211"/>
        <v>12.506349110007109</v>
      </c>
      <c r="L333" s="68">
        <v>871084</v>
      </c>
      <c r="M333" s="68">
        <v>910637</v>
      </c>
      <c r="N333" s="68">
        <v>884760</v>
      </c>
      <c r="O333" s="68">
        <f t="shared" si="212"/>
        <v>888827</v>
      </c>
      <c r="P333" s="142">
        <f t="shared" si="213"/>
        <v>2.2600225615763216</v>
      </c>
      <c r="Q333" s="141">
        <v>70</v>
      </c>
      <c r="R333" s="67">
        <v>34517144</v>
      </c>
      <c r="S333" s="67">
        <v>37335044</v>
      </c>
      <c r="T333" s="67">
        <v>38723876</v>
      </c>
      <c r="U333" s="67">
        <f t="shared" si="214"/>
        <v>36858688</v>
      </c>
      <c r="V333" s="136">
        <f t="shared" si="215"/>
        <v>5.8152909501538685</v>
      </c>
      <c r="W333" s="142">
        <f t="shared" si="240"/>
        <v>1.2476833427790994</v>
      </c>
      <c r="X333" s="142">
        <f t="shared" si="228"/>
        <v>1.3442850866885463</v>
      </c>
      <c r="Y333" s="142">
        <f t="shared" si="229"/>
        <v>1.3004360655679876</v>
      </c>
      <c r="Z333" s="153">
        <f t="shared" si="217"/>
        <v>1.297468165011878</v>
      </c>
      <c r="AA333" s="142">
        <f t="shared" si="218"/>
        <v>3.727968989148319</v>
      </c>
      <c r="AB333" s="106">
        <v>57</v>
      </c>
      <c r="AC333" s="135">
        <f t="shared" si="241"/>
        <v>2.5236270996233059</v>
      </c>
      <c r="AD333" s="135">
        <f t="shared" si="230"/>
        <v>2.4390944872061753</v>
      </c>
      <c r="AE333" s="135">
        <f t="shared" si="231"/>
        <v>2.284791945930206</v>
      </c>
      <c r="AF333" s="135">
        <f t="shared" si="220"/>
        <v>2.4158378442532289</v>
      </c>
      <c r="AG333" s="136">
        <f t="shared" si="221"/>
        <v>5.0129247772350904</v>
      </c>
      <c r="AH333" s="100">
        <v>78</v>
      </c>
      <c r="AI333" s="68">
        <f t="shared" si="242"/>
        <v>217188</v>
      </c>
      <c r="AJ333" s="68">
        <f t="shared" si="246"/>
        <v>76284</v>
      </c>
      <c r="AK333" s="68">
        <f t="shared" si="244"/>
        <v>170210</v>
      </c>
      <c r="AL333" s="68">
        <f t="shared" si="223"/>
        <v>154560.66666666666</v>
      </c>
      <c r="AM333" s="142">
        <f t="shared" si="224"/>
        <v>46.417834344306527</v>
      </c>
      <c r="AN333" s="106">
        <v>33</v>
      </c>
      <c r="AO333" s="152">
        <f t="shared" si="243"/>
        <v>0.24933071896625353</v>
      </c>
      <c r="AP333" s="152">
        <f t="shared" si="247"/>
        <v>8.3769932475838346E-2</v>
      </c>
      <c r="AQ333" s="152">
        <f t="shared" si="245"/>
        <v>0.19237985442379854</v>
      </c>
      <c r="AR333" s="67">
        <f t="shared" si="226"/>
        <v>0.17516016862196349</v>
      </c>
      <c r="AS333" s="136">
        <f t="shared" si="227"/>
        <v>48.020569417871869</v>
      </c>
    </row>
    <row r="334" spans="1:45" ht="13.5" customHeight="1">
      <c r="A334" s="1" t="s">
        <v>150</v>
      </c>
      <c r="B334" s="68">
        <v>24352444</v>
      </c>
      <c r="C334" s="68">
        <v>21651208</v>
      </c>
      <c r="D334" s="68">
        <v>24238084</v>
      </c>
      <c r="E334" s="68">
        <f t="shared" si="208"/>
        <v>23413912</v>
      </c>
      <c r="F334" s="142">
        <f t="shared" si="209"/>
        <v>6.5243986841063206</v>
      </c>
      <c r="G334" s="67">
        <v>45953</v>
      </c>
      <c r="H334" s="67">
        <v>43021</v>
      </c>
      <c r="I334" s="67">
        <v>41092</v>
      </c>
      <c r="J334" s="67">
        <f t="shared" si="210"/>
        <v>43355.333333333336</v>
      </c>
      <c r="K334" s="136">
        <f t="shared" si="211"/>
        <v>5.645638765082877</v>
      </c>
      <c r="L334" s="68">
        <v>165782</v>
      </c>
      <c r="M334" s="68">
        <v>212687</v>
      </c>
      <c r="N334" s="68">
        <v>182632</v>
      </c>
      <c r="O334" s="68">
        <f t="shared" si="212"/>
        <v>187033.66666666666</v>
      </c>
      <c r="P334" s="142">
        <f t="shared" si="213"/>
        <v>12.703743300764325</v>
      </c>
      <c r="Q334" s="141">
        <v>91</v>
      </c>
      <c r="R334" s="67">
        <v>34142296</v>
      </c>
      <c r="S334" s="67">
        <v>25738604</v>
      </c>
      <c r="T334" s="67">
        <v>30706764</v>
      </c>
      <c r="U334" s="67">
        <f t="shared" si="214"/>
        <v>30195888</v>
      </c>
      <c r="V334" s="136">
        <f t="shared" si="215"/>
        <v>13.992218468544296</v>
      </c>
      <c r="W334" s="142">
        <f t="shared" si="240"/>
        <v>0.6807612410483318</v>
      </c>
      <c r="X334" s="142">
        <f t="shared" si="228"/>
        <v>0.98233317974682988</v>
      </c>
      <c r="Y334" s="142">
        <f t="shared" si="229"/>
        <v>0.75349190142257116</v>
      </c>
      <c r="Z334" s="153">
        <f t="shared" si="217"/>
        <v>0.80552877407257772</v>
      </c>
      <c r="AA334" s="142">
        <f t="shared" si="218"/>
        <v>19.537012217208925</v>
      </c>
      <c r="AB334" s="106">
        <v>79</v>
      </c>
      <c r="AC334" s="135">
        <f t="shared" si="241"/>
        <v>0.48556195517723821</v>
      </c>
      <c r="AD334" s="135">
        <f t="shared" si="230"/>
        <v>0.82633463726315537</v>
      </c>
      <c r="AE334" s="135">
        <f t="shared" si="231"/>
        <v>0.59476146688723042</v>
      </c>
      <c r="AF334" s="135">
        <f t="shared" si="220"/>
        <v>0.63555268644254126</v>
      </c>
      <c r="AG334" s="136">
        <f t="shared" si="221"/>
        <v>27.379304849660507</v>
      </c>
      <c r="AH334" s="100">
        <v>88</v>
      </c>
      <c r="AI334" s="68">
        <f t="shared" si="242"/>
        <v>119829</v>
      </c>
      <c r="AJ334" s="68">
        <f t="shared" si="246"/>
        <v>169666</v>
      </c>
      <c r="AK334" s="68">
        <f t="shared" si="244"/>
        <v>141540</v>
      </c>
      <c r="AL334" s="68">
        <f t="shared" si="223"/>
        <v>143678.33333333334</v>
      </c>
      <c r="AM334" s="142">
        <f t="shared" si="224"/>
        <v>17.391081897087048</v>
      </c>
      <c r="AN334" s="106">
        <v>34</v>
      </c>
      <c r="AO334" s="152">
        <f t="shared" si="243"/>
        <v>0.72281067908458096</v>
      </c>
      <c r="AP334" s="152">
        <f t="shared" si="247"/>
        <v>0.79772623620625616</v>
      </c>
      <c r="AQ334" s="152">
        <f t="shared" si="245"/>
        <v>0.77500109509833981</v>
      </c>
      <c r="AR334" s="67">
        <f t="shared" si="226"/>
        <v>0.76517933679639238</v>
      </c>
      <c r="AS334" s="136">
        <f t="shared" si="227"/>
        <v>5.0199207685550498</v>
      </c>
    </row>
    <row r="335" spans="1:45" ht="13.5" customHeight="1">
      <c r="A335" s="1" t="s">
        <v>261</v>
      </c>
      <c r="B335" s="68">
        <v>93735344</v>
      </c>
      <c r="C335" s="68">
        <v>102388856</v>
      </c>
      <c r="D335" s="68">
        <v>99023120</v>
      </c>
      <c r="E335" s="68">
        <f t="shared" si="208"/>
        <v>98382440</v>
      </c>
      <c r="F335" s="142">
        <f t="shared" si="209"/>
        <v>4.4339075658843594</v>
      </c>
      <c r="G335" s="67">
        <v>793966</v>
      </c>
      <c r="H335" s="67">
        <v>735341</v>
      </c>
      <c r="I335" s="67">
        <v>932702</v>
      </c>
      <c r="J335" s="67">
        <f t="shared" si="210"/>
        <v>820669.66666666663</v>
      </c>
      <c r="K335" s="136">
        <f t="shared" si="211"/>
        <v>12.350171239479659</v>
      </c>
      <c r="L335" s="68">
        <v>953869</v>
      </c>
      <c r="M335" s="68">
        <v>883809</v>
      </c>
      <c r="N335" s="68">
        <v>908470</v>
      </c>
      <c r="O335" s="68">
        <f t="shared" si="212"/>
        <v>915382.66666666663</v>
      </c>
      <c r="P335" s="142">
        <f t="shared" si="213"/>
        <v>3.882295686850358</v>
      </c>
      <c r="Q335" s="141">
        <v>69</v>
      </c>
      <c r="R335" s="67">
        <v>112622688</v>
      </c>
      <c r="S335" s="67">
        <v>114860720</v>
      </c>
      <c r="T335" s="67">
        <v>110614496</v>
      </c>
      <c r="U335" s="67">
        <f t="shared" si="214"/>
        <v>112699301.33333333</v>
      </c>
      <c r="V335" s="136">
        <f t="shared" si="215"/>
        <v>1.8847929448043916</v>
      </c>
      <c r="W335" s="142">
        <f t="shared" si="240"/>
        <v>1.0176193517783432</v>
      </c>
      <c r="X335" s="142">
        <f t="shared" si="228"/>
        <v>0.86318866576651654</v>
      </c>
      <c r="Y335" s="142">
        <f t="shared" si="229"/>
        <v>0.91743221179053958</v>
      </c>
      <c r="Z335" s="153">
        <f t="shared" si="217"/>
        <v>0.93274674311179984</v>
      </c>
      <c r="AA335" s="142">
        <f t="shared" si="218"/>
        <v>8.3995032903983535</v>
      </c>
      <c r="AB335" s="106">
        <v>72</v>
      </c>
      <c r="AC335" s="135">
        <f t="shared" si="241"/>
        <v>0.84695989497249424</v>
      </c>
      <c r="AD335" s="135">
        <f t="shared" si="230"/>
        <v>0.7694614834383765</v>
      </c>
      <c r="AE335" s="135">
        <f t="shared" si="231"/>
        <v>0.82129380221557935</v>
      </c>
      <c r="AF335" s="135">
        <f t="shared" si="220"/>
        <v>0.8125717268754834</v>
      </c>
      <c r="AG335" s="136">
        <f t="shared" si="221"/>
        <v>4.858471096643675</v>
      </c>
      <c r="AH335" s="100">
        <v>87</v>
      </c>
      <c r="AI335" s="68">
        <f t="shared" si="242"/>
        <v>159903</v>
      </c>
      <c r="AJ335" s="68">
        <f t="shared" si="246"/>
        <v>148468</v>
      </c>
      <c r="AK335" s="68"/>
      <c r="AL335" s="68">
        <f t="shared" si="223"/>
        <v>154185.5</v>
      </c>
      <c r="AM335" s="142">
        <f t="shared" si="224"/>
        <v>5.2441805765575698</v>
      </c>
      <c r="AN335" s="106">
        <v>35</v>
      </c>
      <c r="AO335" s="152">
        <f t="shared" si="243"/>
        <v>0.16763622677747153</v>
      </c>
      <c r="AP335" s="152">
        <f t="shared" si="247"/>
        <v>0.16798652197477057</v>
      </c>
      <c r="AQ335" s="152">
        <f t="shared" si="245"/>
        <v>0</v>
      </c>
      <c r="AR335" s="67">
        <f t="shared" si="226"/>
        <v>0.1118742495840807</v>
      </c>
      <c r="AS335" s="136">
        <f t="shared" si="227"/>
        <v>86.602681888440969</v>
      </c>
    </row>
    <row r="336" spans="1:45" ht="13.5" customHeight="1">
      <c r="A336" s="1" t="s">
        <v>111</v>
      </c>
      <c r="B336" s="68">
        <v>6237680</v>
      </c>
      <c r="C336" s="68">
        <v>8636658</v>
      </c>
      <c r="D336" s="68">
        <v>9657021</v>
      </c>
      <c r="E336" s="68">
        <f t="shared" si="208"/>
        <v>8177119.666666667</v>
      </c>
      <c r="F336" s="142">
        <f t="shared" si="209"/>
        <v>21.466957794024957</v>
      </c>
      <c r="G336" s="67">
        <v>29000</v>
      </c>
      <c r="H336" s="67">
        <v>29950</v>
      </c>
      <c r="I336" s="67">
        <v>18225</v>
      </c>
      <c r="J336" s="67">
        <f t="shared" si="210"/>
        <v>25725</v>
      </c>
      <c r="K336" s="136">
        <f t="shared" si="211"/>
        <v>25.315980518500481</v>
      </c>
      <c r="L336" s="68">
        <v>66141</v>
      </c>
      <c r="M336" s="68">
        <v>113385</v>
      </c>
      <c r="N336" s="68">
        <v>60435</v>
      </c>
      <c r="O336" s="68">
        <f t="shared" si="212"/>
        <v>79987</v>
      </c>
      <c r="P336" s="142">
        <f t="shared" si="213"/>
        <v>36.335760826333015</v>
      </c>
      <c r="Q336" s="141">
        <v>94</v>
      </c>
      <c r="R336" s="67">
        <v>32555038</v>
      </c>
      <c r="S336" s="67">
        <v>35312772</v>
      </c>
      <c r="T336" s="67">
        <v>28195782</v>
      </c>
      <c r="U336" s="67">
        <f t="shared" si="214"/>
        <v>32021197.333333332</v>
      </c>
      <c r="V336" s="136">
        <f t="shared" si="215"/>
        <v>11.206331745690504</v>
      </c>
      <c r="W336" s="142">
        <f t="shared" si="240"/>
        <v>1.0603461543394339</v>
      </c>
      <c r="X336" s="142">
        <f t="shared" ref="X336:X367" si="248">(M336/25*100)/(C336/25*100)*100</f>
        <v>1.3128342004511466</v>
      </c>
      <c r="Y336" s="142">
        <f t="shared" ref="Y336:Y367" si="249">(N336/25*100)/(D336/25*100)*100</f>
        <v>0.62581410975496476</v>
      </c>
      <c r="Z336" s="153">
        <f t="shared" si="217"/>
        <v>0.99966482151518177</v>
      </c>
      <c r="AA336" s="142">
        <f t="shared" si="218"/>
        <v>34.762309035167327</v>
      </c>
      <c r="AB336" s="106">
        <v>69</v>
      </c>
      <c r="AC336" s="135">
        <f t="shared" si="241"/>
        <v>0.20316671109399412</v>
      </c>
      <c r="AD336" s="135">
        <f t="shared" ref="AD336:AD367" si="250">M336/S336*100</f>
        <v>0.32108779225827977</v>
      </c>
      <c r="AE336" s="135">
        <f t="shared" ref="AE336:AE367" si="251">N336/T336*100</f>
        <v>0.21434057051512176</v>
      </c>
      <c r="AF336" s="135">
        <f t="shared" si="220"/>
        <v>0.24619835795579856</v>
      </c>
      <c r="AG336" s="136">
        <f t="shared" si="221"/>
        <v>26.440609480161896</v>
      </c>
      <c r="AH336" s="100">
        <v>95</v>
      </c>
      <c r="AI336" s="68">
        <f t="shared" si="242"/>
        <v>37141</v>
      </c>
      <c r="AJ336" s="68">
        <f t="shared" si="246"/>
        <v>83435</v>
      </c>
      <c r="AK336" s="68">
        <f t="shared" ref="AK336:AK367" si="252">N336-I336</f>
        <v>42210</v>
      </c>
      <c r="AL336" s="68">
        <f t="shared" si="223"/>
        <v>54262</v>
      </c>
      <c r="AM336" s="142">
        <f t="shared" si="224"/>
        <v>46.794016698208537</v>
      </c>
      <c r="AN336" s="106">
        <v>36</v>
      </c>
      <c r="AO336" s="152">
        <f t="shared" si="243"/>
        <v>0.5615427646996568</v>
      </c>
      <c r="AP336" s="152">
        <f t="shared" si="247"/>
        <v>0.73585571283679496</v>
      </c>
      <c r="AQ336" s="152">
        <f t="shared" si="245"/>
        <v>0.69843633655994042</v>
      </c>
      <c r="AR336" s="67">
        <f t="shared" si="226"/>
        <v>0.66527827136546402</v>
      </c>
      <c r="AS336" s="136">
        <f t="shared" si="227"/>
        <v>13.793499712252737</v>
      </c>
    </row>
    <row r="337" spans="1:45" ht="13.5" customHeight="1">
      <c r="A337" s="1" t="s">
        <v>571</v>
      </c>
      <c r="B337" s="68">
        <v>153591376</v>
      </c>
      <c r="C337" s="68">
        <v>160979856</v>
      </c>
      <c r="D337" s="68">
        <v>148216000</v>
      </c>
      <c r="E337" s="68">
        <f t="shared" si="208"/>
        <v>154262410.66666666</v>
      </c>
      <c r="F337" s="142">
        <f t="shared" si="209"/>
        <v>4.1541760552921305</v>
      </c>
      <c r="G337" s="67">
        <v>1000282</v>
      </c>
      <c r="H337" s="67">
        <v>970959</v>
      </c>
      <c r="I337" s="67">
        <v>960105</v>
      </c>
      <c r="J337" s="67">
        <f t="shared" si="210"/>
        <v>977115.33333333337</v>
      </c>
      <c r="K337" s="136">
        <f t="shared" si="211"/>
        <v>2.1270737811448446</v>
      </c>
      <c r="L337" s="68">
        <v>926430</v>
      </c>
      <c r="M337" s="68">
        <v>1052290</v>
      </c>
      <c r="N337" s="68">
        <v>988092</v>
      </c>
      <c r="O337" s="68">
        <f t="shared" si="212"/>
        <v>988937.33333333337</v>
      </c>
      <c r="P337" s="142">
        <f t="shared" si="213"/>
        <v>6.3638267025302371</v>
      </c>
      <c r="Q337" s="141">
        <v>65</v>
      </c>
      <c r="R337" s="67">
        <v>18860782</v>
      </c>
      <c r="S337" s="67">
        <v>17841980</v>
      </c>
      <c r="T337" s="67">
        <v>17689634</v>
      </c>
      <c r="U337" s="67">
        <f t="shared" si="214"/>
        <v>18130798.666666668</v>
      </c>
      <c r="V337" s="136">
        <f t="shared" si="215"/>
        <v>3.5120167450933453</v>
      </c>
      <c r="W337" s="142">
        <f t="shared" si="240"/>
        <v>0.60317839720375965</v>
      </c>
      <c r="X337" s="142">
        <f t="shared" si="248"/>
        <v>0.6536780601915807</v>
      </c>
      <c r="Y337" s="142">
        <f t="shared" si="249"/>
        <v>0.66665677119879097</v>
      </c>
      <c r="Z337" s="153">
        <f t="shared" si="217"/>
        <v>0.6411710761980437</v>
      </c>
      <c r="AA337" s="142">
        <f t="shared" si="218"/>
        <v>5.2305018334442961</v>
      </c>
      <c r="AB337" s="106">
        <v>86</v>
      </c>
      <c r="AC337" s="135">
        <f t="shared" si="241"/>
        <v>4.9119384339419225</v>
      </c>
      <c r="AD337" s="135">
        <f t="shared" si="250"/>
        <v>5.8978319670798873</v>
      </c>
      <c r="AE337" s="135">
        <f t="shared" si="251"/>
        <v>5.5857119485909097</v>
      </c>
      <c r="AF337" s="135">
        <f t="shared" si="220"/>
        <v>5.4651607832042401</v>
      </c>
      <c r="AG337" s="136">
        <f t="shared" si="221"/>
        <v>9.2198731373422245</v>
      </c>
      <c r="AH337" s="100">
        <v>62</v>
      </c>
      <c r="AI337" s="68">
        <f t="shared" si="242"/>
        <v>-73852</v>
      </c>
      <c r="AJ337" s="68">
        <f t="shared" si="246"/>
        <v>81331</v>
      </c>
      <c r="AK337" s="68">
        <f t="shared" si="252"/>
        <v>27987</v>
      </c>
      <c r="AL337" s="68">
        <f t="shared" si="223"/>
        <v>11822</v>
      </c>
      <c r="AM337" s="142">
        <f t="shared" si="224"/>
        <v>666.92848154085732</v>
      </c>
      <c r="AN337" s="106">
        <v>37</v>
      </c>
      <c r="AO337" s="152">
        <f t="shared" si="243"/>
        <v>-7.9716762194661228E-2</v>
      </c>
      <c r="AP337" s="152">
        <f t="shared" si="247"/>
        <v>7.7289530452631885E-2</v>
      </c>
      <c r="AQ337" s="152">
        <f t="shared" si="245"/>
        <v>2.8324285592839532E-2</v>
      </c>
      <c r="AR337" s="67">
        <f t="shared" si="226"/>
        <v>8.6323512836033959E-3</v>
      </c>
      <c r="AS337" s="136">
        <f t="shared" si="227"/>
        <v>930.61707075030608</v>
      </c>
    </row>
    <row r="338" spans="1:45" ht="13.5" customHeight="1">
      <c r="A338" s="1" t="s">
        <v>478</v>
      </c>
      <c r="B338" s="68">
        <v>1285111</v>
      </c>
      <c r="C338" s="68">
        <v>1381736</v>
      </c>
      <c r="D338" s="68">
        <v>1461315</v>
      </c>
      <c r="E338" s="68">
        <f t="shared" si="208"/>
        <v>1376054</v>
      </c>
      <c r="F338" s="142">
        <f t="shared" si="209"/>
        <v>6.4124890714313789</v>
      </c>
      <c r="G338" s="67">
        <v>45712</v>
      </c>
      <c r="H338" s="67">
        <v>38875</v>
      </c>
      <c r="I338" s="67">
        <v>42630</v>
      </c>
      <c r="J338" s="67">
        <f t="shared" si="210"/>
        <v>42405.666666666664</v>
      </c>
      <c r="K338" s="136">
        <f t="shared" si="211"/>
        <v>8.0744305675866066</v>
      </c>
      <c r="L338" s="68">
        <v>28713</v>
      </c>
      <c r="M338" s="68">
        <v>33358</v>
      </c>
      <c r="N338" s="68">
        <v>34415</v>
      </c>
      <c r="O338" s="68">
        <f t="shared" si="212"/>
        <v>32162</v>
      </c>
      <c r="P338" s="142">
        <f t="shared" si="213"/>
        <v>9.4313698188205031</v>
      </c>
      <c r="Q338" s="141">
        <v>96</v>
      </c>
      <c r="R338" s="67">
        <v>7567489</v>
      </c>
      <c r="S338" s="67">
        <v>6002095</v>
      </c>
      <c r="T338" s="67">
        <v>7721668</v>
      </c>
      <c r="U338" s="67">
        <f t="shared" si="214"/>
        <v>7097084</v>
      </c>
      <c r="V338" s="136">
        <f t="shared" si="215"/>
        <v>13.40573905501086</v>
      </c>
      <c r="W338" s="142">
        <f t="shared" si="240"/>
        <v>2.2342817079614137</v>
      </c>
      <c r="X338" s="142">
        <f t="shared" si="248"/>
        <v>2.414209371399457</v>
      </c>
      <c r="Y338" s="142">
        <f t="shared" si="249"/>
        <v>2.3550706042160656</v>
      </c>
      <c r="Z338" s="153">
        <f t="shared" si="217"/>
        <v>2.3345205611923121</v>
      </c>
      <c r="AA338" s="142">
        <f t="shared" si="218"/>
        <v>3.9283118292819919</v>
      </c>
      <c r="AB338" s="106">
        <v>30</v>
      </c>
      <c r="AC338" s="135">
        <f t="shared" si="241"/>
        <v>0.37942572496636601</v>
      </c>
      <c r="AD338" s="135">
        <f t="shared" si="250"/>
        <v>0.55577260939721884</v>
      </c>
      <c r="AE338" s="135">
        <f t="shared" si="251"/>
        <v>0.44569385785558252</v>
      </c>
      <c r="AF338" s="135">
        <f t="shared" si="220"/>
        <v>0.46029739740638909</v>
      </c>
      <c r="AG338" s="136">
        <f t="shared" si="221"/>
        <v>19.351799555493059</v>
      </c>
      <c r="AH338" s="100">
        <v>89</v>
      </c>
      <c r="AI338" s="68">
        <f t="shared" si="242"/>
        <v>-16999</v>
      </c>
      <c r="AJ338" s="68">
        <f t="shared" si="246"/>
        <v>-5517</v>
      </c>
      <c r="AK338" s="68">
        <f t="shared" si="252"/>
        <v>-8215</v>
      </c>
      <c r="AL338" s="68">
        <f t="shared" si="223"/>
        <v>-10243.666666666666</v>
      </c>
      <c r="AM338" s="142">
        <f t="shared" si="224"/>
        <v>-58.609940158813444</v>
      </c>
      <c r="AN338" s="106">
        <v>38</v>
      </c>
      <c r="AO338" s="152">
        <f t="shared" si="243"/>
        <v>-0.59203148399679584</v>
      </c>
      <c r="AP338" s="152">
        <f t="shared" si="247"/>
        <v>-0.16538761316625697</v>
      </c>
      <c r="AQ338" s="152">
        <f t="shared" si="245"/>
        <v>-0.23870405346505885</v>
      </c>
      <c r="AR338" s="67">
        <f t="shared" si="226"/>
        <v>-0.33204105020937053</v>
      </c>
      <c r="AS338" s="136">
        <f t="shared" si="227"/>
        <v>-68.703246365139165</v>
      </c>
    </row>
    <row r="339" spans="1:45" ht="13.5" customHeight="1">
      <c r="A339" s="1" t="s">
        <v>300</v>
      </c>
      <c r="B339" s="68">
        <v>4520686</v>
      </c>
      <c r="C339" s="68">
        <v>3357572</v>
      </c>
      <c r="D339" s="68">
        <v>3995643</v>
      </c>
      <c r="E339" s="68">
        <f t="shared" si="208"/>
        <v>3957967</v>
      </c>
      <c r="F339" s="142">
        <f t="shared" si="209"/>
        <v>14.716433754137709</v>
      </c>
      <c r="G339" s="67">
        <v>49252</v>
      </c>
      <c r="H339" s="67">
        <v>130415</v>
      </c>
      <c r="I339" s="67">
        <v>45877</v>
      </c>
      <c r="J339" s="67">
        <f t="shared" si="210"/>
        <v>75181.333333333328</v>
      </c>
      <c r="K339" s="136">
        <f t="shared" si="211"/>
        <v>63.664094897877121</v>
      </c>
      <c r="L339" s="68">
        <v>31950</v>
      </c>
      <c r="M339" s="68">
        <v>109095</v>
      </c>
      <c r="N339" s="68">
        <v>36959</v>
      </c>
      <c r="O339" s="68">
        <f t="shared" si="212"/>
        <v>59334.666666666664</v>
      </c>
      <c r="P339" s="142">
        <f t="shared" si="213"/>
        <v>72.750773728853801</v>
      </c>
      <c r="Q339" s="141">
        <v>95</v>
      </c>
      <c r="R339" s="67">
        <v>32300048</v>
      </c>
      <c r="S339" s="67">
        <v>26539940</v>
      </c>
      <c r="T339" s="67">
        <v>29720742</v>
      </c>
      <c r="U339" s="67">
        <f t="shared" si="214"/>
        <v>29520243.333333332</v>
      </c>
      <c r="V339" s="136">
        <f t="shared" si="215"/>
        <v>9.7739150028562047</v>
      </c>
      <c r="W339" s="142">
        <f t="shared" si="240"/>
        <v>0.70675114352113821</v>
      </c>
      <c r="X339" s="142">
        <f t="shared" si="248"/>
        <v>3.2492229503939161</v>
      </c>
      <c r="Y339" s="142">
        <f t="shared" si="249"/>
        <v>0.9249825372286764</v>
      </c>
      <c r="Z339" s="153">
        <f t="shared" si="217"/>
        <v>1.6269855437145768</v>
      </c>
      <c r="AA339" s="142">
        <f t="shared" si="218"/>
        <v>86.609855820317264</v>
      </c>
      <c r="AB339" s="106">
        <v>45</v>
      </c>
      <c r="AC339" s="135">
        <f t="shared" si="241"/>
        <v>9.8916261672428479E-2</v>
      </c>
      <c r="AD339" s="135">
        <f t="shared" si="250"/>
        <v>0.41105970849971785</v>
      </c>
      <c r="AE339" s="135">
        <f t="shared" si="251"/>
        <v>0.12435423045629211</v>
      </c>
      <c r="AF339" s="135">
        <f t="shared" si="220"/>
        <v>0.21144340020947949</v>
      </c>
      <c r="AG339" s="136">
        <f t="shared" si="221"/>
        <v>81.979412519127806</v>
      </c>
      <c r="AH339" s="100">
        <v>96</v>
      </c>
      <c r="AI339" s="68">
        <f t="shared" si="242"/>
        <v>-17302</v>
      </c>
      <c r="AJ339" s="68">
        <f t="shared" si="246"/>
        <v>-21320</v>
      </c>
      <c r="AK339" s="68">
        <f t="shared" si="252"/>
        <v>-8918</v>
      </c>
      <c r="AL339" s="68">
        <f t="shared" si="223"/>
        <v>-15846.666666666666</v>
      </c>
      <c r="AM339" s="142">
        <f t="shared" si="224"/>
        <v>-39.931348626906818</v>
      </c>
      <c r="AN339" s="106">
        <v>39</v>
      </c>
      <c r="AO339" s="152">
        <f t="shared" si="243"/>
        <v>-0.54153364632237877</v>
      </c>
      <c r="AP339" s="152">
        <f t="shared" si="247"/>
        <v>-0.19542600485815115</v>
      </c>
      <c r="AQ339" s="152">
        <f t="shared" si="245"/>
        <v>-0.24129440731621526</v>
      </c>
      <c r="AR339" s="67">
        <f t="shared" si="226"/>
        <v>-0.32608468616558173</v>
      </c>
      <c r="AS339" s="136">
        <f t="shared" si="227"/>
        <v>-57.650201753635514</v>
      </c>
    </row>
    <row r="340" spans="1:45" ht="13.5" customHeight="1">
      <c r="A340" s="1" t="s">
        <v>306</v>
      </c>
      <c r="B340" s="68">
        <v>5377451</v>
      </c>
      <c r="C340" s="68">
        <v>3909531</v>
      </c>
      <c r="D340" s="68">
        <v>4461611</v>
      </c>
      <c r="E340" s="68">
        <f t="shared" si="208"/>
        <v>4582864.333333333</v>
      </c>
      <c r="F340" s="142">
        <f t="shared" si="209"/>
        <v>16.178392650349799</v>
      </c>
      <c r="G340" s="67">
        <v>131758</v>
      </c>
      <c r="H340" s="67">
        <v>129346</v>
      </c>
      <c r="I340" s="67">
        <v>117106</v>
      </c>
      <c r="J340" s="67">
        <f t="shared" si="210"/>
        <v>126070</v>
      </c>
      <c r="K340" s="136">
        <f t="shared" si="211"/>
        <v>6.2315936061387758</v>
      </c>
      <c r="L340" s="68">
        <v>101467</v>
      </c>
      <c r="M340" s="68">
        <v>92182</v>
      </c>
      <c r="N340" s="68">
        <v>94195</v>
      </c>
      <c r="O340" s="68">
        <f t="shared" si="212"/>
        <v>95948</v>
      </c>
      <c r="P340" s="142">
        <f t="shared" si="213"/>
        <v>5.0906954146505754</v>
      </c>
      <c r="Q340" s="141">
        <v>93</v>
      </c>
      <c r="R340" s="67">
        <v>30928928</v>
      </c>
      <c r="S340" s="67">
        <v>21462810</v>
      </c>
      <c r="T340" s="67">
        <v>22069180</v>
      </c>
      <c r="U340" s="67">
        <f t="shared" si="214"/>
        <v>24820306</v>
      </c>
      <c r="V340" s="136">
        <f t="shared" si="215"/>
        <v>21.349062121161065</v>
      </c>
      <c r="W340" s="142">
        <f t="shared" si="240"/>
        <v>1.886897714177219</v>
      </c>
      <c r="X340" s="142">
        <f t="shared" si="248"/>
        <v>2.3578787327687132</v>
      </c>
      <c r="Y340" s="142">
        <f t="shared" si="249"/>
        <v>2.1112329156441474</v>
      </c>
      <c r="Z340" s="153">
        <f t="shared" si="217"/>
        <v>2.1186697875300267</v>
      </c>
      <c r="AA340" s="142">
        <f t="shared" si="218"/>
        <v>11.119173282260308</v>
      </c>
      <c r="AB340" s="106">
        <v>32</v>
      </c>
      <c r="AC340" s="135">
        <f t="shared" si="241"/>
        <v>0.32806503995224146</v>
      </c>
      <c r="AD340" s="135">
        <f t="shared" si="250"/>
        <v>0.42949641729111887</v>
      </c>
      <c r="AE340" s="135">
        <f t="shared" si="251"/>
        <v>0.42681694562280975</v>
      </c>
      <c r="AF340" s="135">
        <f t="shared" si="220"/>
        <v>0.39479280095539004</v>
      </c>
      <c r="AG340" s="136">
        <f t="shared" si="221"/>
        <v>14.641468621001735</v>
      </c>
      <c r="AH340" s="100">
        <v>93</v>
      </c>
      <c r="AI340" s="68">
        <f t="shared" si="242"/>
        <v>-30291</v>
      </c>
      <c r="AJ340" s="68">
        <f t="shared" si="246"/>
        <v>-37164</v>
      </c>
      <c r="AK340" s="68">
        <f t="shared" si="252"/>
        <v>-22911</v>
      </c>
      <c r="AL340" s="68">
        <f t="shared" si="223"/>
        <v>-30122</v>
      </c>
      <c r="AM340" s="142">
        <f t="shared" si="224"/>
        <v>-23.66377642815786</v>
      </c>
      <c r="AN340" s="106">
        <v>40</v>
      </c>
      <c r="AO340" s="152">
        <f t="shared" si="243"/>
        <v>-0.29853055673273082</v>
      </c>
      <c r="AP340" s="152">
        <f t="shared" si="247"/>
        <v>-0.40315896812826801</v>
      </c>
      <c r="AQ340" s="152">
        <f t="shared" si="245"/>
        <v>-0.24322947077870374</v>
      </c>
      <c r="AR340" s="67">
        <f t="shared" si="226"/>
        <v>-0.31497299854656752</v>
      </c>
      <c r="AS340" s="136">
        <f t="shared" si="227"/>
        <v>-25.787193511636897</v>
      </c>
    </row>
    <row r="341" spans="1:45" ht="13.5" customHeight="1">
      <c r="A341" s="1" t="s">
        <v>797</v>
      </c>
      <c r="B341" s="68">
        <v>13545853</v>
      </c>
      <c r="C341" s="68">
        <v>16675922</v>
      </c>
      <c r="D341" s="68">
        <v>16648112</v>
      </c>
      <c r="E341" s="68">
        <f t="shared" si="208"/>
        <v>15623295.666666666</v>
      </c>
      <c r="F341" s="142">
        <f t="shared" si="209"/>
        <v>11.515956019854981</v>
      </c>
      <c r="G341" s="67">
        <v>239578</v>
      </c>
      <c r="H341" s="67">
        <v>330398</v>
      </c>
      <c r="I341" s="67">
        <v>245256</v>
      </c>
      <c r="J341" s="67">
        <f t="shared" si="210"/>
        <v>271744</v>
      </c>
      <c r="K341" s="136">
        <f t="shared" si="211"/>
        <v>18.721711824250065</v>
      </c>
      <c r="L341" s="68">
        <v>168836</v>
      </c>
      <c r="M341" s="68">
        <v>282155</v>
      </c>
      <c r="N341" s="68">
        <v>210554</v>
      </c>
      <c r="O341" s="68">
        <f t="shared" si="212"/>
        <v>220515</v>
      </c>
      <c r="P341" s="142">
        <f t="shared" si="213"/>
        <v>25.990265475237916</v>
      </c>
      <c r="Q341" s="141">
        <v>90</v>
      </c>
      <c r="R341" s="67">
        <v>61514740</v>
      </c>
      <c r="S341" s="67">
        <v>61943544</v>
      </c>
      <c r="T341" s="67">
        <v>62480172</v>
      </c>
      <c r="U341" s="67">
        <f t="shared" si="214"/>
        <v>61979485.333333336</v>
      </c>
      <c r="V341" s="136">
        <f t="shared" si="215"/>
        <v>0.78044933876890887</v>
      </c>
      <c r="W341" s="142">
        <f t="shared" si="240"/>
        <v>1.2464036041141153</v>
      </c>
      <c r="X341" s="142">
        <f t="shared" si="248"/>
        <v>1.6919904038889124</v>
      </c>
      <c r="Y341" s="142">
        <f t="shared" si="249"/>
        <v>1.2647320008418972</v>
      </c>
      <c r="Z341" s="153">
        <f t="shared" si="217"/>
        <v>1.4010420029483084</v>
      </c>
      <c r="AA341" s="142">
        <f t="shared" si="218"/>
        <v>17.996270168984758</v>
      </c>
      <c r="AB341" s="106">
        <v>54</v>
      </c>
      <c r="AC341" s="135">
        <f t="shared" si="241"/>
        <v>0.27446429912570552</v>
      </c>
      <c r="AD341" s="135">
        <f t="shared" si="250"/>
        <v>0.45550348233223464</v>
      </c>
      <c r="AE341" s="135">
        <f t="shared" si="251"/>
        <v>0.3369933104537548</v>
      </c>
      <c r="AF341" s="135">
        <f t="shared" si="220"/>
        <v>0.35565369730389834</v>
      </c>
      <c r="AG341" s="136">
        <f t="shared" si="221"/>
        <v>25.854032860484633</v>
      </c>
      <c r="AH341" s="100">
        <v>94</v>
      </c>
      <c r="AI341" s="68">
        <f t="shared" si="242"/>
        <v>-70742</v>
      </c>
      <c r="AJ341" s="68">
        <f t="shared" si="246"/>
        <v>-48243</v>
      </c>
      <c r="AK341" s="68">
        <f t="shared" si="252"/>
        <v>-34702</v>
      </c>
      <c r="AL341" s="68">
        <f t="shared" si="223"/>
        <v>-51229</v>
      </c>
      <c r="AM341" s="142">
        <f t="shared" si="224"/>
        <v>-35.5357363166287</v>
      </c>
      <c r="AN341" s="106">
        <v>41</v>
      </c>
      <c r="AO341" s="152">
        <f t="shared" si="243"/>
        <v>-0.41899831789428793</v>
      </c>
      <c r="AP341" s="152">
        <f t="shared" si="247"/>
        <v>-0.17098048944728961</v>
      </c>
      <c r="AQ341" s="152">
        <f t="shared" si="245"/>
        <v>-0.16481282711323461</v>
      </c>
      <c r="AR341" s="67">
        <f t="shared" si="226"/>
        <v>-0.25159721148493736</v>
      </c>
      <c r="AS341" s="136">
        <f t="shared" si="227"/>
        <v>-57.634345520025356</v>
      </c>
    </row>
    <row r="342" spans="1:45" ht="13.5" customHeight="1">
      <c r="A342" s="1" t="s">
        <v>532</v>
      </c>
      <c r="B342" s="68">
        <v>20187922</v>
      </c>
      <c r="C342" s="68">
        <v>17690146</v>
      </c>
      <c r="D342" s="68">
        <v>18793442</v>
      </c>
      <c r="E342" s="68">
        <f t="shared" si="208"/>
        <v>18890503.333333332</v>
      </c>
      <c r="F342" s="142">
        <f t="shared" si="209"/>
        <v>6.6261526688918826</v>
      </c>
      <c r="G342" s="67">
        <v>313182</v>
      </c>
      <c r="H342" s="67">
        <v>229130</v>
      </c>
      <c r="I342" s="67">
        <v>299944</v>
      </c>
      <c r="J342" s="67">
        <f t="shared" si="210"/>
        <v>280752</v>
      </c>
      <c r="K342" s="136">
        <f t="shared" si="211"/>
        <v>16.097231559386906</v>
      </c>
      <c r="L342" s="68">
        <v>248500</v>
      </c>
      <c r="M342" s="68">
        <v>189736</v>
      </c>
      <c r="N342" s="68">
        <v>240259</v>
      </c>
      <c r="O342" s="68">
        <f t="shared" si="212"/>
        <v>226165</v>
      </c>
      <c r="P342" s="142">
        <f t="shared" si="213"/>
        <v>14.067777104561152</v>
      </c>
      <c r="Q342" s="141">
        <v>89</v>
      </c>
      <c r="R342" s="67">
        <v>14577645</v>
      </c>
      <c r="S342" s="67">
        <v>9793470</v>
      </c>
      <c r="T342" s="67">
        <v>12656460</v>
      </c>
      <c r="U342" s="67">
        <f t="shared" si="214"/>
        <v>12342525</v>
      </c>
      <c r="V342" s="136">
        <f t="shared" si="215"/>
        <v>19.505636886911248</v>
      </c>
      <c r="W342" s="142">
        <f t="shared" si="240"/>
        <v>1.2309340208467221</v>
      </c>
      <c r="X342" s="142">
        <f t="shared" si="248"/>
        <v>1.0725519167563682</v>
      </c>
      <c r="Y342" s="142">
        <f t="shared" si="249"/>
        <v>1.2784193550069221</v>
      </c>
      <c r="Z342" s="153">
        <f t="shared" si="217"/>
        <v>1.1939684308700043</v>
      </c>
      <c r="AA342" s="142">
        <f t="shared" si="218"/>
        <v>9.0284625665086651</v>
      </c>
      <c r="AB342" s="106">
        <v>60</v>
      </c>
      <c r="AC342" s="135">
        <f t="shared" si="241"/>
        <v>1.7046649167269474</v>
      </c>
      <c r="AD342" s="135">
        <f t="shared" si="250"/>
        <v>1.9373725553863952</v>
      </c>
      <c r="AE342" s="135">
        <f t="shared" si="251"/>
        <v>1.8983112181447259</v>
      </c>
      <c r="AF342" s="135">
        <f t="shared" si="220"/>
        <v>1.8467828967526894</v>
      </c>
      <c r="AG342" s="136">
        <f t="shared" si="221"/>
        <v>6.7478296777481459</v>
      </c>
      <c r="AH342" s="100">
        <v>83</v>
      </c>
      <c r="AI342" s="68">
        <f t="shared" si="242"/>
        <v>-64682</v>
      </c>
      <c r="AJ342" s="68">
        <f t="shared" si="246"/>
        <v>-39394</v>
      </c>
      <c r="AK342" s="68">
        <f t="shared" si="252"/>
        <v>-59685</v>
      </c>
      <c r="AL342" s="68">
        <f t="shared" si="223"/>
        <v>-54587</v>
      </c>
      <c r="AM342" s="142">
        <f t="shared" si="224"/>
        <v>-24.534495317714995</v>
      </c>
      <c r="AN342" s="106">
        <v>42</v>
      </c>
      <c r="AO342" s="152">
        <f t="shared" si="243"/>
        <v>-0.26028973843058351</v>
      </c>
      <c r="AP342" s="152">
        <f t="shared" si="247"/>
        <v>-0.20762533204030864</v>
      </c>
      <c r="AQ342" s="152">
        <f t="shared" si="245"/>
        <v>-0.24841941404900544</v>
      </c>
      <c r="AR342" s="67">
        <f t="shared" si="226"/>
        <v>-0.23877816150663253</v>
      </c>
      <c r="AS342" s="136">
        <f t="shared" si="227"/>
        <v>-11.569009841810541</v>
      </c>
    </row>
    <row r="343" spans="1:45" ht="13.5" customHeight="1">
      <c r="A343" s="1" t="s">
        <v>303</v>
      </c>
      <c r="B343" s="68">
        <v>17171738</v>
      </c>
      <c r="C343" s="68">
        <v>18732594</v>
      </c>
      <c r="D343" s="68">
        <v>15097530</v>
      </c>
      <c r="E343" s="68">
        <f t="shared" si="208"/>
        <v>17000620.666666668</v>
      </c>
      <c r="F343" s="142">
        <f t="shared" si="209"/>
        <v>10.726451833807955</v>
      </c>
      <c r="G343" s="67">
        <v>271682</v>
      </c>
      <c r="H343" s="67">
        <v>214530</v>
      </c>
      <c r="I343" s="67">
        <v>238945</v>
      </c>
      <c r="J343" s="67">
        <f t="shared" si="210"/>
        <v>241719</v>
      </c>
      <c r="K343" s="136">
        <f t="shared" si="211"/>
        <v>11.863694587039921</v>
      </c>
      <c r="L343" s="68">
        <v>158081</v>
      </c>
      <c r="M343" s="68">
        <v>143637</v>
      </c>
      <c r="N343" s="68">
        <v>168202</v>
      </c>
      <c r="O343" s="68">
        <f t="shared" si="212"/>
        <v>156640</v>
      </c>
      <c r="P343" s="142">
        <f t="shared" si="213"/>
        <v>7.8815977844400722</v>
      </c>
      <c r="Q343" s="141">
        <v>92</v>
      </c>
      <c r="R343" s="67">
        <v>40307504</v>
      </c>
      <c r="S343" s="67">
        <v>35719436</v>
      </c>
      <c r="T343" s="67">
        <v>39216236</v>
      </c>
      <c r="U343" s="67">
        <f t="shared" si="214"/>
        <v>38414392</v>
      </c>
      <c r="V343" s="136">
        <f t="shared" si="215"/>
        <v>6.2394135337367791</v>
      </c>
      <c r="W343" s="142">
        <f t="shared" si="240"/>
        <v>0.92058823632179798</v>
      </c>
      <c r="X343" s="142">
        <f t="shared" si="248"/>
        <v>0.76677581332302402</v>
      </c>
      <c r="Y343" s="142">
        <f t="shared" si="249"/>
        <v>1.1141027704531803</v>
      </c>
      <c r="Z343" s="153">
        <f t="shared" si="217"/>
        <v>0.93382227336600077</v>
      </c>
      <c r="AA343" s="142">
        <f t="shared" si="218"/>
        <v>18.637513838369401</v>
      </c>
      <c r="AB343" s="106">
        <v>71</v>
      </c>
      <c r="AC343" s="135">
        <f t="shared" si="241"/>
        <v>0.39218751922718903</v>
      </c>
      <c r="AD343" s="135">
        <f t="shared" si="250"/>
        <v>0.40212561026999422</v>
      </c>
      <c r="AE343" s="135">
        <f t="shared" si="251"/>
        <v>0.42890908755241069</v>
      </c>
      <c r="AF343" s="135">
        <f t="shared" si="220"/>
        <v>0.4077407390165313</v>
      </c>
      <c r="AG343" s="136">
        <f t="shared" si="221"/>
        <v>4.6583110365340517</v>
      </c>
      <c r="AH343" s="100">
        <v>92</v>
      </c>
      <c r="AI343" s="68">
        <f t="shared" si="242"/>
        <v>-113601</v>
      </c>
      <c r="AJ343" s="68">
        <f t="shared" si="246"/>
        <v>-70893</v>
      </c>
      <c r="AK343" s="68">
        <f t="shared" si="252"/>
        <v>-70743</v>
      </c>
      <c r="AL343" s="68">
        <f t="shared" si="223"/>
        <v>-85079</v>
      </c>
      <c r="AM343" s="142">
        <f t="shared" si="224"/>
        <v>-29.032887586001539</v>
      </c>
      <c r="AN343" s="106">
        <v>43</v>
      </c>
      <c r="AO343" s="152">
        <f t="shared" si="243"/>
        <v>-0.71862526173290908</v>
      </c>
      <c r="AP343" s="152">
        <f t="shared" si="247"/>
        <v>-0.49355667411600074</v>
      </c>
      <c r="AQ343" s="152">
        <f t="shared" si="245"/>
        <v>-0.42058358402397117</v>
      </c>
      <c r="AR343" s="67">
        <f t="shared" si="226"/>
        <v>-0.54425517329096029</v>
      </c>
      <c r="AS343" s="136">
        <f t="shared" si="227"/>
        <v>-28.544389564943902</v>
      </c>
    </row>
    <row r="344" spans="1:45" ht="13.5" customHeight="1">
      <c r="A344" s="1" t="s">
        <v>312</v>
      </c>
      <c r="B344" s="68">
        <v>11496800</v>
      </c>
      <c r="C344" s="68">
        <v>11719052</v>
      </c>
      <c r="D344" s="68">
        <v>10983581</v>
      </c>
      <c r="E344" s="68">
        <f t="shared" si="208"/>
        <v>11399811</v>
      </c>
      <c r="F344" s="142">
        <f t="shared" si="209"/>
        <v>3.3088815250911847</v>
      </c>
      <c r="G344" s="67">
        <v>308123</v>
      </c>
      <c r="H344" s="67">
        <v>463604</v>
      </c>
      <c r="I344" s="67">
        <v>273787</v>
      </c>
      <c r="J344" s="67">
        <f t="shared" si="210"/>
        <v>348504.66666666669</v>
      </c>
      <c r="K344" s="136">
        <f t="shared" si="211"/>
        <v>29.023023062638138</v>
      </c>
      <c r="L344" s="68">
        <v>233550</v>
      </c>
      <c r="M344" s="68">
        <v>340348</v>
      </c>
      <c r="N344" s="68">
        <v>211532</v>
      </c>
      <c r="O344" s="68">
        <f t="shared" si="212"/>
        <v>261810</v>
      </c>
      <c r="P344" s="142">
        <f t="shared" si="213"/>
        <v>26.317213617661473</v>
      </c>
      <c r="Q344" s="141">
        <v>88</v>
      </c>
      <c r="R344" s="67">
        <v>61528644</v>
      </c>
      <c r="S344" s="67">
        <v>55627120</v>
      </c>
      <c r="T344" s="67">
        <v>59057928</v>
      </c>
      <c r="U344" s="67">
        <f t="shared" si="214"/>
        <v>58737897.333333336</v>
      </c>
      <c r="V344" s="136">
        <f t="shared" si="215"/>
        <v>5.0457194332636961</v>
      </c>
      <c r="W344" s="142">
        <f t="shared" si="240"/>
        <v>2.0314348340407764</v>
      </c>
      <c r="X344" s="142">
        <f t="shared" si="248"/>
        <v>2.9042280894393162</v>
      </c>
      <c r="Y344" s="142">
        <f t="shared" si="249"/>
        <v>1.9258928395028911</v>
      </c>
      <c r="Z344" s="153">
        <f t="shared" si="217"/>
        <v>2.2871852543276616</v>
      </c>
      <c r="AA344" s="142">
        <f t="shared" si="218"/>
        <v>23.477507520256278</v>
      </c>
      <c r="AB344" s="106">
        <v>31</v>
      </c>
      <c r="AC344" s="135">
        <f t="shared" si="241"/>
        <v>0.37957930618461216</v>
      </c>
      <c r="AD344" s="135">
        <f t="shared" si="250"/>
        <v>0.61183825443416806</v>
      </c>
      <c r="AE344" s="135">
        <f t="shared" si="251"/>
        <v>0.35817714431159864</v>
      </c>
      <c r="AF344" s="135">
        <f t="shared" si="220"/>
        <v>0.44986490164345966</v>
      </c>
      <c r="AG344" s="136">
        <f t="shared" si="221"/>
        <v>31.271749584406443</v>
      </c>
      <c r="AH344" s="100">
        <v>90</v>
      </c>
      <c r="AI344" s="68">
        <f t="shared" si="242"/>
        <v>-74573</v>
      </c>
      <c r="AJ344" s="68">
        <f t="shared" si="246"/>
        <v>-123256</v>
      </c>
      <c r="AK344" s="68">
        <f t="shared" si="252"/>
        <v>-62255</v>
      </c>
      <c r="AL344" s="68">
        <f t="shared" si="223"/>
        <v>-86694.666666666672</v>
      </c>
      <c r="AM344" s="142">
        <f t="shared" si="224"/>
        <v>-37.207014337078128</v>
      </c>
      <c r="AN344" s="106">
        <v>44</v>
      </c>
      <c r="AO344" s="152">
        <f t="shared" si="243"/>
        <v>-0.31930207664311711</v>
      </c>
      <c r="AP344" s="152">
        <f t="shared" si="247"/>
        <v>-0.36214697897446141</v>
      </c>
      <c r="AQ344" s="152">
        <f t="shared" si="245"/>
        <v>-0.29430535332715618</v>
      </c>
      <c r="AR344" s="67">
        <f t="shared" si="226"/>
        <v>-0.32525146964824492</v>
      </c>
      <c r="AS344" s="136">
        <f t="shared" si="227"/>
        <v>-10.548724653660322</v>
      </c>
    </row>
    <row r="345" spans="1:45" ht="13.5" customHeight="1">
      <c r="A345" s="1" t="s">
        <v>484</v>
      </c>
      <c r="B345" s="68">
        <v>14443285</v>
      </c>
      <c r="C345" s="68">
        <v>15369546</v>
      </c>
      <c r="D345" s="68">
        <v>16183377</v>
      </c>
      <c r="E345" s="68">
        <f t="shared" si="208"/>
        <v>15332069.333333334</v>
      </c>
      <c r="F345" s="142">
        <f t="shared" si="209"/>
        <v>5.6786277623731394</v>
      </c>
      <c r="G345" s="67">
        <v>721852</v>
      </c>
      <c r="H345" s="67">
        <v>281099</v>
      </c>
      <c r="I345" s="67">
        <v>505695</v>
      </c>
      <c r="J345" s="67">
        <f t="shared" si="210"/>
        <v>502882</v>
      </c>
      <c r="K345" s="136">
        <f t="shared" si="211"/>
        <v>43.825383402179611</v>
      </c>
      <c r="L345" s="68">
        <v>493853</v>
      </c>
      <c r="M345" s="68">
        <v>234701</v>
      </c>
      <c r="N345" s="68">
        <v>412426</v>
      </c>
      <c r="O345" s="68">
        <f t="shared" si="212"/>
        <v>380326.66666666669</v>
      </c>
      <c r="P345" s="142">
        <f t="shared" si="213"/>
        <v>34.844886320400413</v>
      </c>
      <c r="Q345" s="141">
        <v>87</v>
      </c>
      <c r="R345" s="67">
        <v>13190859</v>
      </c>
      <c r="S345" s="67">
        <v>6634681</v>
      </c>
      <c r="T345" s="67">
        <v>9296137</v>
      </c>
      <c r="U345" s="67">
        <f t="shared" si="214"/>
        <v>9707225.666666666</v>
      </c>
      <c r="V345" s="136">
        <f t="shared" si="215"/>
        <v>33.968145517620094</v>
      </c>
      <c r="W345" s="142">
        <f t="shared" si="240"/>
        <v>3.419256768802942</v>
      </c>
      <c r="X345" s="142">
        <f t="shared" si="248"/>
        <v>1.5270522629620942</v>
      </c>
      <c r="Y345" s="142">
        <f t="shared" si="249"/>
        <v>2.5484545036552015</v>
      </c>
      <c r="Z345" s="153">
        <f t="shared" si="217"/>
        <v>2.4982545118067461</v>
      </c>
      <c r="AA345" s="142">
        <f t="shared" si="218"/>
        <v>37.910491994086485</v>
      </c>
      <c r="AB345" s="106">
        <v>28</v>
      </c>
      <c r="AC345" s="135">
        <f t="shared" si="241"/>
        <v>3.7439032590675101</v>
      </c>
      <c r="AD345" s="135">
        <f t="shared" si="250"/>
        <v>3.5374873336035297</v>
      </c>
      <c r="AE345" s="135">
        <f t="shared" si="251"/>
        <v>4.4365310020710753</v>
      </c>
      <c r="AF345" s="135">
        <f t="shared" si="220"/>
        <v>3.9059738649140385</v>
      </c>
      <c r="AG345" s="136">
        <f t="shared" si="221"/>
        <v>12.056523715026321</v>
      </c>
      <c r="AH345" s="100">
        <v>69</v>
      </c>
      <c r="AI345" s="68">
        <f t="shared" si="242"/>
        <v>-227999</v>
      </c>
      <c r="AJ345" s="68">
        <f t="shared" si="246"/>
        <v>-46398</v>
      </c>
      <c r="AK345" s="68">
        <f t="shared" si="252"/>
        <v>-93269</v>
      </c>
      <c r="AL345" s="68">
        <f t="shared" si="223"/>
        <v>-122555.33333333333</v>
      </c>
      <c r="AM345" s="142">
        <f t="shared" si="224"/>
        <v>-76.925398276719278</v>
      </c>
      <c r="AN345" s="106">
        <v>45</v>
      </c>
      <c r="AO345" s="152">
        <f t="shared" si="243"/>
        <v>-0.46167381791747747</v>
      </c>
      <c r="AP345" s="152">
        <f t="shared" si="247"/>
        <v>-0.19768982663047879</v>
      </c>
      <c r="AQ345" s="152">
        <f t="shared" si="245"/>
        <v>-0.22614723611023554</v>
      </c>
      <c r="AR345" s="67">
        <f t="shared" si="226"/>
        <v>-0.29517029355273061</v>
      </c>
      <c r="AS345" s="136">
        <f t="shared" si="227"/>
        <v>-49.089152920667175</v>
      </c>
    </row>
    <row r="346" spans="1:45" ht="13.5" customHeight="1">
      <c r="A346" s="1" t="s">
        <v>457</v>
      </c>
      <c r="B346" s="68">
        <v>18769180</v>
      </c>
      <c r="C346" s="68">
        <v>19927840</v>
      </c>
      <c r="D346" s="68">
        <v>17958084</v>
      </c>
      <c r="E346" s="68">
        <f t="shared" si="208"/>
        <v>18885034.666666668</v>
      </c>
      <c r="F346" s="142">
        <f t="shared" si="209"/>
        <v>5.2421161681265085</v>
      </c>
      <c r="G346" s="67">
        <v>949018</v>
      </c>
      <c r="H346" s="67">
        <v>686442</v>
      </c>
      <c r="I346" s="67">
        <v>807200</v>
      </c>
      <c r="J346" s="67">
        <f t="shared" si="210"/>
        <v>814220</v>
      </c>
      <c r="K346" s="136">
        <f t="shared" si="211"/>
        <v>16.141667486927698</v>
      </c>
      <c r="L346" s="68">
        <v>828028</v>
      </c>
      <c r="M346" s="68">
        <v>579153</v>
      </c>
      <c r="N346" s="68">
        <v>590475</v>
      </c>
      <c r="O346" s="68">
        <f t="shared" si="212"/>
        <v>665885.33333333337</v>
      </c>
      <c r="P346" s="142">
        <f t="shared" si="213"/>
        <v>21.104794809766144</v>
      </c>
      <c r="Q346" s="141">
        <v>81</v>
      </c>
      <c r="R346" s="67">
        <v>16146160</v>
      </c>
      <c r="S346" s="67">
        <v>15567704</v>
      </c>
      <c r="T346" s="67">
        <v>16339447</v>
      </c>
      <c r="U346" s="67">
        <f t="shared" si="214"/>
        <v>16017770.333333334</v>
      </c>
      <c r="V346" s="136">
        <f t="shared" si="215"/>
        <v>2.5070380255959273</v>
      </c>
      <c r="W346" s="142">
        <f t="shared" si="240"/>
        <v>4.411636523279121</v>
      </c>
      <c r="X346" s="142">
        <f t="shared" si="248"/>
        <v>2.9062507527157986</v>
      </c>
      <c r="Y346" s="142">
        <f t="shared" si="249"/>
        <v>3.2880734938092506</v>
      </c>
      <c r="Z346" s="153">
        <f t="shared" si="217"/>
        <v>3.5353202566013899</v>
      </c>
      <c r="AA346" s="142">
        <f t="shared" si="218"/>
        <v>22.135380196396451</v>
      </c>
      <c r="AB346" s="106">
        <v>22</v>
      </c>
      <c r="AC346" s="135">
        <f t="shared" si="241"/>
        <v>5.1283277262209719</v>
      </c>
      <c r="AD346" s="135">
        <f t="shared" si="250"/>
        <v>3.7202210422294768</v>
      </c>
      <c r="AE346" s="135">
        <f t="shared" si="251"/>
        <v>3.6138003936118523</v>
      </c>
      <c r="AF346" s="135">
        <f t="shared" si="220"/>
        <v>4.1541163873541</v>
      </c>
      <c r="AG346" s="136">
        <f t="shared" si="221"/>
        <v>20.350129128048394</v>
      </c>
      <c r="AH346" s="100">
        <v>67</v>
      </c>
      <c r="AI346" s="68">
        <f t="shared" si="242"/>
        <v>-120990</v>
      </c>
      <c r="AJ346" s="68">
        <f t="shared" si="246"/>
        <v>-107289</v>
      </c>
      <c r="AK346" s="68">
        <f t="shared" si="252"/>
        <v>-216725</v>
      </c>
      <c r="AL346" s="68">
        <f t="shared" si="223"/>
        <v>-148334.66666666666</v>
      </c>
      <c r="AM346" s="142">
        <f t="shared" si="224"/>
        <v>-40.194667967939729</v>
      </c>
      <c r="AN346" s="106">
        <v>46</v>
      </c>
      <c r="AO346" s="152">
        <f t="shared" si="243"/>
        <v>-0.14611824720903158</v>
      </c>
      <c r="AP346" s="152">
        <f t="shared" si="247"/>
        <v>-0.1852515656484556</v>
      </c>
      <c r="AQ346" s="152">
        <f t="shared" si="245"/>
        <v>-0.36703501418349632</v>
      </c>
      <c r="AR346" s="67">
        <f t="shared" si="226"/>
        <v>-0.23280160901366118</v>
      </c>
      <c r="AS346" s="136">
        <f t="shared" si="227"/>
        <v>-50.637420422126077</v>
      </c>
    </row>
    <row r="347" spans="1:45" ht="13.5" customHeight="1">
      <c r="A347" s="1" t="s">
        <v>595</v>
      </c>
      <c r="B347" s="68"/>
      <c r="C347" s="68">
        <v>12254328</v>
      </c>
      <c r="D347" s="68">
        <v>13827073</v>
      </c>
      <c r="E347" s="68">
        <f t="shared" si="208"/>
        <v>13040700.5</v>
      </c>
      <c r="F347" s="142">
        <f t="shared" si="209"/>
        <v>8.527905802124943</v>
      </c>
      <c r="G347" s="67"/>
      <c r="H347" s="67">
        <v>951065</v>
      </c>
      <c r="I347" s="67">
        <v>1119952</v>
      </c>
      <c r="J347" s="67">
        <f t="shared" si="210"/>
        <v>1035508.5</v>
      </c>
      <c r="K347" s="136">
        <f t="shared" si="211"/>
        <v>11.532608660793461</v>
      </c>
      <c r="L347" s="68"/>
      <c r="M347" s="68">
        <v>812499</v>
      </c>
      <c r="N347" s="68">
        <v>960909</v>
      </c>
      <c r="O347" s="68">
        <f t="shared" si="212"/>
        <v>886704</v>
      </c>
      <c r="P347" s="142">
        <f t="shared" si="213"/>
        <v>11.835033719921814</v>
      </c>
      <c r="Q347" s="141">
        <v>71</v>
      </c>
      <c r="R347" s="67"/>
      <c r="S347" s="67">
        <v>25864432</v>
      </c>
      <c r="T347" s="67">
        <v>25146082</v>
      </c>
      <c r="U347" s="67">
        <f t="shared" si="214"/>
        <v>25505257</v>
      </c>
      <c r="V347" s="136">
        <f t="shared" si="215"/>
        <v>1.9915508252489138</v>
      </c>
      <c r="W347" s="142"/>
      <c r="X347" s="142">
        <f t="shared" si="248"/>
        <v>6.6303023715376312</v>
      </c>
      <c r="Y347" s="142">
        <f t="shared" si="249"/>
        <v>6.9494751347591786</v>
      </c>
      <c r="Z347" s="153">
        <f t="shared" si="217"/>
        <v>6.7898887531484053</v>
      </c>
      <c r="AA347" s="142">
        <f t="shared" si="218"/>
        <v>3.3239016639168719</v>
      </c>
      <c r="AB347" s="106">
        <v>11</v>
      </c>
      <c r="AC347" s="135"/>
      <c r="AD347" s="135">
        <f t="shared" si="250"/>
        <v>3.1413757704016083</v>
      </c>
      <c r="AE347" s="135">
        <f t="shared" si="251"/>
        <v>3.8213070330399779</v>
      </c>
      <c r="AF347" s="135">
        <f t="shared" si="220"/>
        <v>3.4813414017207931</v>
      </c>
      <c r="AG347" s="136">
        <f t="shared" si="221"/>
        <v>13.810309046813844</v>
      </c>
      <c r="AH347" s="100">
        <v>73</v>
      </c>
      <c r="AI347" s="68"/>
      <c r="AJ347" s="68">
        <f t="shared" si="246"/>
        <v>-138566</v>
      </c>
      <c r="AK347" s="68">
        <f t="shared" si="252"/>
        <v>-159043</v>
      </c>
      <c r="AL347" s="68">
        <f t="shared" si="223"/>
        <v>-148804.5</v>
      </c>
      <c r="AM347" s="142">
        <f t="shared" si="224"/>
        <v>-9.730502476979483</v>
      </c>
      <c r="AN347" s="106">
        <v>47</v>
      </c>
      <c r="AO347" s="152" t="e">
        <f t="shared" si="243"/>
        <v>#DIV/0!</v>
      </c>
      <c r="AP347" s="152">
        <f t="shared" si="247"/>
        <v>-0.17054297912982047</v>
      </c>
      <c r="AQ347" s="152">
        <f t="shared" si="245"/>
        <v>-0.16551307147711178</v>
      </c>
      <c r="AR347" s="67" t="e">
        <f t="shared" si="226"/>
        <v>#DIV/0!</v>
      </c>
      <c r="AS347" s="136" t="e">
        <f t="shared" si="227"/>
        <v>#DIV/0!</v>
      </c>
    </row>
    <row r="348" spans="1:45" ht="13.5" customHeight="1">
      <c r="A348" s="1" t="s">
        <v>568</v>
      </c>
      <c r="B348" s="68">
        <v>234862384</v>
      </c>
      <c r="C348" s="68">
        <v>157474560</v>
      </c>
      <c r="D348" s="68">
        <v>186852480</v>
      </c>
      <c r="E348" s="68">
        <f t="shared" si="208"/>
        <v>193063141.33333334</v>
      </c>
      <c r="F348" s="142">
        <f t="shared" si="209"/>
        <v>20.234802337535491</v>
      </c>
      <c r="G348" s="67">
        <v>729531</v>
      </c>
      <c r="H348" s="67">
        <v>1173462</v>
      </c>
      <c r="I348" s="67">
        <v>794333</v>
      </c>
      <c r="J348" s="67">
        <f t="shared" si="210"/>
        <v>899108.66666666663</v>
      </c>
      <c r="K348" s="136">
        <f t="shared" si="211"/>
        <v>26.670417487689608</v>
      </c>
      <c r="L348" s="68">
        <v>625848</v>
      </c>
      <c r="M348" s="68">
        <v>929250</v>
      </c>
      <c r="N348" s="68">
        <v>691702</v>
      </c>
      <c r="O348" s="68">
        <f t="shared" si="212"/>
        <v>748933.33333333337</v>
      </c>
      <c r="P348" s="142">
        <f t="shared" si="213"/>
        <v>21.309305097290366</v>
      </c>
      <c r="Q348" s="141">
        <v>76</v>
      </c>
      <c r="R348" s="67">
        <v>24760530</v>
      </c>
      <c r="S348" s="67">
        <v>18875062</v>
      </c>
      <c r="T348" s="67">
        <v>21703596</v>
      </c>
      <c r="U348" s="67">
        <f t="shared" si="214"/>
        <v>21779729.333333332</v>
      </c>
      <c r="V348" s="136">
        <f t="shared" si="215"/>
        <v>13.514734262255454</v>
      </c>
      <c r="W348" s="142">
        <f t="shared" ref="W348:W391" si="253">(L348/25*100)/(B348/25*100)*100</f>
        <v>0.26647434524891817</v>
      </c>
      <c r="X348" s="142">
        <f t="shared" si="248"/>
        <v>0.59009531444317098</v>
      </c>
      <c r="Y348" s="142">
        <f t="shared" si="249"/>
        <v>0.37018614898769342</v>
      </c>
      <c r="Z348" s="153">
        <f t="shared" si="217"/>
        <v>0.40891860289326082</v>
      </c>
      <c r="AA348" s="142">
        <f t="shared" si="218"/>
        <v>40.411630224252619</v>
      </c>
      <c r="AB348" s="106">
        <v>95</v>
      </c>
      <c r="AC348" s="135">
        <f t="shared" ref="AC348:AC391" si="254">L348/R348*100</f>
        <v>2.5276034075199521</v>
      </c>
      <c r="AD348" s="135">
        <f t="shared" si="250"/>
        <v>4.9231626364988896</v>
      </c>
      <c r="AE348" s="135">
        <f t="shared" si="251"/>
        <v>3.1870386824376937</v>
      </c>
      <c r="AF348" s="135">
        <f t="shared" si="220"/>
        <v>3.545934908818845</v>
      </c>
      <c r="AG348" s="136">
        <f t="shared" si="221"/>
        <v>34.897689229758384</v>
      </c>
      <c r="AH348" s="100">
        <v>72</v>
      </c>
      <c r="AI348" s="68">
        <f t="shared" ref="AI348:AI391" si="255">L348-G348</f>
        <v>-103683</v>
      </c>
      <c r="AJ348" s="68">
        <f t="shared" si="246"/>
        <v>-244212</v>
      </c>
      <c r="AK348" s="68">
        <f t="shared" si="252"/>
        <v>-102631</v>
      </c>
      <c r="AL348" s="68">
        <f t="shared" si="223"/>
        <v>-150175.33333333334</v>
      </c>
      <c r="AM348" s="142">
        <f t="shared" si="224"/>
        <v>-54.229838604801337</v>
      </c>
      <c r="AN348" s="106">
        <v>48</v>
      </c>
      <c r="AO348" s="152">
        <f t="shared" ref="AO348:AO379" si="256">AI348/L348</f>
        <v>-0.16566802162825478</v>
      </c>
      <c r="AP348" s="152">
        <f t="shared" si="247"/>
        <v>-0.26280548829701372</v>
      </c>
      <c r="AQ348" s="152">
        <f t="shared" si="245"/>
        <v>-0.14837458905713732</v>
      </c>
      <c r="AR348" s="67">
        <f t="shared" si="226"/>
        <v>-0.19228269966080194</v>
      </c>
      <c r="AS348" s="136">
        <f t="shared" si="227"/>
        <v>-32.079628401232014</v>
      </c>
    </row>
    <row r="349" spans="1:45" ht="13.5" customHeight="1">
      <c r="A349" s="1" t="s">
        <v>370</v>
      </c>
      <c r="B349" s="68">
        <v>24123996</v>
      </c>
      <c r="C349" s="68">
        <v>23603840</v>
      </c>
      <c r="D349" s="68">
        <v>21845744</v>
      </c>
      <c r="E349" s="68">
        <f t="shared" si="208"/>
        <v>23191193.333333332</v>
      </c>
      <c r="F349" s="142">
        <f t="shared" si="209"/>
        <v>5.1479282283001258</v>
      </c>
      <c r="G349" s="67">
        <v>968922</v>
      </c>
      <c r="H349" s="67">
        <v>793675</v>
      </c>
      <c r="I349" s="67">
        <v>808281</v>
      </c>
      <c r="J349" s="67">
        <f t="shared" si="210"/>
        <v>856959.33333333337</v>
      </c>
      <c r="K349" s="136">
        <f t="shared" si="211"/>
        <v>11.346763343344868</v>
      </c>
      <c r="L349" s="68">
        <v>820235</v>
      </c>
      <c r="M349" s="68">
        <v>638566</v>
      </c>
      <c r="N349" s="68">
        <v>659880</v>
      </c>
      <c r="O349" s="68">
        <f t="shared" si="212"/>
        <v>706227</v>
      </c>
      <c r="P349" s="142">
        <f t="shared" si="213"/>
        <v>14.061668459829017</v>
      </c>
      <c r="Q349" s="141">
        <v>80</v>
      </c>
      <c r="R349" s="67">
        <v>23163568</v>
      </c>
      <c r="S349" s="67">
        <v>23396958</v>
      </c>
      <c r="T349" s="67">
        <v>20584084</v>
      </c>
      <c r="U349" s="67">
        <f t="shared" si="214"/>
        <v>22381536.666666668</v>
      </c>
      <c r="V349" s="136">
        <f t="shared" si="215"/>
        <v>6.9745328180578978</v>
      </c>
      <c r="W349" s="142">
        <f t="shared" si="253"/>
        <v>3.4000793235084275</v>
      </c>
      <c r="X349" s="142">
        <f t="shared" si="248"/>
        <v>2.7053479433854828</v>
      </c>
      <c r="Y349" s="142">
        <f t="shared" si="249"/>
        <v>3.0206341335868441</v>
      </c>
      <c r="Z349" s="153">
        <f t="shared" si="217"/>
        <v>3.042020466826918</v>
      </c>
      <c r="AA349" s="142">
        <f t="shared" si="218"/>
        <v>11.435133480495564</v>
      </c>
      <c r="AB349" s="106">
        <v>25</v>
      </c>
      <c r="AC349" s="135">
        <f t="shared" si="254"/>
        <v>3.5410563692087504</v>
      </c>
      <c r="AD349" s="135">
        <f t="shared" si="250"/>
        <v>2.7292693349280706</v>
      </c>
      <c r="AE349" s="135">
        <f t="shared" si="251"/>
        <v>3.205777823292987</v>
      </c>
      <c r="AF349" s="135">
        <f t="shared" si="220"/>
        <v>3.1587011758099361</v>
      </c>
      <c r="AG349" s="136">
        <f t="shared" si="221"/>
        <v>12.914672380548664</v>
      </c>
      <c r="AH349" s="100">
        <v>75</v>
      </c>
      <c r="AI349" s="68">
        <f t="shared" si="255"/>
        <v>-148687</v>
      </c>
      <c r="AJ349" s="68">
        <f t="shared" si="246"/>
        <v>-155109</v>
      </c>
      <c r="AK349" s="68">
        <f t="shared" si="252"/>
        <v>-148401</v>
      </c>
      <c r="AL349" s="68">
        <f t="shared" si="223"/>
        <v>-150732.33333333334</v>
      </c>
      <c r="AM349" s="142">
        <f t="shared" si="224"/>
        <v>-2.5163818635559161</v>
      </c>
      <c r="AN349" s="106">
        <v>49</v>
      </c>
      <c r="AO349" s="152">
        <f t="shared" si="256"/>
        <v>-0.18127365937810505</v>
      </c>
      <c r="AP349" s="152">
        <f t="shared" si="247"/>
        <v>-0.24290206493925451</v>
      </c>
      <c r="AQ349" s="152">
        <f t="shared" si="245"/>
        <v>-0.22489088925259137</v>
      </c>
      <c r="AR349" s="67">
        <f t="shared" si="226"/>
        <v>-0.21635553785665032</v>
      </c>
      <c r="AS349" s="136">
        <f t="shared" si="227"/>
        <v>-14.646444212378054</v>
      </c>
    </row>
    <row r="350" spans="1:45" ht="13.5" customHeight="1">
      <c r="A350" s="1" t="s">
        <v>586</v>
      </c>
      <c r="B350" s="68">
        <v>137610288</v>
      </c>
      <c r="C350" s="68">
        <v>142557824</v>
      </c>
      <c r="D350" s="68">
        <v>144562624</v>
      </c>
      <c r="E350" s="68">
        <f t="shared" si="208"/>
        <v>141576912</v>
      </c>
      <c r="F350" s="142">
        <f t="shared" si="209"/>
        <v>2.5275740534260915</v>
      </c>
      <c r="G350" s="67">
        <v>960495</v>
      </c>
      <c r="H350" s="67">
        <v>1085272</v>
      </c>
      <c r="I350" s="67">
        <v>1029867</v>
      </c>
      <c r="J350" s="67">
        <f t="shared" si="210"/>
        <v>1025211.3333333334</v>
      </c>
      <c r="K350" s="136">
        <f t="shared" si="211"/>
        <v>6.0981229953235276</v>
      </c>
      <c r="L350" s="68">
        <v>851426</v>
      </c>
      <c r="M350" s="68">
        <v>939495</v>
      </c>
      <c r="N350" s="68">
        <v>796883</v>
      </c>
      <c r="O350" s="68">
        <f t="shared" si="212"/>
        <v>862601.33333333337</v>
      </c>
      <c r="P350" s="142">
        <f t="shared" si="213"/>
        <v>8.3421842062368317</v>
      </c>
      <c r="Q350" s="141">
        <v>72</v>
      </c>
      <c r="R350" s="67">
        <v>7018522</v>
      </c>
      <c r="S350" s="67">
        <v>7378405</v>
      </c>
      <c r="T350" s="67">
        <v>7602119</v>
      </c>
      <c r="U350" s="67">
        <f t="shared" si="214"/>
        <v>7333015.333333333</v>
      </c>
      <c r="V350" s="136">
        <f t="shared" si="215"/>
        <v>4.0151866920437591</v>
      </c>
      <c r="W350" s="142">
        <f t="shared" si="253"/>
        <v>0.61872263504019409</v>
      </c>
      <c r="X350" s="142">
        <f t="shared" si="248"/>
        <v>0.65902731511951251</v>
      </c>
      <c r="Y350" s="142">
        <f t="shared" si="249"/>
        <v>0.55123722712725531</v>
      </c>
      <c r="Z350" s="153">
        <f t="shared" si="217"/>
        <v>0.60966239242898723</v>
      </c>
      <c r="AA350" s="142">
        <f t="shared" si="218"/>
        <v>8.9333400680643908</v>
      </c>
      <c r="AB350" s="106">
        <v>87</v>
      </c>
      <c r="AC350" s="135">
        <f t="shared" si="254"/>
        <v>12.131129602500355</v>
      </c>
      <c r="AD350" s="135">
        <f t="shared" si="250"/>
        <v>12.733036476040555</v>
      </c>
      <c r="AE350" s="135">
        <f t="shared" si="251"/>
        <v>10.48237997852967</v>
      </c>
      <c r="AF350" s="135">
        <f t="shared" si="220"/>
        <v>11.782182019023528</v>
      </c>
      <c r="AG350" s="136">
        <f t="shared" si="221"/>
        <v>9.8894946258213512</v>
      </c>
      <c r="AH350" s="100">
        <v>34</v>
      </c>
      <c r="AI350" s="68">
        <f t="shared" si="255"/>
        <v>-109069</v>
      </c>
      <c r="AJ350" s="68">
        <f t="shared" si="246"/>
        <v>-145777</v>
      </c>
      <c r="AK350" s="68">
        <f t="shared" si="252"/>
        <v>-232984</v>
      </c>
      <c r="AL350" s="68">
        <f t="shared" si="223"/>
        <v>-162610</v>
      </c>
      <c r="AM350" s="142">
        <f t="shared" si="224"/>
        <v>-39.142356002228048</v>
      </c>
      <c r="AN350" s="106">
        <v>50</v>
      </c>
      <c r="AO350" s="152">
        <f t="shared" si="256"/>
        <v>-0.12810156138055451</v>
      </c>
      <c r="AP350" s="152">
        <f t="shared" si="247"/>
        <v>-0.1551652749615485</v>
      </c>
      <c r="AQ350" s="152">
        <f t="shared" si="245"/>
        <v>-0.29236914327448321</v>
      </c>
      <c r="AR350" s="67">
        <f t="shared" si="226"/>
        <v>-0.19187865987219541</v>
      </c>
      <c r="AS350" s="136">
        <f t="shared" si="227"/>
        <v>-45.900394105541487</v>
      </c>
    </row>
    <row r="351" spans="1:45" ht="13.5" customHeight="1">
      <c r="A351" s="1" t="s">
        <v>652</v>
      </c>
      <c r="B351" s="68">
        <v>115640680</v>
      </c>
      <c r="C351" s="68">
        <v>137540256</v>
      </c>
      <c r="D351" s="68">
        <v>145572736</v>
      </c>
      <c r="E351" s="68">
        <f t="shared" si="208"/>
        <v>132917890.66666667</v>
      </c>
      <c r="F351" s="142">
        <f t="shared" si="209"/>
        <v>11.655428194165994</v>
      </c>
      <c r="G351" s="67">
        <v>687441</v>
      </c>
      <c r="H351" s="67">
        <v>993765</v>
      </c>
      <c r="I351" s="67">
        <v>1033923</v>
      </c>
      <c r="J351" s="67">
        <f t="shared" si="210"/>
        <v>905043</v>
      </c>
      <c r="K351" s="136">
        <f t="shared" si="211"/>
        <v>20.939948459650502</v>
      </c>
      <c r="L351" s="68">
        <v>530343</v>
      </c>
      <c r="M351" s="68">
        <v>864609</v>
      </c>
      <c r="N351" s="68">
        <v>814729</v>
      </c>
      <c r="O351" s="68">
        <f t="shared" si="212"/>
        <v>736560.33333333337</v>
      </c>
      <c r="P351" s="142">
        <f t="shared" si="213"/>
        <v>24.481697823933555</v>
      </c>
      <c r="Q351" s="141">
        <v>77</v>
      </c>
      <c r="R351" s="67">
        <v>12125724</v>
      </c>
      <c r="S351" s="67">
        <v>9621072</v>
      </c>
      <c r="T351" s="67">
        <v>14005614</v>
      </c>
      <c r="U351" s="67">
        <f t="shared" si="214"/>
        <v>11917470</v>
      </c>
      <c r="V351" s="136">
        <f t="shared" si="215"/>
        <v>18.45758470848552</v>
      </c>
      <c r="W351" s="142">
        <f t="shared" si="253"/>
        <v>0.4586128341687371</v>
      </c>
      <c r="X351" s="142">
        <f t="shared" si="248"/>
        <v>0.62862250307284584</v>
      </c>
      <c r="Y351" s="142">
        <f t="shared" si="249"/>
        <v>0.55967142089024147</v>
      </c>
      <c r="Z351" s="153">
        <f t="shared" si="217"/>
        <v>0.54896891937727477</v>
      </c>
      <c r="AA351" s="142">
        <f t="shared" si="218"/>
        <v>15.576228232743059</v>
      </c>
      <c r="AB351" s="106">
        <v>91</v>
      </c>
      <c r="AC351" s="135">
        <f t="shared" si="254"/>
        <v>4.3737017270061562</v>
      </c>
      <c r="AD351" s="135">
        <f t="shared" si="250"/>
        <v>8.9866181232195341</v>
      </c>
      <c r="AE351" s="135">
        <f t="shared" si="251"/>
        <v>5.8171601759123162</v>
      </c>
      <c r="AF351" s="135">
        <f t="shared" si="220"/>
        <v>6.3924933420460022</v>
      </c>
      <c r="AG351" s="136">
        <f t="shared" si="221"/>
        <v>36.913017421926128</v>
      </c>
      <c r="AH351" s="100">
        <v>57</v>
      </c>
      <c r="AI351" s="68">
        <f t="shared" si="255"/>
        <v>-157098</v>
      </c>
      <c r="AJ351" s="68">
        <f t="shared" si="246"/>
        <v>-129156</v>
      </c>
      <c r="AK351" s="68">
        <f t="shared" si="252"/>
        <v>-219194</v>
      </c>
      <c r="AL351" s="68">
        <f t="shared" si="223"/>
        <v>-168482.66666666666</v>
      </c>
      <c r="AM351" s="142">
        <f t="shared" si="224"/>
        <v>-27.353548840370696</v>
      </c>
      <c r="AN351" s="106">
        <v>51</v>
      </c>
      <c r="AO351" s="152">
        <f t="shared" si="256"/>
        <v>-0.2962196163614868</v>
      </c>
      <c r="AP351" s="152">
        <f t="shared" si="247"/>
        <v>-0.14938081838148806</v>
      </c>
      <c r="AQ351" s="152">
        <f t="shared" si="245"/>
        <v>-0.26903915289623914</v>
      </c>
      <c r="AR351" s="67">
        <f t="shared" si="226"/>
        <v>-0.23821319587973799</v>
      </c>
      <c r="AS351" s="136">
        <f t="shared" si="227"/>
        <v>-32.795102729627516</v>
      </c>
    </row>
    <row r="352" spans="1:45" ht="13.5" customHeight="1">
      <c r="A352" s="1" t="s">
        <v>684</v>
      </c>
      <c r="B352" s="68">
        <v>94476248</v>
      </c>
      <c r="C352" s="68">
        <v>104441016</v>
      </c>
      <c r="D352" s="68">
        <v>93634608</v>
      </c>
      <c r="E352" s="68">
        <f t="shared" si="208"/>
        <v>97517290.666666672</v>
      </c>
      <c r="F352" s="142">
        <f t="shared" si="209"/>
        <v>6.1639026757586048</v>
      </c>
      <c r="G352" s="67">
        <v>884598</v>
      </c>
      <c r="H352" s="67">
        <v>1083082</v>
      </c>
      <c r="I352" s="67">
        <v>972211</v>
      </c>
      <c r="J352" s="67">
        <f t="shared" si="210"/>
        <v>979963.66666666663</v>
      </c>
      <c r="K352" s="136">
        <f t="shared" si="211"/>
        <v>10.150259138386936</v>
      </c>
      <c r="L352" s="68">
        <v>578236</v>
      </c>
      <c r="M352" s="68">
        <v>867899</v>
      </c>
      <c r="N352" s="68">
        <v>829551</v>
      </c>
      <c r="O352" s="68">
        <f t="shared" si="212"/>
        <v>758562</v>
      </c>
      <c r="P352" s="142">
        <f t="shared" si="213"/>
        <v>20.741821418304962</v>
      </c>
      <c r="Q352" s="141">
        <v>75</v>
      </c>
      <c r="R352" s="67">
        <v>166408240</v>
      </c>
      <c r="S352" s="67">
        <v>168073200</v>
      </c>
      <c r="T352" s="67">
        <v>180430752</v>
      </c>
      <c r="U352" s="67">
        <f t="shared" si="214"/>
        <v>171637397.33333334</v>
      </c>
      <c r="V352" s="136">
        <f t="shared" si="215"/>
        <v>4.4632671613796342</v>
      </c>
      <c r="W352" s="142">
        <f t="shared" si="253"/>
        <v>0.61204378057011743</v>
      </c>
      <c r="X352" s="142">
        <f t="shared" si="248"/>
        <v>0.83099440549295311</v>
      </c>
      <c r="Y352" s="142">
        <f t="shared" si="249"/>
        <v>0.88594486346330414</v>
      </c>
      <c r="Z352" s="153">
        <f t="shared" si="217"/>
        <v>0.77632768317545819</v>
      </c>
      <c r="AA352" s="142">
        <f t="shared" si="218"/>
        <v>18.665144904432765</v>
      </c>
      <c r="AB352" s="106">
        <v>81</v>
      </c>
      <c r="AC352" s="135">
        <f t="shared" si="254"/>
        <v>0.34748038919226598</v>
      </c>
      <c r="AD352" s="135">
        <f t="shared" si="250"/>
        <v>0.51638155279961351</v>
      </c>
      <c r="AE352" s="135">
        <f t="shared" si="251"/>
        <v>0.45976142692128219</v>
      </c>
      <c r="AF352" s="135">
        <f t="shared" si="220"/>
        <v>0.44120778963772062</v>
      </c>
      <c r="AG352" s="136">
        <f t="shared" si="221"/>
        <v>19.484145540856645</v>
      </c>
      <c r="AH352" s="100">
        <v>91</v>
      </c>
      <c r="AI352" s="68">
        <f t="shared" si="255"/>
        <v>-306362</v>
      </c>
      <c r="AJ352" s="68">
        <f t="shared" si="246"/>
        <v>-215183</v>
      </c>
      <c r="AK352" s="68">
        <f t="shared" si="252"/>
        <v>-142660</v>
      </c>
      <c r="AL352" s="68">
        <f t="shared" si="223"/>
        <v>-221401.66666666666</v>
      </c>
      <c r="AM352" s="142">
        <f t="shared" si="224"/>
        <v>-37.049397434587817</v>
      </c>
      <c r="AN352" s="106">
        <v>52</v>
      </c>
      <c r="AO352" s="152">
        <f t="shared" si="256"/>
        <v>-0.52982173368659169</v>
      </c>
      <c r="AP352" s="152">
        <f t="shared" si="247"/>
        <v>-0.24793553166900756</v>
      </c>
      <c r="AQ352" s="152">
        <f t="shared" si="245"/>
        <v>-0.17197254900542583</v>
      </c>
      <c r="AR352" s="67">
        <f t="shared" si="226"/>
        <v>-0.31657660478700839</v>
      </c>
      <c r="AS352" s="136">
        <f t="shared" si="227"/>
        <v>-59.556200249894651</v>
      </c>
    </row>
    <row r="353" spans="1:45" ht="13.5" customHeight="1">
      <c r="A353" s="1" t="s">
        <v>421</v>
      </c>
      <c r="B353" s="68">
        <v>58186732</v>
      </c>
      <c r="C353" s="68">
        <v>68189424</v>
      </c>
      <c r="D353" s="68">
        <v>65486296</v>
      </c>
      <c r="E353" s="68">
        <f t="shared" si="208"/>
        <v>63954150.666666664</v>
      </c>
      <c r="F353" s="142">
        <f t="shared" si="209"/>
        <v>8.0907430951791373</v>
      </c>
      <c r="G353" s="67">
        <v>888708</v>
      </c>
      <c r="H353" s="67">
        <v>1131606</v>
      </c>
      <c r="I353" s="67">
        <v>1048385</v>
      </c>
      <c r="J353" s="67">
        <f t="shared" si="210"/>
        <v>1022899.6666666666</v>
      </c>
      <c r="K353" s="136">
        <f t="shared" si="211"/>
        <v>12.067477587999726</v>
      </c>
      <c r="L353" s="68">
        <v>706945</v>
      </c>
      <c r="M353" s="68">
        <v>852871</v>
      </c>
      <c r="N353" s="68">
        <v>840987</v>
      </c>
      <c r="O353" s="68">
        <f t="shared" si="212"/>
        <v>800267.66666666663</v>
      </c>
      <c r="P353" s="142">
        <f t="shared" si="213"/>
        <v>10.126354182342316</v>
      </c>
      <c r="Q353" s="141">
        <v>73</v>
      </c>
      <c r="R353" s="67">
        <v>14009026</v>
      </c>
      <c r="S353" s="67">
        <v>13557722</v>
      </c>
      <c r="T353" s="67">
        <v>13511137</v>
      </c>
      <c r="U353" s="67">
        <f t="shared" si="214"/>
        <v>13692628.333333334</v>
      </c>
      <c r="V353" s="136">
        <f t="shared" si="215"/>
        <v>2.0083554113547666</v>
      </c>
      <c r="W353" s="142">
        <f t="shared" si="253"/>
        <v>1.214959107859847</v>
      </c>
      <c r="X353" s="142">
        <f t="shared" si="248"/>
        <v>1.2507379443474986</v>
      </c>
      <c r="Y353" s="142">
        <f t="shared" si="249"/>
        <v>1.2842183042387985</v>
      </c>
      <c r="Z353" s="153">
        <f t="shared" si="217"/>
        <v>1.249971785482048</v>
      </c>
      <c r="AA353" s="142">
        <f t="shared" si="218"/>
        <v>2.7709388770707073</v>
      </c>
      <c r="AB353" s="106">
        <v>59</v>
      </c>
      <c r="AC353" s="135">
        <f t="shared" si="254"/>
        <v>5.046353686544661</v>
      </c>
      <c r="AD353" s="135">
        <f t="shared" si="250"/>
        <v>6.2906659393075035</v>
      </c>
      <c r="AE353" s="135">
        <f t="shared" si="251"/>
        <v>6.2243984351576032</v>
      </c>
      <c r="AF353" s="135">
        <f t="shared" si="220"/>
        <v>5.8538060203365889</v>
      </c>
      <c r="AG353" s="136">
        <f t="shared" si="221"/>
        <v>11.959036225757771</v>
      </c>
      <c r="AH353" s="100">
        <v>60</v>
      </c>
      <c r="AI353" s="68">
        <f t="shared" si="255"/>
        <v>-181763</v>
      </c>
      <c r="AJ353" s="68">
        <f t="shared" si="246"/>
        <v>-278735</v>
      </c>
      <c r="AK353" s="68">
        <f t="shared" si="252"/>
        <v>-207398</v>
      </c>
      <c r="AL353" s="68">
        <f t="shared" si="223"/>
        <v>-222632</v>
      </c>
      <c r="AM353" s="142">
        <f t="shared" si="224"/>
        <v>-22.570368725329811</v>
      </c>
      <c r="AN353" s="106">
        <v>53</v>
      </c>
      <c r="AO353" s="152">
        <f t="shared" si="256"/>
        <v>-0.25711052486402763</v>
      </c>
      <c r="AP353" s="152">
        <f t="shared" si="247"/>
        <v>-0.32681964798896901</v>
      </c>
      <c r="AQ353" s="152">
        <f t="shared" ref="AQ353:AQ384" si="257">AK353/N353</f>
        <v>-0.24661261113429817</v>
      </c>
      <c r="AR353" s="67">
        <f t="shared" si="226"/>
        <v>-0.27684759466243158</v>
      </c>
      <c r="AS353" s="136">
        <f t="shared" si="227"/>
        <v>-15.746649843124949</v>
      </c>
    </row>
    <row r="354" spans="1:45" ht="13.5" customHeight="1">
      <c r="A354" s="1" t="s">
        <v>505</v>
      </c>
      <c r="B354" s="68">
        <v>308322528</v>
      </c>
      <c r="C354" s="68">
        <v>236760432</v>
      </c>
      <c r="D354" s="68">
        <v>268580544</v>
      </c>
      <c r="E354" s="68">
        <f t="shared" si="208"/>
        <v>271221168</v>
      </c>
      <c r="F354" s="142">
        <f t="shared" si="209"/>
        <v>13.219488942564899</v>
      </c>
      <c r="G354" s="67">
        <v>1551334</v>
      </c>
      <c r="H354" s="67">
        <v>1133672</v>
      </c>
      <c r="I354" s="67">
        <v>1456184</v>
      </c>
      <c r="J354" s="67">
        <f t="shared" si="210"/>
        <v>1380396.6666666667</v>
      </c>
      <c r="K354" s="136">
        <f t="shared" si="211"/>
        <v>15.85792061523034</v>
      </c>
      <c r="L354" s="68">
        <v>1207166</v>
      </c>
      <c r="M354" s="68">
        <v>906507</v>
      </c>
      <c r="N354" s="68">
        <v>1328716</v>
      </c>
      <c r="O354" s="68">
        <f t="shared" si="212"/>
        <v>1147463</v>
      </c>
      <c r="P354" s="142">
        <f t="shared" si="213"/>
        <v>18.941270700682892</v>
      </c>
      <c r="Q354" s="141">
        <v>62</v>
      </c>
      <c r="R354" s="67">
        <v>15415597</v>
      </c>
      <c r="S354" s="67">
        <v>8315790</v>
      </c>
      <c r="T354" s="67">
        <v>13569286</v>
      </c>
      <c r="U354" s="67">
        <f t="shared" si="214"/>
        <v>12433557.666666666</v>
      </c>
      <c r="V354" s="136">
        <f t="shared" si="215"/>
        <v>29.626619028100254</v>
      </c>
      <c r="W354" s="142">
        <f t="shared" si="253"/>
        <v>0.39152701809710128</v>
      </c>
      <c r="X354" s="142">
        <f t="shared" si="248"/>
        <v>0.38287943316474438</v>
      </c>
      <c r="Y354" s="142">
        <f t="shared" si="249"/>
        <v>0.49471788991536186</v>
      </c>
      <c r="Z354" s="153">
        <f t="shared" si="217"/>
        <v>0.42304144705906915</v>
      </c>
      <c r="AA354" s="142">
        <f t="shared" si="218"/>
        <v>14.708730635491868</v>
      </c>
      <c r="AB354" s="106">
        <v>94</v>
      </c>
      <c r="AC354" s="135">
        <f t="shared" si="254"/>
        <v>7.8308092771236817</v>
      </c>
      <c r="AD354" s="135">
        <f t="shared" si="250"/>
        <v>10.901032854365008</v>
      </c>
      <c r="AE354" s="135">
        <f t="shared" si="251"/>
        <v>9.7920848598813528</v>
      </c>
      <c r="AF354" s="135">
        <f t="shared" si="220"/>
        <v>9.507975663790015</v>
      </c>
      <c r="AG354" s="136">
        <f t="shared" si="221"/>
        <v>16.351584851341745</v>
      </c>
      <c r="AH354" s="100">
        <v>43</v>
      </c>
      <c r="AI354" s="68">
        <f t="shared" si="255"/>
        <v>-344168</v>
      </c>
      <c r="AJ354" s="68">
        <f t="shared" ref="AJ354:AJ385" si="258">M354-H354</f>
        <v>-227165</v>
      </c>
      <c r="AK354" s="68">
        <f t="shared" si="252"/>
        <v>-127468</v>
      </c>
      <c r="AL354" s="68">
        <f t="shared" si="223"/>
        <v>-232933.66666666666</v>
      </c>
      <c r="AM354" s="142">
        <f t="shared" si="224"/>
        <v>-46.564807089943585</v>
      </c>
      <c r="AN354" s="106">
        <v>54</v>
      </c>
      <c r="AO354" s="152">
        <f t="shared" si="256"/>
        <v>-0.28510411989734635</v>
      </c>
      <c r="AP354" s="152">
        <f t="shared" ref="AP354:AP385" si="259">AJ354/M354</f>
        <v>-0.25059376265158462</v>
      </c>
      <c r="AQ354" s="152">
        <f t="shared" si="257"/>
        <v>-9.5933216729534379E-2</v>
      </c>
      <c r="AR354" s="67">
        <f t="shared" si="226"/>
        <v>-0.21054369975948842</v>
      </c>
      <c r="AS354" s="136">
        <f t="shared" si="227"/>
        <v>-47.849589776640812</v>
      </c>
    </row>
    <row r="355" spans="1:45" ht="13.5" customHeight="1">
      <c r="A355" s="1" t="s">
        <v>327</v>
      </c>
      <c r="B355" s="68">
        <v>64180780</v>
      </c>
      <c r="C355" s="68">
        <v>59345376</v>
      </c>
      <c r="D355" s="68">
        <v>63123252</v>
      </c>
      <c r="E355" s="68">
        <f t="shared" si="208"/>
        <v>62216469.333333336</v>
      </c>
      <c r="F355" s="142">
        <f t="shared" si="209"/>
        <v>4.0858013088732275</v>
      </c>
      <c r="G355" s="67">
        <v>1049348</v>
      </c>
      <c r="H355" s="67">
        <v>1305382</v>
      </c>
      <c r="I355" s="67">
        <v>1201407</v>
      </c>
      <c r="J355" s="67">
        <f t="shared" si="210"/>
        <v>1185379</v>
      </c>
      <c r="K355" s="136">
        <f t="shared" si="211"/>
        <v>10.862966903690705</v>
      </c>
      <c r="L355" s="68">
        <v>790167</v>
      </c>
      <c r="M355" s="68">
        <v>1095072</v>
      </c>
      <c r="N355" s="68">
        <v>924366</v>
      </c>
      <c r="O355" s="68">
        <f t="shared" si="212"/>
        <v>936535</v>
      </c>
      <c r="P355" s="142">
        <f t="shared" si="213"/>
        <v>16.317203489137803</v>
      </c>
      <c r="Q355" s="141">
        <v>67</v>
      </c>
      <c r="R355" s="67">
        <v>14827508</v>
      </c>
      <c r="S355" s="67">
        <v>14024037</v>
      </c>
      <c r="T355" s="67">
        <v>14560590</v>
      </c>
      <c r="U355" s="67">
        <f t="shared" si="214"/>
        <v>14470711.666666666</v>
      </c>
      <c r="V355" s="136">
        <f t="shared" si="215"/>
        <v>2.827826000342617</v>
      </c>
      <c r="W355" s="142">
        <f t="shared" si="253"/>
        <v>1.2311583000393576</v>
      </c>
      <c r="X355" s="142">
        <f t="shared" si="248"/>
        <v>1.8452524422458796</v>
      </c>
      <c r="Y355" s="142">
        <f t="shared" si="249"/>
        <v>1.4643827285704483</v>
      </c>
      <c r="Z355" s="153">
        <f t="shared" si="217"/>
        <v>1.5135978236185617</v>
      </c>
      <c r="AA355" s="142">
        <f t="shared" si="218"/>
        <v>20.480415665024669</v>
      </c>
      <c r="AB355" s="106">
        <v>50</v>
      </c>
      <c r="AC355" s="135">
        <f t="shared" si="254"/>
        <v>5.329061363514354</v>
      </c>
      <c r="AD355" s="135">
        <f t="shared" si="250"/>
        <v>7.8085361583116182</v>
      </c>
      <c r="AE355" s="135">
        <f t="shared" si="251"/>
        <v>6.3484103322736241</v>
      </c>
      <c r="AF355" s="135">
        <f t="shared" si="220"/>
        <v>6.4953359513665321</v>
      </c>
      <c r="AG355" s="136">
        <f t="shared" si="221"/>
        <v>19.186845015023838</v>
      </c>
      <c r="AH355" s="100">
        <v>56</v>
      </c>
      <c r="AI355" s="68">
        <f t="shared" si="255"/>
        <v>-259181</v>
      </c>
      <c r="AJ355" s="68">
        <f t="shared" si="258"/>
        <v>-210310</v>
      </c>
      <c r="AK355" s="68">
        <f t="shared" si="252"/>
        <v>-277041</v>
      </c>
      <c r="AL355" s="68">
        <f t="shared" si="223"/>
        <v>-248844</v>
      </c>
      <c r="AM355" s="142">
        <f t="shared" si="224"/>
        <v>-13.882422407587713</v>
      </c>
      <c r="AN355" s="106">
        <v>55</v>
      </c>
      <c r="AO355" s="152">
        <f t="shared" si="256"/>
        <v>-0.32800787681591359</v>
      </c>
      <c r="AP355" s="152">
        <f t="shared" si="259"/>
        <v>-0.19205129891002601</v>
      </c>
      <c r="AQ355" s="152">
        <f t="shared" si="257"/>
        <v>-0.29970920609369017</v>
      </c>
      <c r="AR355" s="67">
        <f t="shared" si="226"/>
        <v>-0.27325612727320991</v>
      </c>
      <c r="AS355" s="136">
        <f t="shared" si="227"/>
        <v>-26.251829341278015</v>
      </c>
    </row>
    <row r="356" spans="1:45" ht="13.5" customHeight="1">
      <c r="A356" s="1" t="s">
        <v>592</v>
      </c>
      <c r="B356" s="68">
        <v>60525288</v>
      </c>
      <c r="C356" s="68">
        <v>73680480</v>
      </c>
      <c r="D356" s="68">
        <v>58378980</v>
      </c>
      <c r="E356" s="68">
        <f t="shared" si="208"/>
        <v>64194916</v>
      </c>
      <c r="F356" s="142">
        <f t="shared" si="209"/>
        <v>12.905289863777883</v>
      </c>
      <c r="G356" s="67">
        <v>917159</v>
      </c>
      <c r="H356" s="67">
        <v>1136525</v>
      </c>
      <c r="I356" s="67">
        <v>884348</v>
      </c>
      <c r="J356" s="67">
        <f t="shared" si="210"/>
        <v>979344</v>
      </c>
      <c r="K356" s="136">
        <f t="shared" si="211"/>
        <v>13.999960142655782</v>
      </c>
      <c r="L356" s="68">
        <v>663996</v>
      </c>
      <c r="M356" s="68">
        <v>832931</v>
      </c>
      <c r="N356" s="68">
        <v>673288</v>
      </c>
      <c r="O356" s="68">
        <f t="shared" si="212"/>
        <v>723405</v>
      </c>
      <c r="P356" s="142">
        <f t="shared" si="213"/>
        <v>13.127641368509559</v>
      </c>
      <c r="Q356" s="141">
        <v>78</v>
      </c>
      <c r="R356" s="67">
        <v>7301021</v>
      </c>
      <c r="S356" s="67">
        <v>12057691</v>
      </c>
      <c r="T356" s="67">
        <v>7236465</v>
      </c>
      <c r="U356" s="67">
        <f t="shared" si="214"/>
        <v>8865059</v>
      </c>
      <c r="V356" s="136">
        <f t="shared" si="215"/>
        <v>31.190867657251843</v>
      </c>
      <c r="W356" s="142">
        <f t="shared" si="253"/>
        <v>1.0970554985215435</v>
      </c>
      <c r="X356" s="142">
        <f t="shared" si="248"/>
        <v>1.1304635908995164</v>
      </c>
      <c r="Y356" s="142">
        <f t="shared" si="249"/>
        <v>1.1533055219532784</v>
      </c>
      <c r="Z356" s="153">
        <f t="shared" si="217"/>
        <v>1.1269415371247795</v>
      </c>
      <c r="AA356" s="142">
        <f t="shared" si="218"/>
        <v>2.5103277664941617</v>
      </c>
      <c r="AB356" s="106">
        <v>63</v>
      </c>
      <c r="AC356" s="135">
        <f t="shared" si="254"/>
        <v>9.0945636233617186</v>
      </c>
      <c r="AD356" s="135">
        <f t="shared" si="250"/>
        <v>6.9078814509345108</v>
      </c>
      <c r="AE356" s="135">
        <f t="shared" si="251"/>
        <v>9.3041008282358852</v>
      </c>
      <c r="AF356" s="135">
        <f t="shared" si="220"/>
        <v>8.4355153008440382</v>
      </c>
      <c r="AG356" s="136">
        <f t="shared" si="221"/>
        <v>15.732431364062441</v>
      </c>
      <c r="AH356" s="100">
        <v>50</v>
      </c>
      <c r="AI356" s="68">
        <f t="shared" si="255"/>
        <v>-253163</v>
      </c>
      <c r="AJ356" s="68">
        <f t="shared" si="258"/>
        <v>-303594</v>
      </c>
      <c r="AK356" s="68">
        <f t="shared" si="252"/>
        <v>-211060</v>
      </c>
      <c r="AL356" s="68">
        <f t="shared" si="223"/>
        <v>-255939</v>
      </c>
      <c r="AM356" s="142">
        <f t="shared" si="224"/>
        <v>-18.101741996035479</v>
      </c>
      <c r="AN356" s="106">
        <v>56</v>
      </c>
      <c r="AO356" s="152">
        <f t="shared" si="256"/>
        <v>-0.3812718751317779</v>
      </c>
      <c r="AP356" s="152">
        <f t="shared" si="259"/>
        <v>-0.3644887751806572</v>
      </c>
      <c r="AQ356" s="152">
        <f t="shared" si="257"/>
        <v>-0.31347655089649601</v>
      </c>
      <c r="AR356" s="67">
        <f t="shared" si="226"/>
        <v>-0.3530790670696437</v>
      </c>
      <c r="AS356" s="136">
        <f t="shared" si="227"/>
        <v>-10.000157622999895</v>
      </c>
    </row>
    <row r="357" spans="1:45" ht="13.5" customHeight="1">
      <c r="A357" s="1" t="s">
        <v>364</v>
      </c>
      <c r="B357" s="68">
        <v>45620772</v>
      </c>
      <c r="C357" s="68">
        <v>59022280</v>
      </c>
      <c r="D357" s="68">
        <v>54007800</v>
      </c>
      <c r="E357" s="68">
        <f t="shared" si="208"/>
        <v>52883617.333333336</v>
      </c>
      <c r="F357" s="142">
        <f t="shared" si="209"/>
        <v>12.803796981147761</v>
      </c>
      <c r="G357" s="67">
        <v>1358601</v>
      </c>
      <c r="H357" s="67">
        <v>1347048</v>
      </c>
      <c r="I357" s="67">
        <v>1325692</v>
      </c>
      <c r="J357" s="67">
        <f t="shared" si="210"/>
        <v>1343780.3333333333</v>
      </c>
      <c r="K357" s="136">
        <f t="shared" si="211"/>
        <v>1.2424702988879648</v>
      </c>
      <c r="L357" s="68">
        <v>1076808</v>
      </c>
      <c r="M357" s="68">
        <v>1031656</v>
      </c>
      <c r="N357" s="68">
        <v>1073731</v>
      </c>
      <c r="O357" s="68">
        <f t="shared" si="212"/>
        <v>1060731.6666666667</v>
      </c>
      <c r="P357" s="142">
        <f t="shared" si="213"/>
        <v>2.378285075698864</v>
      </c>
      <c r="Q357" s="141">
        <v>63</v>
      </c>
      <c r="R357" s="67">
        <v>19591610</v>
      </c>
      <c r="S357" s="67">
        <v>15505880</v>
      </c>
      <c r="T357" s="67">
        <v>17097946</v>
      </c>
      <c r="U357" s="67">
        <f t="shared" si="214"/>
        <v>17398478.666666668</v>
      </c>
      <c r="V357" s="136">
        <f t="shared" si="215"/>
        <v>11.836540056519638</v>
      </c>
      <c r="W357" s="142">
        <f t="shared" si="253"/>
        <v>2.3603458529811814</v>
      </c>
      <c r="X357" s="142">
        <f t="shared" si="248"/>
        <v>1.7479094335223915</v>
      </c>
      <c r="Y357" s="142">
        <f t="shared" si="249"/>
        <v>1.9881035702250416</v>
      </c>
      <c r="Z357" s="153">
        <f t="shared" si="217"/>
        <v>2.0321196189095381</v>
      </c>
      <c r="AA357" s="142">
        <f t="shared" si="218"/>
        <v>15.185212234664409</v>
      </c>
      <c r="AB357" s="106">
        <v>35</v>
      </c>
      <c r="AC357" s="135">
        <f t="shared" si="254"/>
        <v>5.4962711078875088</v>
      </c>
      <c r="AD357" s="135">
        <f t="shared" si="250"/>
        <v>6.6533211917027604</v>
      </c>
      <c r="AE357" s="135">
        <f t="shared" si="251"/>
        <v>6.2798829754170473</v>
      </c>
      <c r="AF357" s="135">
        <f t="shared" si="220"/>
        <v>6.1431584250024391</v>
      </c>
      <c r="AG357" s="136">
        <f t="shared" si="221"/>
        <v>9.6126111285156419</v>
      </c>
      <c r="AH357" s="100">
        <v>58</v>
      </c>
      <c r="AI357" s="68">
        <f t="shared" si="255"/>
        <v>-281793</v>
      </c>
      <c r="AJ357" s="68">
        <f t="shared" si="258"/>
        <v>-315392</v>
      </c>
      <c r="AK357" s="68">
        <f t="shared" si="252"/>
        <v>-251961</v>
      </c>
      <c r="AL357" s="68">
        <f t="shared" si="223"/>
        <v>-283048.66666666669</v>
      </c>
      <c r="AM357" s="142">
        <f t="shared" si="224"/>
        <v>-11.21154802870954</v>
      </c>
      <c r="AN357" s="106">
        <v>57</v>
      </c>
      <c r="AO357" s="152">
        <f t="shared" si="256"/>
        <v>-0.26169289232620857</v>
      </c>
      <c r="AP357" s="152">
        <f t="shared" si="259"/>
        <v>-0.30571430787006521</v>
      </c>
      <c r="AQ357" s="152">
        <f t="shared" si="257"/>
        <v>-0.23465933273790177</v>
      </c>
      <c r="AR357" s="67">
        <f t="shared" si="226"/>
        <v>-0.26735551097805849</v>
      </c>
      <c r="AS357" s="136">
        <f t="shared" si="227"/>
        <v>-13.414477904900735</v>
      </c>
    </row>
    <row r="358" spans="1:45" ht="13.5" customHeight="1">
      <c r="A358" s="1" t="s">
        <v>361</v>
      </c>
      <c r="B358" s="68">
        <v>121375656</v>
      </c>
      <c r="C358" s="68">
        <v>106641248</v>
      </c>
      <c r="D358" s="68">
        <v>121165976</v>
      </c>
      <c r="E358" s="68">
        <f t="shared" si="208"/>
        <v>116394293.33333333</v>
      </c>
      <c r="F358" s="142">
        <f t="shared" si="209"/>
        <v>7.2572592818167747</v>
      </c>
      <c r="G358" s="67">
        <v>1780665</v>
      </c>
      <c r="H358" s="67">
        <v>1065441</v>
      </c>
      <c r="I358" s="67">
        <v>2153852</v>
      </c>
      <c r="J358" s="67">
        <f t="shared" si="210"/>
        <v>1666652.6666666667</v>
      </c>
      <c r="K358" s="136">
        <f t="shared" si="211"/>
        <v>33.185688916052861</v>
      </c>
      <c r="L358" s="68">
        <v>1321030</v>
      </c>
      <c r="M358" s="68">
        <v>842158</v>
      </c>
      <c r="N358" s="68">
        <v>1825450</v>
      </c>
      <c r="O358" s="68">
        <f t="shared" si="212"/>
        <v>1329546</v>
      </c>
      <c r="P358" s="142">
        <f t="shared" si="213"/>
        <v>36.982647670613545</v>
      </c>
      <c r="Q358" s="141">
        <v>58</v>
      </c>
      <c r="R358" s="67">
        <v>22384382</v>
      </c>
      <c r="S358" s="67">
        <v>11851851</v>
      </c>
      <c r="T358" s="67">
        <v>23158010</v>
      </c>
      <c r="U358" s="67">
        <f t="shared" si="214"/>
        <v>19131414.333333332</v>
      </c>
      <c r="V358" s="136">
        <f t="shared" si="215"/>
        <v>33.014509267329402</v>
      </c>
      <c r="W358" s="142">
        <f t="shared" si="253"/>
        <v>1.0883813472447885</v>
      </c>
      <c r="X358" s="142">
        <f t="shared" si="248"/>
        <v>0.7897113132059369</v>
      </c>
      <c r="Y358" s="142">
        <f t="shared" si="249"/>
        <v>1.5065697981090005</v>
      </c>
      <c r="Z358" s="153">
        <f t="shared" si="217"/>
        <v>1.1282208195199086</v>
      </c>
      <c r="AA358" s="142">
        <f t="shared" si="218"/>
        <v>31.916267536559694</v>
      </c>
      <c r="AB358" s="106">
        <v>62</v>
      </c>
      <c r="AC358" s="135">
        <f t="shared" si="254"/>
        <v>5.9015701215249097</v>
      </c>
      <c r="AD358" s="135">
        <f t="shared" si="250"/>
        <v>7.1057086357228085</v>
      </c>
      <c r="AE358" s="135">
        <f t="shared" si="251"/>
        <v>7.8825857662208456</v>
      </c>
      <c r="AF358" s="135">
        <f t="shared" si="220"/>
        <v>6.963288174489521</v>
      </c>
      <c r="AG358" s="136">
        <f t="shared" si="221"/>
        <v>14.334571485574472</v>
      </c>
      <c r="AH358" s="100">
        <v>54</v>
      </c>
      <c r="AI358" s="68">
        <f t="shared" si="255"/>
        <v>-459635</v>
      </c>
      <c r="AJ358" s="68">
        <f t="shared" si="258"/>
        <v>-223283</v>
      </c>
      <c r="AK358" s="68">
        <f t="shared" si="252"/>
        <v>-328402</v>
      </c>
      <c r="AL358" s="68">
        <f t="shared" si="223"/>
        <v>-337106.66666666669</v>
      </c>
      <c r="AM358" s="142">
        <f t="shared" si="224"/>
        <v>-35.127218580809974</v>
      </c>
      <c r="AN358" s="106">
        <v>58</v>
      </c>
      <c r="AO358" s="152">
        <f t="shared" si="256"/>
        <v>-0.34793683716493951</v>
      </c>
      <c r="AP358" s="152">
        <f t="shared" si="259"/>
        <v>-0.26513195861109196</v>
      </c>
      <c r="AQ358" s="152">
        <f t="shared" si="257"/>
        <v>-0.17990194198690734</v>
      </c>
      <c r="AR358" s="67">
        <f t="shared" si="226"/>
        <v>-0.26432357925431293</v>
      </c>
      <c r="AS358" s="136">
        <f t="shared" si="227"/>
        <v>-31.786934967532645</v>
      </c>
    </row>
    <row r="359" spans="1:45" ht="13.5" customHeight="1">
      <c r="A359" s="1" t="s">
        <v>105</v>
      </c>
      <c r="B359" s="68">
        <v>118560904</v>
      </c>
      <c r="C359" s="68">
        <v>116224856</v>
      </c>
      <c r="D359" s="68">
        <v>111178776</v>
      </c>
      <c r="E359" s="68">
        <f t="shared" si="208"/>
        <v>115321512</v>
      </c>
      <c r="F359" s="142">
        <f t="shared" si="209"/>
        <v>3.2717740189431868</v>
      </c>
      <c r="G359" s="67">
        <v>2360620</v>
      </c>
      <c r="H359" s="67">
        <v>2713665</v>
      </c>
      <c r="I359" s="67">
        <v>3273650</v>
      </c>
      <c r="J359" s="67">
        <f t="shared" si="210"/>
        <v>2782645</v>
      </c>
      <c r="K359" s="136">
        <f t="shared" si="211"/>
        <v>16.545661469042908</v>
      </c>
      <c r="L359" s="68">
        <v>1905767</v>
      </c>
      <c r="M359" s="68">
        <v>2585199</v>
      </c>
      <c r="N359" s="68">
        <v>2723531</v>
      </c>
      <c r="O359" s="68">
        <f t="shared" si="212"/>
        <v>2404832.3333333335</v>
      </c>
      <c r="P359" s="142">
        <f t="shared" si="213"/>
        <v>18.200962377318149</v>
      </c>
      <c r="Q359" s="141">
        <v>39</v>
      </c>
      <c r="R359" s="67">
        <v>32084436</v>
      </c>
      <c r="S359" s="67">
        <v>31191816</v>
      </c>
      <c r="T359" s="67">
        <v>34010140</v>
      </c>
      <c r="U359" s="67">
        <f t="shared" si="214"/>
        <v>32428797.333333332</v>
      </c>
      <c r="V359" s="136">
        <f t="shared" si="215"/>
        <v>4.4416497425300765</v>
      </c>
      <c r="W359" s="142">
        <f t="shared" si="253"/>
        <v>1.6074160500665549</v>
      </c>
      <c r="X359" s="142">
        <f t="shared" si="248"/>
        <v>2.2243081978952937</v>
      </c>
      <c r="Y359" s="142">
        <f t="shared" si="249"/>
        <v>2.4496860803720306</v>
      </c>
      <c r="Z359" s="153">
        <f t="shared" si="217"/>
        <v>2.0938034427779599</v>
      </c>
      <c r="AA359" s="142">
        <f t="shared" si="218"/>
        <v>20.82511915661734</v>
      </c>
      <c r="AB359" s="106">
        <v>33</v>
      </c>
      <c r="AC359" s="135">
        <f t="shared" si="254"/>
        <v>5.9398488413509902</v>
      </c>
      <c r="AD359" s="135">
        <f t="shared" si="250"/>
        <v>8.2880682548268432</v>
      </c>
      <c r="AE359" s="135">
        <f t="shared" si="251"/>
        <v>8.0079970267690754</v>
      </c>
      <c r="AF359" s="135">
        <f t="shared" si="220"/>
        <v>7.4119713743156366</v>
      </c>
      <c r="AG359" s="136">
        <f t="shared" si="221"/>
        <v>17.303942548458743</v>
      </c>
      <c r="AH359" s="100">
        <v>53</v>
      </c>
      <c r="AI359" s="68">
        <f t="shared" si="255"/>
        <v>-454853</v>
      </c>
      <c r="AJ359" s="68">
        <f t="shared" si="258"/>
        <v>-128466</v>
      </c>
      <c r="AK359" s="68">
        <f t="shared" si="252"/>
        <v>-550119</v>
      </c>
      <c r="AL359" s="68">
        <f t="shared" si="223"/>
        <v>-377812.66666666669</v>
      </c>
      <c r="AM359" s="142">
        <f t="shared" si="224"/>
        <v>-58.529452852788722</v>
      </c>
      <c r="AN359" s="106">
        <v>59</v>
      </c>
      <c r="AO359" s="152">
        <f t="shared" si="256"/>
        <v>-0.2386718838137086</v>
      </c>
      <c r="AP359" s="152">
        <f t="shared" si="259"/>
        <v>-4.9692886311653375E-2</v>
      </c>
      <c r="AQ359" s="152">
        <f t="shared" si="257"/>
        <v>-0.20198742000733608</v>
      </c>
      <c r="AR359" s="67">
        <f t="shared" si="226"/>
        <v>-0.16345073004423269</v>
      </c>
      <c r="AS359" s="136">
        <f t="shared" si="227"/>
        <v>-61.30908244877611</v>
      </c>
    </row>
    <row r="360" spans="1:45" ht="13.5" customHeight="1">
      <c r="A360" s="1" t="s">
        <v>231</v>
      </c>
      <c r="B360" s="68">
        <v>90516512</v>
      </c>
      <c r="C360" s="68">
        <v>101395200</v>
      </c>
      <c r="D360" s="68">
        <v>92676728</v>
      </c>
      <c r="E360" s="68">
        <f t="shared" si="208"/>
        <v>94862813.333333328</v>
      </c>
      <c r="F360" s="142">
        <f t="shared" si="209"/>
        <v>6.0712938367064595</v>
      </c>
      <c r="G360" s="67">
        <v>1725942</v>
      </c>
      <c r="H360" s="67">
        <v>1196888</v>
      </c>
      <c r="I360" s="67">
        <v>1939369</v>
      </c>
      <c r="J360" s="67">
        <f t="shared" si="210"/>
        <v>1620733</v>
      </c>
      <c r="K360" s="136">
        <f t="shared" si="211"/>
        <v>23.585503592690227</v>
      </c>
      <c r="L360" s="68">
        <v>1438567</v>
      </c>
      <c r="M360" s="68">
        <v>943874</v>
      </c>
      <c r="N360" s="68">
        <v>1271881</v>
      </c>
      <c r="O360" s="68">
        <f t="shared" si="212"/>
        <v>1218107.3333333333</v>
      </c>
      <c r="P360" s="142">
        <f t="shared" si="213"/>
        <v>20.662568769804189</v>
      </c>
      <c r="Q360" s="141">
        <v>60</v>
      </c>
      <c r="R360" s="67">
        <v>18202792</v>
      </c>
      <c r="S360" s="67">
        <v>9498341</v>
      </c>
      <c r="T360" s="67">
        <v>14252692</v>
      </c>
      <c r="U360" s="67">
        <f t="shared" si="214"/>
        <v>13984608.333333334</v>
      </c>
      <c r="V360" s="136">
        <f t="shared" si="215"/>
        <v>31.165788984899056</v>
      </c>
      <c r="W360" s="142">
        <f t="shared" si="253"/>
        <v>1.5892868253694972</v>
      </c>
      <c r="X360" s="142">
        <f t="shared" si="248"/>
        <v>0.93088627469544905</v>
      </c>
      <c r="Y360" s="142">
        <f t="shared" si="249"/>
        <v>1.3723844458557062</v>
      </c>
      <c r="Z360" s="153">
        <f t="shared" si="217"/>
        <v>1.297519181973551</v>
      </c>
      <c r="AA360" s="142">
        <f t="shared" si="218"/>
        <v>25.858893857865556</v>
      </c>
      <c r="AB360" s="106">
        <v>56</v>
      </c>
      <c r="AC360" s="135">
        <f t="shared" si="254"/>
        <v>7.9030019131131102</v>
      </c>
      <c r="AD360" s="135">
        <f t="shared" si="250"/>
        <v>9.9372511473319403</v>
      </c>
      <c r="AE360" s="135">
        <f t="shared" si="251"/>
        <v>8.9237948873097093</v>
      </c>
      <c r="AF360" s="135">
        <f t="shared" si="220"/>
        <v>8.9213493159182544</v>
      </c>
      <c r="AG360" s="136">
        <f t="shared" si="221"/>
        <v>11.401042444766555</v>
      </c>
      <c r="AH360" s="100">
        <v>46</v>
      </c>
      <c r="AI360" s="68">
        <f t="shared" si="255"/>
        <v>-287375</v>
      </c>
      <c r="AJ360" s="68">
        <f t="shared" si="258"/>
        <v>-253014</v>
      </c>
      <c r="AK360" s="68">
        <f t="shared" si="252"/>
        <v>-667488</v>
      </c>
      <c r="AL360" s="68">
        <f t="shared" si="223"/>
        <v>-402625.66666666669</v>
      </c>
      <c r="AM360" s="142">
        <f t="shared" si="224"/>
        <v>-57.129995110745433</v>
      </c>
      <c r="AN360" s="106">
        <v>60</v>
      </c>
      <c r="AO360" s="152">
        <f t="shared" si="256"/>
        <v>-0.19976476590940845</v>
      </c>
      <c r="AP360" s="152">
        <f t="shared" si="259"/>
        <v>-0.2680590841574193</v>
      </c>
      <c r="AQ360" s="152">
        <f t="shared" si="257"/>
        <v>-0.52480381419330902</v>
      </c>
      <c r="AR360" s="67">
        <f t="shared" si="226"/>
        <v>-0.33087588808671226</v>
      </c>
      <c r="AS360" s="136">
        <f t="shared" si="227"/>
        <v>-51.796698038655165</v>
      </c>
    </row>
    <row r="361" spans="1:45" ht="13.5" customHeight="1">
      <c r="A361" s="1" t="s">
        <v>472</v>
      </c>
      <c r="B361" s="68">
        <v>67469984</v>
      </c>
      <c r="C361" s="68">
        <v>74769976</v>
      </c>
      <c r="D361" s="68">
        <v>76169208</v>
      </c>
      <c r="E361" s="68">
        <f t="shared" si="208"/>
        <v>72803056</v>
      </c>
      <c r="F361" s="142">
        <f t="shared" si="209"/>
        <v>6.416301777277118</v>
      </c>
      <c r="G361" s="67">
        <v>1812684</v>
      </c>
      <c r="H361" s="67">
        <v>1296979</v>
      </c>
      <c r="I361" s="67">
        <v>1885505</v>
      </c>
      <c r="J361" s="67">
        <f t="shared" si="210"/>
        <v>1665056</v>
      </c>
      <c r="K361" s="136">
        <f t="shared" si="211"/>
        <v>19.268827592457622</v>
      </c>
      <c r="L361" s="68">
        <v>1420995</v>
      </c>
      <c r="M361" s="68">
        <v>932891</v>
      </c>
      <c r="N361" s="68">
        <v>1322248</v>
      </c>
      <c r="O361" s="68">
        <f t="shared" si="212"/>
        <v>1225378</v>
      </c>
      <c r="P361" s="142">
        <f t="shared" si="213"/>
        <v>21.060298058777285</v>
      </c>
      <c r="Q361" s="141">
        <v>59</v>
      </c>
      <c r="R361" s="67">
        <v>71808712</v>
      </c>
      <c r="S361" s="67">
        <v>50676956</v>
      </c>
      <c r="T361" s="67">
        <v>63622828</v>
      </c>
      <c r="U361" s="67">
        <f t="shared" si="214"/>
        <v>62036165.333333336</v>
      </c>
      <c r="V361" s="136">
        <f t="shared" si="215"/>
        <v>17.175228961824473</v>
      </c>
      <c r="W361" s="142">
        <f t="shared" si="253"/>
        <v>2.1061143278172412</v>
      </c>
      <c r="X361" s="142">
        <f t="shared" si="248"/>
        <v>1.2476812885428772</v>
      </c>
      <c r="Y361" s="142">
        <f t="shared" si="249"/>
        <v>1.7359350775972358</v>
      </c>
      <c r="Z361" s="153">
        <f t="shared" si="217"/>
        <v>1.6965768979857847</v>
      </c>
      <c r="AA361" s="142">
        <f t="shared" si="218"/>
        <v>25.378619086912003</v>
      </c>
      <c r="AB361" s="106">
        <v>41</v>
      </c>
      <c r="AC361" s="135">
        <f t="shared" si="254"/>
        <v>1.9788615620901264</v>
      </c>
      <c r="AD361" s="135">
        <f t="shared" si="250"/>
        <v>1.840858397256536</v>
      </c>
      <c r="AE361" s="135">
        <f t="shared" si="251"/>
        <v>2.0782603376259852</v>
      </c>
      <c r="AF361" s="135">
        <f t="shared" si="220"/>
        <v>1.9659934323242159</v>
      </c>
      <c r="AG361" s="136">
        <f t="shared" si="221"/>
        <v>6.0642598501288232</v>
      </c>
      <c r="AH361" s="100">
        <v>79</v>
      </c>
      <c r="AI361" s="68">
        <f t="shared" si="255"/>
        <v>-391689</v>
      </c>
      <c r="AJ361" s="68">
        <f t="shared" si="258"/>
        <v>-364088</v>
      </c>
      <c r="AK361" s="68">
        <f t="shared" si="252"/>
        <v>-563257</v>
      </c>
      <c r="AL361" s="68">
        <f t="shared" si="223"/>
        <v>-439678</v>
      </c>
      <c r="AM361" s="142">
        <f t="shared" si="224"/>
        <v>-24.542658143037983</v>
      </c>
      <c r="AN361" s="106">
        <v>61</v>
      </c>
      <c r="AO361" s="152">
        <f t="shared" si="256"/>
        <v>-0.27564417890281107</v>
      </c>
      <c r="AP361" s="152">
        <f t="shared" si="259"/>
        <v>-0.39027925020179205</v>
      </c>
      <c r="AQ361" s="152">
        <f t="shared" si="257"/>
        <v>-0.42598438416998929</v>
      </c>
      <c r="AR361" s="67">
        <f t="shared" si="226"/>
        <v>-0.36396927109153082</v>
      </c>
      <c r="AS361" s="136">
        <f t="shared" si="227"/>
        <v>-21.5807980667111</v>
      </c>
    </row>
    <row r="362" spans="1:45" ht="13.5" customHeight="1">
      <c r="A362" s="1" t="s">
        <v>607</v>
      </c>
      <c r="B362" s="68">
        <v>306778496</v>
      </c>
      <c r="C362" s="68">
        <v>323559200</v>
      </c>
      <c r="D362" s="68">
        <v>324195488</v>
      </c>
      <c r="E362" s="68">
        <f t="shared" si="208"/>
        <v>318177728</v>
      </c>
      <c r="F362" s="142">
        <f t="shared" si="209"/>
        <v>3.1042869068166423</v>
      </c>
      <c r="G362" s="67">
        <v>1390222</v>
      </c>
      <c r="H362" s="67">
        <v>1609031</v>
      </c>
      <c r="I362" s="67">
        <v>2592652</v>
      </c>
      <c r="J362" s="67">
        <f t="shared" si="210"/>
        <v>1863968.3333333333</v>
      </c>
      <c r="K362" s="136">
        <f t="shared" si="211"/>
        <v>34.360664397802843</v>
      </c>
      <c r="L362" s="68">
        <v>1222434</v>
      </c>
      <c r="M362" s="68">
        <v>1169769</v>
      </c>
      <c r="N362" s="68">
        <v>1744876</v>
      </c>
      <c r="O362" s="68">
        <f t="shared" si="212"/>
        <v>1379026.3333333333</v>
      </c>
      <c r="P362" s="142">
        <f t="shared" si="213"/>
        <v>23.054489635834415</v>
      </c>
      <c r="Q362" s="141">
        <v>57</v>
      </c>
      <c r="R362" s="67">
        <v>9713643</v>
      </c>
      <c r="S362" s="67">
        <v>12228050</v>
      </c>
      <c r="T362" s="67">
        <v>12520373</v>
      </c>
      <c r="U362" s="67">
        <f t="shared" si="214"/>
        <v>11487355.333333334</v>
      </c>
      <c r="V362" s="136">
        <f t="shared" si="215"/>
        <v>13.432317757088391</v>
      </c>
      <c r="W362" s="142">
        <f t="shared" si="253"/>
        <v>0.39847447456030294</v>
      </c>
      <c r="X362" s="142">
        <f t="shared" si="248"/>
        <v>0.36153167642891937</v>
      </c>
      <c r="Y362" s="142">
        <f t="shared" si="249"/>
        <v>0.53821723761929707</v>
      </c>
      <c r="Z362" s="153">
        <f t="shared" si="217"/>
        <v>0.43274112953617311</v>
      </c>
      <c r="AA362" s="142">
        <f t="shared" si="218"/>
        <v>21.535711652284643</v>
      </c>
      <c r="AB362" s="106">
        <v>93</v>
      </c>
      <c r="AC362" s="135">
        <f t="shared" si="254"/>
        <v>12.58471203852149</v>
      </c>
      <c r="AD362" s="135">
        <f t="shared" si="250"/>
        <v>9.5662758984466034</v>
      </c>
      <c r="AE362" s="135">
        <f t="shared" si="251"/>
        <v>13.936294070472183</v>
      </c>
      <c r="AF362" s="135">
        <f t="shared" si="220"/>
        <v>12.029094002480093</v>
      </c>
      <c r="AG362" s="136">
        <f t="shared" si="221"/>
        <v>18.599606347362059</v>
      </c>
      <c r="AH362" s="100">
        <v>32</v>
      </c>
      <c r="AI362" s="68">
        <f t="shared" si="255"/>
        <v>-167788</v>
      </c>
      <c r="AJ362" s="68">
        <f t="shared" si="258"/>
        <v>-439262</v>
      </c>
      <c r="AK362" s="68">
        <f t="shared" si="252"/>
        <v>-847776</v>
      </c>
      <c r="AL362" s="68">
        <f t="shared" si="223"/>
        <v>-484942</v>
      </c>
      <c r="AM362" s="142">
        <f t="shared" si="224"/>
        <v>-70.583238622838579</v>
      </c>
      <c r="AN362" s="106">
        <v>62</v>
      </c>
      <c r="AO362" s="152">
        <f t="shared" si="256"/>
        <v>-0.13725730796100238</v>
      </c>
      <c r="AP362" s="152">
        <f t="shared" si="259"/>
        <v>-0.37551174633624246</v>
      </c>
      <c r="AQ362" s="152">
        <f t="shared" si="257"/>
        <v>-0.48586604434928327</v>
      </c>
      <c r="AR362" s="67">
        <f t="shared" si="226"/>
        <v>-0.33287836621550937</v>
      </c>
      <c r="AS362" s="136">
        <f t="shared" si="227"/>
        <v>-53.524617949629913</v>
      </c>
    </row>
    <row r="363" spans="1:45" ht="13.5" customHeight="1">
      <c r="A363" s="1" t="s">
        <v>442</v>
      </c>
      <c r="B363" s="68">
        <v>94234832</v>
      </c>
      <c r="C363" s="68">
        <v>91782240</v>
      </c>
      <c r="D363" s="68">
        <v>102579912</v>
      </c>
      <c r="E363" s="68">
        <f t="shared" si="208"/>
        <v>96198994.666666672</v>
      </c>
      <c r="F363" s="142">
        <f t="shared" si="209"/>
        <v>5.8841223386363994</v>
      </c>
      <c r="G363" s="67">
        <v>2308039</v>
      </c>
      <c r="H363" s="67">
        <v>2463064</v>
      </c>
      <c r="I363" s="67">
        <v>2579439</v>
      </c>
      <c r="J363" s="67">
        <f t="shared" si="210"/>
        <v>2450180.6666666665</v>
      </c>
      <c r="K363" s="136">
        <f t="shared" si="211"/>
        <v>5.5570557417356143</v>
      </c>
      <c r="L363" s="68">
        <v>1961618</v>
      </c>
      <c r="M363" s="68">
        <v>1958848</v>
      </c>
      <c r="N363" s="68">
        <v>1961640</v>
      </c>
      <c r="O363" s="68">
        <f t="shared" si="212"/>
        <v>1960702</v>
      </c>
      <c r="P363" s="142">
        <f t="shared" si="213"/>
        <v>8.1891525511352259E-2</v>
      </c>
      <c r="Q363" s="141">
        <v>44</v>
      </c>
      <c r="R363" s="67">
        <v>22181242</v>
      </c>
      <c r="S363" s="67">
        <v>22263814</v>
      </c>
      <c r="T363" s="67">
        <v>20047742</v>
      </c>
      <c r="U363" s="67">
        <f t="shared" si="214"/>
        <v>21497599.333333332</v>
      </c>
      <c r="V363" s="136">
        <f t="shared" si="215"/>
        <v>5.8438704951232223</v>
      </c>
      <c r="W363" s="142">
        <f t="shared" si="253"/>
        <v>2.081627311650537</v>
      </c>
      <c r="X363" s="142">
        <f t="shared" si="248"/>
        <v>2.1342342483687475</v>
      </c>
      <c r="Y363" s="142">
        <f t="shared" si="249"/>
        <v>1.9123042336008245</v>
      </c>
      <c r="Z363" s="153">
        <f t="shared" si="217"/>
        <v>2.0427219312067031</v>
      </c>
      <c r="AA363" s="142">
        <f t="shared" si="218"/>
        <v>5.6771051040504164</v>
      </c>
      <c r="AB363" s="106">
        <v>34</v>
      </c>
      <c r="AC363" s="135">
        <f t="shared" si="254"/>
        <v>8.8435895519286074</v>
      </c>
      <c r="AD363" s="135">
        <f t="shared" si="250"/>
        <v>8.7983487465355203</v>
      </c>
      <c r="AE363" s="135">
        <f t="shared" si="251"/>
        <v>9.7848426022242307</v>
      </c>
      <c r="AF363" s="135">
        <f t="shared" si="220"/>
        <v>9.1422603002294522</v>
      </c>
      <c r="AG363" s="136">
        <f t="shared" si="221"/>
        <v>6.0920617925835687</v>
      </c>
      <c r="AH363" s="100">
        <v>44</v>
      </c>
      <c r="AI363" s="68">
        <f t="shared" si="255"/>
        <v>-346421</v>
      </c>
      <c r="AJ363" s="68">
        <f t="shared" si="258"/>
        <v>-504216</v>
      </c>
      <c r="AK363" s="68">
        <f t="shared" si="252"/>
        <v>-617799</v>
      </c>
      <c r="AL363" s="68">
        <f t="shared" si="223"/>
        <v>-489478.66666666669</v>
      </c>
      <c r="AM363" s="142">
        <f t="shared" si="224"/>
        <v>-27.843484674059461</v>
      </c>
      <c r="AN363" s="106">
        <v>63</v>
      </c>
      <c r="AO363" s="152">
        <f t="shared" si="256"/>
        <v>-0.17659962337213464</v>
      </c>
      <c r="AP363" s="152">
        <f t="shared" si="259"/>
        <v>-0.25740435194563333</v>
      </c>
      <c r="AQ363" s="152">
        <f t="shared" si="257"/>
        <v>-0.31494005016210924</v>
      </c>
      <c r="AR363" s="67">
        <f t="shared" si="226"/>
        <v>-0.24964800849329238</v>
      </c>
      <c r="AS363" s="136">
        <f t="shared" si="227"/>
        <v>-27.837436033568196</v>
      </c>
    </row>
    <row r="364" spans="1:45" ht="13.5" customHeight="1">
      <c r="A364" s="1" t="s">
        <v>415</v>
      </c>
      <c r="B364" s="68">
        <v>220992672</v>
      </c>
      <c r="C364" s="68">
        <v>211166896</v>
      </c>
      <c r="D364" s="68">
        <v>214961760</v>
      </c>
      <c r="E364" s="68">
        <f t="shared" si="208"/>
        <v>215707109.33333334</v>
      </c>
      <c r="F364" s="142">
        <f t="shared" si="209"/>
        <v>2.2971478722861205</v>
      </c>
      <c r="G364" s="67">
        <v>1643297</v>
      </c>
      <c r="H364" s="67">
        <v>2691783</v>
      </c>
      <c r="I364" s="67">
        <v>2096780</v>
      </c>
      <c r="J364" s="67">
        <f t="shared" si="210"/>
        <v>2143953.3333333335</v>
      </c>
      <c r="K364" s="136">
        <f t="shared" si="211"/>
        <v>24.526298888360248</v>
      </c>
      <c r="L364" s="68">
        <v>1386310</v>
      </c>
      <c r="M364" s="68">
        <v>1871607</v>
      </c>
      <c r="N364" s="68">
        <v>1592871</v>
      </c>
      <c r="O364" s="68">
        <f t="shared" si="212"/>
        <v>1616929.3333333333</v>
      </c>
      <c r="P364" s="142">
        <f t="shared" si="213"/>
        <v>15.061967229472447</v>
      </c>
      <c r="Q364" s="141">
        <v>53</v>
      </c>
      <c r="R364" s="67">
        <v>18439008</v>
      </c>
      <c r="S364" s="67">
        <v>19023364</v>
      </c>
      <c r="T364" s="67">
        <v>18506526</v>
      </c>
      <c r="U364" s="67">
        <f t="shared" si="214"/>
        <v>18656299.333333332</v>
      </c>
      <c r="V364" s="136">
        <f t="shared" si="215"/>
        <v>1.7134956072013363</v>
      </c>
      <c r="W364" s="142">
        <f t="shared" si="253"/>
        <v>0.62731039335096139</v>
      </c>
      <c r="X364" s="142">
        <f t="shared" si="248"/>
        <v>0.88631648021193621</v>
      </c>
      <c r="Y364" s="142">
        <f t="shared" si="249"/>
        <v>0.74100202752340694</v>
      </c>
      <c r="Z364" s="153">
        <f t="shared" si="217"/>
        <v>0.75154296702876822</v>
      </c>
      <c r="AA364" s="142">
        <f t="shared" si="218"/>
        <v>17.274380048984685</v>
      </c>
      <c r="AB364" s="106">
        <v>82</v>
      </c>
      <c r="AC364" s="135">
        <f t="shared" si="254"/>
        <v>7.5183545665797196</v>
      </c>
      <c r="AD364" s="135">
        <f t="shared" si="250"/>
        <v>9.8384649528863548</v>
      </c>
      <c r="AE364" s="135">
        <f t="shared" si="251"/>
        <v>8.6070773088368941</v>
      </c>
      <c r="AF364" s="135">
        <f t="shared" si="220"/>
        <v>8.6546322761009904</v>
      </c>
      <c r="AG364" s="136">
        <f t="shared" si="221"/>
        <v>13.412308823637126</v>
      </c>
      <c r="AH364" s="100">
        <v>48</v>
      </c>
      <c r="AI364" s="68">
        <f t="shared" si="255"/>
        <v>-256987</v>
      </c>
      <c r="AJ364" s="68">
        <f t="shared" si="258"/>
        <v>-820176</v>
      </c>
      <c r="AK364" s="68">
        <f t="shared" si="252"/>
        <v>-503909</v>
      </c>
      <c r="AL364" s="68">
        <f t="shared" si="223"/>
        <v>-527024</v>
      </c>
      <c r="AM364" s="142">
        <f t="shared" si="224"/>
        <v>-53.565897580673749</v>
      </c>
      <c r="AN364" s="106">
        <v>64</v>
      </c>
      <c r="AO364" s="152">
        <f t="shared" si="256"/>
        <v>-0.18537484401035845</v>
      </c>
      <c r="AP364" s="152">
        <f t="shared" si="259"/>
        <v>-0.43822020327985522</v>
      </c>
      <c r="AQ364" s="152">
        <f t="shared" si="257"/>
        <v>-0.31635267388256799</v>
      </c>
      <c r="AR364" s="67">
        <f t="shared" si="226"/>
        <v>-0.31331590705759388</v>
      </c>
      <c r="AS364" s="136">
        <f t="shared" si="227"/>
        <v>-40.358637513158804</v>
      </c>
    </row>
    <row r="365" spans="1:45" ht="13.5" customHeight="1">
      <c r="A365" s="1" t="s">
        <v>439</v>
      </c>
      <c r="B365" s="68">
        <v>120819728</v>
      </c>
      <c r="C365" s="68">
        <v>131203792</v>
      </c>
      <c r="D365" s="68">
        <v>131884152</v>
      </c>
      <c r="E365" s="68">
        <f t="shared" ref="E365:E396" si="260">AVERAGE(B365:D365)</f>
        <v>127969224</v>
      </c>
      <c r="F365" s="142">
        <f t="shared" ref="F365:F396" si="261">STDEV(B365:D365)/E365*100</f>
        <v>4.8456831822551321</v>
      </c>
      <c r="G365" s="67">
        <v>2561005</v>
      </c>
      <c r="H365" s="67">
        <v>2836851</v>
      </c>
      <c r="I365" s="67">
        <v>2604853</v>
      </c>
      <c r="J365" s="67">
        <f t="shared" ref="J365:J396" si="262">AVERAGE(G365:I365)</f>
        <v>2667569.6666666665</v>
      </c>
      <c r="K365" s="136">
        <f t="shared" ref="K365:K396" si="263">STDEV(G365:I365)/J365*100</f>
        <v>5.5568263282397359</v>
      </c>
      <c r="L365" s="68">
        <v>1758618</v>
      </c>
      <c r="M365" s="68">
        <v>2293948</v>
      </c>
      <c r="N365" s="68">
        <v>2287705</v>
      </c>
      <c r="O365" s="68">
        <f t="shared" ref="O365:O396" si="264">AVERAGE(L365:N365)</f>
        <v>2113423.6666666665</v>
      </c>
      <c r="P365" s="142">
        <f t="shared" ref="P365:P396" si="265">STDEV(L365:N365)/O365*100</f>
        <v>14.539752748845757</v>
      </c>
      <c r="Q365" s="141">
        <v>42</v>
      </c>
      <c r="R365" s="67">
        <v>27042614</v>
      </c>
      <c r="S365" s="67">
        <v>24495044</v>
      </c>
      <c r="T365" s="67">
        <v>30430036</v>
      </c>
      <c r="U365" s="67">
        <f t="shared" ref="U365:U396" si="266">AVERAGE(R365:T365)</f>
        <v>27322564.666666668</v>
      </c>
      <c r="V365" s="136">
        <f t="shared" ref="V365:V396" si="267">STDEV(R365:T365)/U365*100</f>
        <v>10.897159239555831</v>
      </c>
      <c r="W365" s="142">
        <f t="shared" si="253"/>
        <v>1.4555718913719122</v>
      </c>
      <c r="X365" s="142">
        <f t="shared" si="248"/>
        <v>1.7483854430060983</v>
      </c>
      <c r="Y365" s="142">
        <f t="shared" si="249"/>
        <v>1.7346322248028709</v>
      </c>
      <c r="Z365" s="153">
        <f t="shared" ref="Z365:Z396" si="268">AVERAGE(W365:Y365)</f>
        <v>1.6461965197269606</v>
      </c>
      <c r="AA365" s="142">
        <f t="shared" ref="AA365:AA396" si="269">STDEV(W365:Y365)/Z365*100</f>
        <v>10.037011283892831</v>
      </c>
      <c r="AB365" s="106">
        <v>44</v>
      </c>
      <c r="AC365" s="135">
        <f t="shared" si="254"/>
        <v>6.5031361243406431</v>
      </c>
      <c r="AD365" s="135">
        <f t="shared" si="250"/>
        <v>9.3649474563099382</v>
      </c>
      <c r="AE365" s="135">
        <f t="shared" si="251"/>
        <v>7.5179174944124281</v>
      </c>
      <c r="AF365" s="135">
        <f t="shared" ref="AF365:AF396" si="270">AVERAGE(AC365:AE365)</f>
        <v>7.7953336916876692</v>
      </c>
      <c r="AG365" s="136">
        <f t="shared" ref="AG365:AG396" si="271">STDEV(AC365:AE365)/AF365*100</f>
        <v>18.612859011581062</v>
      </c>
      <c r="AH365" s="100">
        <v>51</v>
      </c>
      <c r="AI365" s="68">
        <f t="shared" si="255"/>
        <v>-802387</v>
      </c>
      <c r="AJ365" s="68">
        <f t="shared" si="258"/>
        <v>-542903</v>
      </c>
      <c r="AK365" s="68">
        <f t="shared" si="252"/>
        <v>-317148</v>
      </c>
      <c r="AL365" s="68">
        <f t="shared" ref="AL365:AL396" si="272">AVERAGE(AI365:AK365)</f>
        <v>-554146</v>
      </c>
      <c r="AM365" s="142">
        <f t="shared" ref="AM365:AM396" si="273">STDEV(AI365:AK365)/AL365*100</f>
        <v>-43.817838050847598</v>
      </c>
      <c r="AN365" s="106">
        <v>65</v>
      </c>
      <c r="AO365" s="152">
        <f t="shared" si="256"/>
        <v>-0.45625997231917337</v>
      </c>
      <c r="AP365" s="152">
        <f t="shared" si="259"/>
        <v>-0.23666752690122009</v>
      </c>
      <c r="AQ365" s="152">
        <f t="shared" si="257"/>
        <v>-0.1386315106187205</v>
      </c>
      <c r="AR365" s="67">
        <f t="shared" ref="AR365:AR396" si="274">AVERAGE(AO365:AQ365)</f>
        <v>-0.27718633661303799</v>
      </c>
      <c r="AS365" s="136">
        <f t="shared" ref="AS365:AS396" si="275">STDEV(AO365:AQ365)/AR365*100</f>
        <v>-58.677017490358729</v>
      </c>
    </row>
    <row r="366" spans="1:45" ht="13.5" customHeight="1">
      <c r="A366" s="1" t="s">
        <v>490</v>
      </c>
      <c r="B366" s="68">
        <v>254690080</v>
      </c>
      <c r="C366" s="68">
        <v>223398192</v>
      </c>
      <c r="D366" s="68">
        <v>239729920</v>
      </c>
      <c r="E366" s="68">
        <f t="shared" si="260"/>
        <v>239272730.66666666</v>
      </c>
      <c r="F366" s="142">
        <f t="shared" si="261"/>
        <v>6.541051698378392</v>
      </c>
      <c r="G366" s="67">
        <v>2595685</v>
      </c>
      <c r="H366" s="67">
        <v>2450709</v>
      </c>
      <c r="I366" s="67">
        <v>2604960</v>
      </c>
      <c r="J366" s="67">
        <f t="shared" si="262"/>
        <v>2550451.3333333335</v>
      </c>
      <c r="K366" s="136">
        <f t="shared" si="263"/>
        <v>3.3917052974813497</v>
      </c>
      <c r="L366" s="68">
        <v>1876758</v>
      </c>
      <c r="M366" s="68">
        <v>2078734</v>
      </c>
      <c r="N366" s="68">
        <v>1855769</v>
      </c>
      <c r="O366" s="68">
        <f t="shared" si="264"/>
        <v>1937087</v>
      </c>
      <c r="P366" s="142">
        <f t="shared" si="265"/>
        <v>6.3558316210070975</v>
      </c>
      <c r="Q366" s="141">
        <v>45</v>
      </c>
      <c r="R366" s="67">
        <v>22969036</v>
      </c>
      <c r="S366" s="67">
        <v>18012230</v>
      </c>
      <c r="T366" s="67">
        <v>19634574</v>
      </c>
      <c r="U366" s="67">
        <f t="shared" si="266"/>
        <v>20205280</v>
      </c>
      <c r="V366" s="136">
        <f t="shared" si="267"/>
        <v>12.507641935737473</v>
      </c>
      <c r="W366" s="142">
        <f t="shared" si="253"/>
        <v>0.73687911205650425</v>
      </c>
      <c r="X366" s="142">
        <f t="shared" si="248"/>
        <v>0.93050618780298811</v>
      </c>
      <c r="Y366" s="142">
        <f t="shared" si="249"/>
        <v>0.7741082131091519</v>
      </c>
      <c r="Z366" s="153">
        <f t="shared" si="268"/>
        <v>0.81383117098954794</v>
      </c>
      <c r="AA366" s="142">
        <f t="shared" si="269"/>
        <v>12.624711513061104</v>
      </c>
      <c r="AB366" s="106">
        <v>77</v>
      </c>
      <c r="AC366" s="135">
        <f t="shared" si="254"/>
        <v>8.1708174431003542</v>
      </c>
      <c r="AD366" s="135">
        <f t="shared" si="250"/>
        <v>11.540680970651607</v>
      </c>
      <c r="AE366" s="135">
        <f t="shared" si="251"/>
        <v>9.45153686553118</v>
      </c>
      <c r="AF366" s="135">
        <f t="shared" si="270"/>
        <v>9.7210117597610477</v>
      </c>
      <c r="AG366" s="136">
        <f t="shared" si="271"/>
        <v>17.498349714697216</v>
      </c>
      <c r="AH366" s="100">
        <v>42</v>
      </c>
      <c r="AI366" s="68">
        <f t="shared" si="255"/>
        <v>-718927</v>
      </c>
      <c r="AJ366" s="68">
        <f t="shared" si="258"/>
        <v>-371975</v>
      </c>
      <c r="AK366" s="68">
        <f t="shared" si="252"/>
        <v>-749191</v>
      </c>
      <c r="AL366" s="68">
        <f t="shared" si="272"/>
        <v>-613364.33333333337</v>
      </c>
      <c r="AM366" s="142">
        <f t="shared" si="273"/>
        <v>-34.171573350475597</v>
      </c>
      <c r="AN366" s="106">
        <v>66</v>
      </c>
      <c r="AO366" s="152">
        <f t="shared" si="256"/>
        <v>-0.38306856824374802</v>
      </c>
      <c r="AP366" s="152">
        <f t="shared" si="259"/>
        <v>-0.17894304899039512</v>
      </c>
      <c r="AQ366" s="152">
        <f t="shared" si="257"/>
        <v>-0.40370919009855216</v>
      </c>
      <c r="AR366" s="67">
        <f t="shared" si="274"/>
        <v>-0.32190693577756507</v>
      </c>
      <c r="AS366" s="136">
        <f t="shared" si="275"/>
        <v>-38.594925510972544</v>
      </c>
    </row>
    <row r="367" spans="1:45" ht="13.5" customHeight="1">
      <c r="A367" s="1" t="s">
        <v>583</v>
      </c>
      <c r="B367" s="68">
        <v>168114720</v>
      </c>
      <c r="C367" s="68">
        <v>176341184</v>
      </c>
      <c r="D367" s="68">
        <v>173459264</v>
      </c>
      <c r="E367" s="68">
        <f t="shared" si="260"/>
        <v>172638389.33333334</v>
      </c>
      <c r="F367" s="142">
        <f t="shared" si="261"/>
        <v>2.41789383219235</v>
      </c>
      <c r="G367" s="67">
        <v>2317857</v>
      </c>
      <c r="H367" s="67">
        <v>2282359</v>
      </c>
      <c r="I367" s="67">
        <v>2799748</v>
      </c>
      <c r="J367" s="67">
        <f t="shared" si="262"/>
        <v>2466654.6666666665</v>
      </c>
      <c r="K367" s="136">
        <f t="shared" si="263"/>
        <v>11.716792484358916</v>
      </c>
      <c r="L367" s="68">
        <v>1681922</v>
      </c>
      <c r="M367" s="68">
        <v>1683575</v>
      </c>
      <c r="N367" s="68">
        <v>2144647</v>
      </c>
      <c r="O367" s="68">
        <f t="shared" si="264"/>
        <v>1836714.6666666667</v>
      </c>
      <c r="P367" s="142">
        <f t="shared" si="265"/>
        <v>14.519321314083156</v>
      </c>
      <c r="Q367" s="141">
        <v>48</v>
      </c>
      <c r="R367" s="67">
        <v>9518130</v>
      </c>
      <c r="S367" s="67">
        <v>7916519</v>
      </c>
      <c r="T367" s="67">
        <v>11420738</v>
      </c>
      <c r="U367" s="67">
        <f t="shared" si="266"/>
        <v>9618462.333333334</v>
      </c>
      <c r="V367" s="136">
        <f t="shared" si="267"/>
        <v>18.238494290313557</v>
      </c>
      <c r="W367" s="142">
        <f t="shared" si="253"/>
        <v>1.0004608757638831</v>
      </c>
      <c r="X367" s="142">
        <f t="shared" si="248"/>
        <v>0.95472592494331898</v>
      </c>
      <c r="Y367" s="142">
        <f t="shared" si="249"/>
        <v>1.2363980744205165</v>
      </c>
      <c r="Z367" s="153">
        <f t="shared" si="268"/>
        <v>1.0638616250425728</v>
      </c>
      <c r="AA367" s="142">
        <f t="shared" si="269"/>
        <v>14.20867558826979</v>
      </c>
      <c r="AB367" s="106">
        <v>66</v>
      </c>
      <c r="AC367" s="135">
        <f t="shared" si="254"/>
        <v>17.670718933235836</v>
      </c>
      <c r="AD367" s="135">
        <f t="shared" si="250"/>
        <v>21.266607204504908</v>
      </c>
      <c r="AE367" s="135">
        <f t="shared" si="251"/>
        <v>18.778532525656395</v>
      </c>
      <c r="AF367" s="135">
        <f t="shared" si="270"/>
        <v>19.238619554465711</v>
      </c>
      <c r="AG367" s="136">
        <f t="shared" si="271"/>
        <v>9.5722326012202164</v>
      </c>
      <c r="AH367" s="100">
        <v>23</v>
      </c>
      <c r="AI367" s="68">
        <f t="shared" si="255"/>
        <v>-635935</v>
      </c>
      <c r="AJ367" s="68">
        <f t="shared" si="258"/>
        <v>-598784</v>
      </c>
      <c r="AK367" s="68">
        <f t="shared" si="252"/>
        <v>-655101</v>
      </c>
      <c r="AL367" s="68">
        <f t="shared" si="272"/>
        <v>-629940</v>
      </c>
      <c r="AM367" s="142">
        <f t="shared" si="273"/>
        <v>-4.5453741831404697</v>
      </c>
      <c r="AN367" s="106">
        <v>67</v>
      </c>
      <c r="AO367" s="152">
        <f t="shared" si="256"/>
        <v>-0.3781001734919931</v>
      </c>
      <c r="AP367" s="152">
        <f t="shared" si="259"/>
        <v>-0.35566220691088901</v>
      </c>
      <c r="AQ367" s="152">
        <f t="shared" si="257"/>
        <v>-0.30545866056278725</v>
      </c>
      <c r="AR367" s="67">
        <f t="shared" si="274"/>
        <v>-0.34640701365522314</v>
      </c>
      <c r="AS367" s="136">
        <f t="shared" si="275"/>
        <v>-10.737265500158268</v>
      </c>
    </row>
    <row r="368" spans="1:45" ht="13.5" customHeight="1">
      <c r="A368" s="1" t="s">
        <v>433</v>
      </c>
      <c r="B368" s="68">
        <v>236207440</v>
      </c>
      <c r="C368" s="68">
        <v>248047856</v>
      </c>
      <c r="D368" s="68">
        <v>262215440</v>
      </c>
      <c r="E368" s="68">
        <f t="shared" si="260"/>
        <v>248823578.66666666</v>
      </c>
      <c r="F368" s="142">
        <f t="shared" si="261"/>
        <v>5.2331620724291987</v>
      </c>
      <c r="G368" s="67">
        <v>2395720</v>
      </c>
      <c r="H368" s="67">
        <v>2447991</v>
      </c>
      <c r="I368" s="67">
        <v>2232047</v>
      </c>
      <c r="J368" s="67">
        <f t="shared" si="262"/>
        <v>2358586</v>
      </c>
      <c r="K368" s="136">
        <f t="shared" si="263"/>
        <v>4.776567697664035</v>
      </c>
      <c r="L368" s="68">
        <v>1698182</v>
      </c>
      <c r="M368" s="68">
        <v>1658702</v>
      </c>
      <c r="N368" s="68">
        <v>1783786</v>
      </c>
      <c r="O368" s="68">
        <f t="shared" si="264"/>
        <v>1713556.6666666667</v>
      </c>
      <c r="P368" s="142">
        <f t="shared" si="265"/>
        <v>3.7316317111307438</v>
      </c>
      <c r="Q368" s="141">
        <v>52</v>
      </c>
      <c r="R368" s="67">
        <v>12422727</v>
      </c>
      <c r="S368" s="67">
        <v>9145553</v>
      </c>
      <c r="T368" s="67">
        <v>12929525</v>
      </c>
      <c r="U368" s="67">
        <f t="shared" si="266"/>
        <v>11499268.333333334</v>
      </c>
      <c r="V368" s="136">
        <f t="shared" si="267"/>
        <v>17.862592280146263</v>
      </c>
      <c r="W368" s="142">
        <f t="shared" si="253"/>
        <v>0.71893671088429734</v>
      </c>
      <c r="X368" s="142">
        <f t="shared" ref="X368:X391" si="276">(M368/25*100)/(C368/25*100)*100</f>
        <v>0.66870241361812055</v>
      </c>
      <c r="Y368" s="142">
        <f t="shared" ref="Y368:Y391" si="277">(N368/25*100)/(D368/25*100)*100</f>
        <v>0.68027496778984486</v>
      </c>
      <c r="Z368" s="153">
        <f t="shared" si="268"/>
        <v>0.68930469743075429</v>
      </c>
      <c r="AA368" s="142">
        <f t="shared" si="269"/>
        <v>3.8163577496803609</v>
      </c>
      <c r="AB368" s="106">
        <v>85</v>
      </c>
      <c r="AC368" s="135">
        <f t="shared" si="254"/>
        <v>13.669961514891217</v>
      </c>
      <c r="AD368" s="135">
        <f t="shared" ref="AD368:AD391" si="278">M368/S368*100</f>
        <v>18.13670534739671</v>
      </c>
      <c r="AE368" s="135">
        <f t="shared" ref="AE368:AE391" si="279">N368/T368*100</f>
        <v>13.796222212339588</v>
      </c>
      <c r="AF368" s="135">
        <f t="shared" si="270"/>
        <v>15.200963024875838</v>
      </c>
      <c r="AG368" s="136">
        <f t="shared" si="271"/>
        <v>16.730591949310551</v>
      </c>
      <c r="AH368" s="100">
        <v>26</v>
      </c>
      <c r="AI368" s="68">
        <f t="shared" si="255"/>
        <v>-697538</v>
      </c>
      <c r="AJ368" s="68">
        <f t="shared" si="258"/>
        <v>-789289</v>
      </c>
      <c r="AK368" s="68">
        <f t="shared" ref="AK368:AK391" si="280">N368-I368</f>
        <v>-448261</v>
      </c>
      <c r="AL368" s="68">
        <f t="shared" si="272"/>
        <v>-645029.33333333337</v>
      </c>
      <c r="AM368" s="142">
        <f t="shared" si="273"/>
        <v>-27.358987468579301</v>
      </c>
      <c r="AN368" s="106">
        <v>68</v>
      </c>
      <c r="AO368" s="152">
        <f t="shared" si="256"/>
        <v>-0.41075573760645206</v>
      </c>
      <c r="AP368" s="152">
        <f t="shared" si="259"/>
        <v>-0.47584737945694888</v>
      </c>
      <c r="AQ368" s="152">
        <f t="shared" si="257"/>
        <v>-0.25129752111520104</v>
      </c>
      <c r="AR368" s="67">
        <f t="shared" si="274"/>
        <v>-0.37930021272620068</v>
      </c>
      <c r="AS368" s="136">
        <f t="shared" si="275"/>
        <v>-30.459368914612828</v>
      </c>
    </row>
    <row r="369" spans="1:45" ht="13.5" customHeight="1">
      <c r="A369" s="1" t="s">
        <v>696</v>
      </c>
      <c r="B369" s="68">
        <v>328257312</v>
      </c>
      <c r="C369" s="68">
        <v>313958912</v>
      </c>
      <c r="D369" s="68">
        <v>325891488</v>
      </c>
      <c r="E369" s="68">
        <f t="shared" si="260"/>
        <v>322702570.66666669</v>
      </c>
      <c r="F369" s="142">
        <f t="shared" si="261"/>
        <v>2.374963774126988</v>
      </c>
      <c r="G369" s="67">
        <v>2585613</v>
      </c>
      <c r="H369" s="67">
        <v>2514058</v>
      </c>
      <c r="I369" s="67">
        <v>2680351</v>
      </c>
      <c r="J369" s="67">
        <f t="shared" si="262"/>
        <v>2593340.6666666665</v>
      </c>
      <c r="K369" s="136">
        <f t="shared" si="263"/>
        <v>3.2165228368318357</v>
      </c>
      <c r="L369" s="68">
        <v>1964310</v>
      </c>
      <c r="M369" s="68">
        <v>1964502</v>
      </c>
      <c r="N369" s="68">
        <v>1878445</v>
      </c>
      <c r="O369" s="68">
        <f t="shared" si="264"/>
        <v>1935752.3333333333</v>
      </c>
      <c r="P369" s="142">
        <f t="shared" si="265"/>
        <v>2.5638455128226831</v>
      </c>
      <c r="Q369" s="141">
        <v>46</v>
      </c>
      <c r="R369" s="67">
        <v>18350314</v>
      </c>
      <c r="S369" s="67">
        <v>12842238</v>
      </c>
      <c r="T369" s="67">
        <v>13333494</v>
      </c>
      <c r="U369" s="67">
        <f t="shared" si="266"/>
        <v>14842015.333333334</v>
      </c>
      <c r="V369" s="136">
        <f t="shared" si="267"/>
        <v>20.537564282648201</v>
      </c>
      <c r="W369" s="142">
        <f t="shared" si="253"/>
        <v>0.59840555813727003</v>
      </c>
      <c r="X369" s="142">
        <f t="shared" si="276"/>
        <v>0.6257194572008199</v>
      </c>
      <c r="Y369" s="142">
        <f t="shared" si="277"/>
        <v>0.57640198322700587</v>
      </c>
      <c r="Z369" s="153">
        <f t="shared" si="268"/>
        <v>0.60017566618836515</v>
      </c>
      <c r="AA369" s="142">
        <f t="shared" si="269"/>
        <v>4.1165182312215265</v>
      </c>
      <c r="AB369" s="106">
        <v>88</v>
      </c>
      <c r="AC369" s="135">
        <f t="shared" si="254"/>
        <v>10.704503476071309</v>
      </c>
      <c r="AD369" s="135">
        <f t="shared" si="278"/>
        <v>15.297193526548877</v>
      </c>
      <c r="AE369" s="135">
        <f t="shared" si="279"/>
        <v>14.088167737578763</v>
      </c>
      <c r="AF369" s="135">
        <f t="shared" si="270"/>
        <v>13.363288246732983</v>
      </c>
      <c r="AG369" s="136">
        <f t="shared" si="271"/>
        <v>17.81452767965375</v>
      </c>
      <c r="AH369" s="100">
        <v>29</v>
      </c>
      <c r="AI369" s="68">
        <f t="shared" si="255"/>
        <v>-621303</v>
      </c>
      <c r="AJ369" s="68">
        <f t="shared" si="258"/>
        <v>-549556</v>
      </c>
      <c r="AK369" s="68">
        <f t="shared" si="280"/>
        <v>-801906</v>
      </c>
      <c r="AL369" s="68">
        <f t="shared" si="272"/>
        <v>-657588.33333333337</v>
      </c>
      <c r="AM369" s="142">
        <f t="shared" si="273"/>
        <v>-19.77365164287653</v>
      </c>
      <c r="AN369" s="106">
        <v>69</v>
      </c>
      <c r="AO369" s="152">
        <f t="shared" si="256"/>
        <v>-0.31629579852467277</v>
      </c>
      <c r="AP369" s="152">
        <f t="shared" si="259"/>
        <v>-0.279743161371177</v>
      </c>
      <c r="AQ369" s="152">
        <f t="shared" si="257"/>
        <v>-0.42689884452299642</v>
      </c>
      <c r="AR369" s="67">
        <f t="shared" si="274"/>
        <v>-0.34097926813961538</v>
      </c>
      <c r="AS369" s="136">
        <f t="shared" si="275"/>
        <v>-22.470631057110911</v>
      </c>
    </row>
    <row r="370" spans="1:45" ht="13.5" customHeight="1">
      <c r="A370" s="1" t="s">
        <v>628</v>
      </c>
      <c r="B370" s="68">
        <v>299631232</v>
      </c>
      <c r="C370" s="68">
        <v>302081728</v>
      </c>
      <c r="D370" s="68">
        <v>285641600</v>
      </c>
      <c r="E370" s="68">
        <f t="shared" si="260"/>
        <v>295784853.33333331</v>
      </c>
      <c r="F370" s="142">
        <f t="shared" si="261"/>
        <v>2.9985825729407511</v>
      </c>
      <c r="G370" s="67">
        <v>2371619</v>
      </c>
      <c r="H370" s="67">
        <v>2565138</v>
      </c>
      <c r="I370" s="67">
        <v>2295862</v>
      </c>
      <c r="J370" s="67">
        <f t="shared" si="262"/>
        <v>2410873</v>
      </c>
      <c r="K370" s="136">
        <f t="shared" si="263"/>
        <v>5.7598810248488324</v>
      </c>
      <c r="L370" s="68">
        <v>1823430</v>
      </c>
      <c r="M370" s="68">
        <v>1929671</v>
      </c>
      <c r="N370" s="68">
        <v>1494309</v>
      </c>
      <c r="O370" s="68">
        <f t="shared" si="264"/>
        <v>1749136.6666666667</v>
      </c>
      <c r="P370" s="142">
        <f t="shared" si="265"/>
        <v>12.977282201682067</v>
      </c>
      <c r="Q370" s="141">
        <v>51</v>
      </c>
      <c r="R370" s="67">
        <v>21775618</v>
      </c>
      <c r="S370" s="67">
        <v>16675745</v>
      </c>
      <c r="T370" s="67">
        <v>15391866</v>
      </c>
      <c r="U370" s="67">
        <f t="shared" si="266"/>
        <v>17947743</v>
      </c>
      <c r="V370" s="136">
        <f t="shared" si="267"/>
        <v>18.813614087649821</v>
      </c>
      <c r="W370" s="142">
        <f t="shared" si="253"/>
        <v>0.60855805579039235</v>
      </c>
      <c r="X370" s="142">
        <f t="shared" si="276"/>
        <v>0.63879103604703957</v>
      </c>
      <c r="Y370" s="142">
        <f t="shared" si="277"/>
        <v>0.52314123713072602</v>
      </c>
      <c r="Z370" s="153">
        <f t="shared" si="268"/>
        <v>0.59016344298938594</v>
      </c>
      <c r="AA370" s="142">
        <f t="shared" si="269"/>
        <v>10.163130768230822</v>
      </c>
      <c r="AB370" s="106">
        <v>89</v>
      </c>
      <c r="AC370" s="135">
        <f t="shared" si="254"/>
        <v>8.3737233083350375</v>
      </c>
      <c r="AD370" s="135">
        <f t="shared" si="278"/>
        <v>11.571722882545878</v>
      </c>
      <c r="AE370" s="135">
        <f t="shared" si="279"/>
        <v>9.7084330126054894</v>
      </c>
      <c r="AF370" s="135">
        <f t="shared" si="270"/>
        <v>9.8846264011621354</v>
      </c>
      <c r="AG370" s="136">
        <f t="shared" si="271"/>
        <v>16.250121520687252</v>
      </c>
      <c r="AH370" s="100">
        <v>41</v>
      </c>
      <c r="AI370" s="68">
        <f t="shared" si="255"/>
        <v>-548189</v>
      </c>
      <c r="AJ370" s="68">
        <f t="shared" si="258"/>
        <v>-635467</v>
      </c>
      <c r="AK370" s="68">
        <f t="shared" si="280"/>
        <v>-801553</v>
      </c>
      <c r="AL370" s="68">
        <f t="shared" si="272"/>
        <v>-661736.33333333337</v>
      </c>
      <c r="AM370" s="142">
        <f t="shared" si="273"/>
        <v>-19.450123960779237</v>
      </c>
      <c r="AN370" s="106">
        <v>70</v>
      </c>
      <c r="AO370" s="152">
        <f t="shared" si="256"/>
        <v>-0.30063616371344115</v>
      </c>
      <c r="AP370" s="152">
        <f t="shared" si="259"/>
        <v>-0.32931364983979133</v>
      </c>
      <c r="AQ370" s="152">
        <f t="shared" si="257"/>
        <v>-0.5364037826179191</v>
      </c>
      <c r="AR370" s="67">
        <f t="shared" si="274"/>
        <v>-0.38878453205705049</v>
      </c>
      <c r="AS370" s="136">
        <f t="shared" si="275"/>
        <v>-33.088668153859487</v>
      </c>
    </row>
    <row r="371" spans="1:45" ht="13.5" customHeight="1">
      <c r="A371" s="1" t="s">
        <v>391</v>
      </c>
      <c r="B371" s="68">
        <v>519448288</v>
      </c>
      <c r="C371" s="68">
        <v>479157344</v>
      </c>
      <c r="D371" s="68">
        <v>526885184</v>
      </c>
      <c r="E371" s="68">
        <f t="shared" si="260"/>
        <v>508496938.66666669</v>
      </c>
      <c r="F371" s="142">
        <f t="shared" si="261"/>
        <v>5.05007572551711</v>
      </c>
      <c r="G371" s="67">
        <v>4471635</v>
      </c>
      <c r="H371" s="67">
        <v>4353545</v>
      </c>
      <c r="I371" s="67">
        <v>5528574</v>
      </c>
      <c r="J371" s="67">
        <f t="shared" si="262"/>
        <v>4784584.666666667</v>
      </c>
      <c r="K371" s="136">
        <f t="shared" si="263"/>
        <v>13.522876025423505</v>
      </c>
      <c r="L371" s="68">
        <v>3737422</v>
      </c>
      <c r="M371" s="68">
        <v>4274985</v>
      </c>
      <c r="N371" s="68">
        <v>4354837</v>
      </c>
      <c r="O371" s="68">
        <f t="shared" si="264"/>
        <v>4122414.6666666665</v>
      </c>
      <c r="P371" s="142">
        <f t="shared" si="265"/>
        <v>8.1456015802981163</v>
      </c>
      <c r="Q371" s="141">
        <v>20</v>
      </c>
      <c r="R371" s="67">
        <v>17439204</v>
      </c>
      <c r="S371" s="67">
        <v>20045724</v>
      </c>
      <c r="T371" s="67">
        <v>17828504</v>
      </c>
      <c r="U371" s="67">
        <f t="shared" si="266"/>
        <v>18437810.666666668</v>
      </c>
      <c r="V371" s="136">
        <f t="shared" si="267"/>
        <v>7.6258108704013674</v>
      </c>
      <c r="W371" s="142">
        <f t="shared" si="253"/>
        <v>0.71949837670848182</v>
      </c>
      <c r="X371" s="142">
        <f t="shared" si="276"/>
        <v>0.89218814102116728</v>
      </c>
      <c r="Y371" s="142">
        <f t="shared" si="277"/>
        <v>0.82652485441685919</v>
      </c>
      <c r="Z371" s="153">
        <f t="shared" si="268"/>
        <v>0.81273712404883602</v>
      </c>
      <c r="AA371" s="142">
        <f t="shared" si="269"/>
        <v>10.725065913708026</v>
      </c>
      <c r="AB371" s="106">
        <v>78</v>
      </c>
      <c r="AC371" s="135">
        <f t="shared" si="254"/>
        <v>21.431150183230841</v>
      </c>
      <c r="AD371" s="135">
        <f t="shared" si="278"/>
        <v>21.326169112175744</v>
      </c>
      <c r="AE371" s="135">
        <f t="shared" si="279"/>
        <v>24.426261451886262</v>
      </c>
      <c r="AF371" s="135">
        <f t="shared" si="270"/>
        <v>22.394526915764285</v>
      </c>
      <c r="AG371" s="136">
        <f t="shared" si="271"/>
        <v>7.8604763799198132</v>
      </c>
      <c r="AH371" s="100">
        <v>20</v>
      </c>
      <c r="AI371" s="68">
        <f t="shared" si="255"/>
        <v>-734213</v>
      </c>
      <c r="AJ371" s="68">
        <f t="shared" si="258"/>
        <v>-78560</v>
      </c>
      <c r="AK371" s="68">
        <f t="shared" si="280"/>
        <v>-1173737</v>
      </c>
      <c r="AL371" s="68">
        <f t="shared" si="272"/>
        <v>-662170</v>
      </c>
      <c r="AM371" s="142">
        <f t="shared" si="273"/>
        <v>-83.23110251449134</v>
      </c>
      <c r="AN371" s="106">
        <v>71</v>
      </c>
      <c r="AO371" s="152">
        <f t="shared" si="256"/>
        <v>-0.19644904963902926</v>
      </c>
      <c r="AP371" s="152">
        <f t="shared" si="259"/>
        <v>-1.8376672666687719E-2</v>
      </c>
      <c r="AQ371" s="152">
        <f t="shared" si="257"/>
        <v>-0.26952489840607124</v>
      </c>
      <c r="AR371" s="67">
        <f t="shared" si="274"/>
        <v>-0.16145020690392942</v>
      </c>
      <c r="AS371" s="136">
        <f t="shared" si="275"/>
        <v>-80.012464203660855</v>
      </c>
    </row>
    <row r="372" spans="1:45" ht="13.5" customHeight="1">
      <c r="A372" s="1" t="s">
        <v>661</v>
      </c>
      <c r="B372" s="68">
        <v>246803360</v>
      </c>
      <c r="C372" s="68">
        <v>265523808</v>
      </c>
      <c r="D372" s="68">
        <v>247025408</v>
      </c>
      <c r="E372" s="68">
        <f t="shared" si="260"/>
        <v>253117525.33333334</v>
      </c>
      <c r="F372" s="142">
        <f t="shared" si="261"/>
        <v>4.2449567867153215</v>
      </c>
      <c r="G372" s="67">
        <v>3194360</v>
      </c>
      <c r="H372" s="67">
        <v>3400698</v>
      </c>
      <c r="I372" s="67">
        <v>3538099</v>
      </c>
      <c r="J372" s="67">
        <f t="shared" si="262"/>
        <v>3377719</v>
      </c>
      <c r="K372" s="136">
        <f t="shared" si="263"/>
        <v>5.122325928878154</v>
      </c>
      <c r="L372" s="68">
        <v>2473275</v>
      </c>
      <c r="M372" s="68">
        <v>2956394</v>
      </c>
      <c r="N372" s="68">
        <v>2523160</v>
      </c>
      <c r="O372" s="68">
        <f t="shared" si="264"/>
        <v>2650943</v>
      </c>
      <c r="P372" s="142">
        <f t="shared" si="265"/>
        <v>10.022910469858729</v>
      </c>
      <c r="Q372" s="141">
        <v>36</v>
      </c>
      <c r="R372" s="67">
        <v>8884930</v>
      </c>
      <c r="S372" s="67">
        <v>12573443</v>
      </c>
      <c r="T372" s="67">
        <v>9038545</v>
      </c>
      <c r="U372" s="67">
        <f t="shared" si="266"/>
        <v>10165639.333333334</v>
      </c>
      <c r="V372" s="136">
        <f t="shared" si="267"/>
        <v>20.526335515065593</v>
      </c>
      <c r="W372" s="142">
        <f t="shared" si="253"/>
        <v>1.0021237150093905</v>
      </c>
      <c r="X372" s="142">
        <f t="shared" si="276"/>
        <v>1.1134195544529097</v>
      </c>
      <c r="Y372" s="142">
        <f t="shared" si="277"/>
        <v>1.0214171976997606</v>
      </c>
      <c r="Z372" s="153">
        <f t="shared" si="268"/>
        <v>1.0456534890540203</v>
      </c>
      <c r="AA372" s="142">
        <f t="shared" si="269"/>
        <v>5.68780150608913</v>
      </c>
      <c r="AB372" s="106">
        <v>67</v>
      </c>
      <c r="AC372" s="135">
        <f t="shared" si="254"/>
        <v>27.836741538762826</v>
      </c>
      <c r="AD372" s="135">
        <f t="shared" si="278"/>
        <v>23.51300276304589</v>
      </c>
      <c r="AE372" s="135">
        <f t="shared" si="279"/>
        <v>27.915554992534751</v>
      </c>
      <c r="AF372" s="135">
        <f t="shared" si="270"/>
        <v>26.421766431447821</v>
      </c>
      <c r="AG372" s="136">
        <f t="shared" si="271"/>
        <v>9.5352119844887522</v>
      </c>
      <c r="AH372" s="100">
        <v>17</v>
      </c>
      <c r="AI372" s="68">
        <f t="shared" si="255"/>
        <v>-721085</v>
      </c>
      <c r="AJ372" s="68">
        <f t="shared" si="258"/>
        <v>-444304</v>
      </c>
      <c r="AK372" s="68">
        <f t="shared" si="280"/>
        <v>-1014939</v>
      </c>
      <c r="AL372" s="68">
        <f t="shared" si="272"/>
        <v>-726776</v>
      </c>
      <c r="AM372" s="142">
        <f t="shared" si="273"/>
        <v>-39.263826063289763</v>
      </c>
      <c r="AN372" s="106">
        <v>72</v>
      </c>
      <c r="AO372" s="152">
        <f t="shared" si="256"/>
        <v>-0.29155067673428958</v>
      </c>
      <c r="AP372" s="152">
        <f t="shared" si="259"/>
        <v>-0.15028578734769452</v>
      </c>
      <c r="AQ372" s="152">
        <f t="shared" si="257"/>
        <v>-0.40224916374704733</v>
      </c>
      <c r="AR372" s="67">
        <f t="shared" si="274"/>
        <v>-0.28136187594301049</v>
      </c>
      <c r="AS372" s="136">
        <f t="shared" si="275"/>
        <v>-44.885369747500505</v>
      </c>
    </row>
    <row r="373" spans="1:45" ht="13.5" customHeight="1">
      <c r="A373" s="1" t="s">
        <v>711</v>
      </c>
      <c r="B373" s="68">
        <v>300233344</v>
      </c>
      <c r="C373" s="68">
        <v>268893728</v>
      </c>
      <c r="D373" s="68">
        <v>274025120</v>
      </c>
      <c r="E373" s="68">
        <f t="shared" si="260"/>
        <v>281050730.66666669</v>
      </c>
      <c r="F373" s="142">
        <f t="shared" si="261"/>
        <v>5.9809804049074105</v>
      </c>
      <c r="G373" s="67">
        <v>3845851</v>
      </c>
      <c r="H373" s="67">
        <v>5262285</v>
      </c>
      <c r="I373" s="67">
        <v>4351834</v>
      </c>
      <c r="J373" s="67">
        <f t="shared" si="262"/>
        <v>4486656.666666667</v>
      </c>
      <c r="K373" s="136">
        <f t="shared" si="263"/>
        <v>15.998042746738705</v>
      </c>
      <c r="L373" s="68">
        <v>3254463</v>
      </c>
      <c r="M373" s="68">
        <v>4508678</v>
      </c>
      <c r="N373" s="68">
        <v>3507741</v>
      </c>
      <c r="O373" s="68">
        <f t="shared" si="264"/>
        <v>3756960.6666666665</v>
      </c>
      <c r="P373" s="142">
        <f t="shared" si="265"/>
        <v>17.652816028875669</v>
      </c>
      <c r="Q373" s="141">
        <v>25</v>
      </c>
      <c r="R373" s="67">
        <v>13499335</v>
      </c>
      <c r="S373" s="67">
        <v>15350255</v>
      </c>
      <c r="T373" s="67">
        <v>12622814</v>
      </c>
      <c r="U373" s="67">
        <f t="shared" si="266"/>
        <v>13824134.666666666</v>
      </c>
      <c r="V373" s="136">
        <f t="shared" si="267"/>
        <v>10.072439750747419</v>
      </c>
      <c r="W373" s="142">
        <f t="shared" si="253"/>
        <v>1.0839778675615723</v>
      </c>
      <c r="X373" s="142">
        <f t="shared" si="276"/>
        <v>1.6767508984069721</v>
      </c>
      <c r="Y373" s="142">
        <f t="shared" si="277"/>
        <v>1.2800800890078983</v>
      </c>
      <c r="Z373" s="153">
        <f t="shared" si="268"/>
        <v>1.3469362849921476</v>
      </c>
      <c r="AA373" s="142">
        <f t="shared" si="269"/>
        <v>22.420427520283848</v>
      </c>
      <c r="AB373" s="106">
        <v>55</v>
      </c>
      <c r="AC373" s="135">
        <f t="shared" si="254"/>
        <v>24.108320891362425</v>
      </c>
      <c r="AD373" s="135">
        <f t="shared" si="278"/>
        <v>29.372007175125102</v>
      </c>
      <c r="AE373" s="135">
        <f t="shared" si="279"/>
        <v>27.78889873525824</v>
      </c>
      <c r="AF373" s="135">
        <f t="shared" si="270"/>
        <v>27.089742267248592</v>
      </c>
      <c r="AG373" s="136">
        <f t="shared" si="271"/>
        <v>9.9690684957906672</v>
      </c>
      <c r="AH373" s="100">
        <v>16</v>
      </c>
      <c r="AI373" s="68">
        <f t="shared" si="255"/>
        <v>-591388</v>
      </c>
      <c r="AJ373" s="68">
        <f t="shared" si="258"/>
        <v>-753607</v>
      </c>
      <c r="AK373" s="68">
        <f t="shared" si="280"/>
        <v>-844093</v>
      </c>
      <c r="AL373" s="68">
        <f t="shared" si="272"/>
        <v>-729696</v>
      </c>
      <c r="AM373" s="142">
        <f t="shared" si="273"/>
        <v>-17.546773515662444</v>
      </c>
      <c r="AN373" s="106">
        <v>73</v>
      </c>
      <c r="AO373" s="152">
        <f t="shared" si="256"/>
        <v>-0.18171600045844738</v>
      </c>
      <c r="AP373" s="152">
        <f t="shared" si="259"/>
        <v>-0.16714589065797114</v>
      </c>
      <c r="AQ373" s="152">
        <f t="shared" si="257"/>
        <v>-0.240637207821216</v>
      </c>
      <c r="AR373" s="67">
        <f t="shared" si="274"/>
        <v>-0.19649969964587818</v>
      </c>
      <c r="AS373" s="136">
        <f t="shared" si="275"/>
        <v>-19.80269251518968</v>
      </c>
    </row>
    <row r="374" spans="1:45" ht="13.5" customHeight="1">
      <c r="A374" s="1" t="s">
        <v>406</v>
      </c>
      <c r="B374" s="68">
        <v>354417920</v>
      </c>
      <c r="C374" s="68">
        <v>303828928</v>
      </c>
      <c r="D374" s="68">
        <v>293404384</v>
      </c>
      <c r="E374" s="68">
        <f t="shared" si="260"/>
        <v>317217077.33333331</v>
      </c>
      <c r="F374" s="142">
        <f t="shared" si="261"/>
        <v>10.288156758549716</v>
      </c>
      <c r="G374" s="67">
        <v>3272471</v>
      </c>
      <c r="H374" s="67">
        <v>3457614</v>
      </c>
      <c r="I374" s="67">
        <v>3464274</v>
      </c>
      <c r="J374" s="67">
        <f t="shared" si="262"/>
        <v>3398119.6666666665</v>
      </c>
      <c r="K374" s="136">
        <f t="shared" si="263"/>
        <v>3.2037093764520694</v>
      </c>
      <c r="L374" s="68">
        <v>2565907</v>
      </c>
      <c r="M374" s="68">
        <v>2513272</v>
      </c>
      <c r="N374" s="68">
        <v>2903305</v>
      </c>
      <c r="O374" s="68">
        <f t="shared" si="264"/>
        <v>2660828</v>
      </c>
      <c r="P374" s="142">
        <f t="shared" si="265"/>
        <v>7.9536880492818316</v>
      </c>
      <c r="Q374" s="141">
        <v>35</v>
      </c>
      <c r="R374" s="67">
        <v>11499509</v>
      </c>
      <c r="S374" s="67">
        <v>7632546</v>
      </c>
      <c r="T374" s="67">
        <v>8303488</v>
      </c>
      <c r="U374" s="67">
        <f t="shared" si="266"/>
        <v>9145181</v>
      </c>
      <c r="V374" s="136">
        <f t="shared" si="267"/>
        <v>22.594652448783553</v>
      </c>
      <c r="W374" s="142">
        <f t="shared" si="253"/>
        <v>0.72397778306469374</v>
      </c>
      <c r="X374" s="142">
        <f t="shared" si="276"/>
        <v>0.82719970627681638</v>
      </c>
      <c r="Y374" s="142">
        <f t="shared" si="277"/>
        <v>0.98952338762600089</v>
      </c>
      <c r="Z374" s="153">
        <f t="shared" si="268"/>
        <v>0.84690029232250363</v>
      </c>
      <c r="AA374" s="142">
        <f t="shared" si="269"/>
        <v>15.806405052952449</v>
      </c>
      <c r="AB374" s="106">
        <v>74</v>
      </c>
      <c r="AC374" s="135">
        <f t="shared" si="254"/>
        <v>22.313187458699325</v>
      </c>
      <c r="AD374" s="135">
        <f t="shared" si="278"/>
        <v>32.928357064602032</v>
      </c>
      <c r="AE374" s="135">
        <f t="shared" si="279"/>
        <v>34.964884636432302</v>
      </c>
      <c r="AF374" s="135">
        <f t="shared" si="270"/>
        <v>30.068809719911219</v>
      </c>
      <c r="AG374" s="136">
        <f t="shared" si="271"/>
        <v>22.592561272044524</v>
      </c>
      <c r="AH374" s="100">
        <v>11</v>
      </c>
      <c r="AI374" s="68">
        <f t="shared" si="255"/>
        <v>-706564</v>
      </c>
      <c r="AJ374" s="68">
        <f t="shared" si="258"/>
        <v>-944342</v>
      </c>
      <c r="AK374" s="68">
        <f t="shared" si="280"/>
        <v>-560969</v>
      </c>
      <c r="AL374" s="68">
        <f t="shared" si="272"/>
        <v>-737291.66666666663</v>
      </c>
      <c r="AM374" s="142">
        <f t="shared" si="273"/>
        <v>-26.24806842566861</v>
      </c>
      <c r="AN374" s="106">
        <v>74</v>
      </c>
      <c r="AO374" s="152">
        <f t="shared" si="256"/>
        <v>-0.27536617656056905</v>
      </c>
      <c r="AP374" s="152">
        <f t="shared" si="259"/>
        <v>-0.3757420605489577</v>
      </c>
      <c r="AQ374" s="152">
        <f t="shared" si="257"/>
        <v>-0.19321738501466432</v>
      </c>
      <c r="AR374" s="67">
        <f t="shared" si="274"/>
        <v>-0.28144187404139703</v>
      </c>
      <c r="AS374" s="136">
        <f t="shared" si="275"/>
        <v>-32.480558733294359</v>
      </c>
    </row>
    <row r="375" spans="1:45" ht="13.5" customHeight="1">
      <c r="A375" s="1" t="s">
        <v>373</v>
      </c>
      <c r="B375" s="68">
        <v>330349632</v>
      </c>
      <c r="C375" s="68">
        <v>293015520</v>
      </c>
      <c r="D375" s="68">
        <v>293309152</v>
      </c>
      <c r="E375" s="68">
        <f t="shared" si="260"/>
        <v>305558101.33333331</v>
      </c>
      <c r="F375" s="142">
        <f t="shared" si="261"/>
        <v>7.0266823992906025</v>
      </c>
      <c r="G375" s="67">
        <v>3125088</v>
      </c>
      <c r="H375" s="67">
        <v>3892368</v>
      </c>
      <c r="I375" s="67">
        <v>2757144</v>
      </c>
      <c r="J375" s="67">
        <f t="shared" si="262"/>
        <v>3258200</v>
      </c>
      <c r="K375" s="136">
        <f t="shared" si="263"/>
        <v>17.776682432525913</v>
      </c>
      <c r="L375" s="68">
        <v>2220960</v>
      </c>
      <c r="M375" s="68">
        <v>3036298</v>
      </c>
      <c r="N375" s="68">
        <v>2230965</v>
      </c>
      <c r="O375" s="68">
        <f t="shared" si="264"/>
        <v>2496074.3333333335</v>
      </c>
      <c r="P375" s="142">
        <f t="shared" si="265"/>
        <v>18.744400232145413</v>
      </c>
      <c r="Q375" s="141">
        <v>37</v>
      </c>
      <c r="R375" s="67">
        <v>12246860</v>
      </c>
      <c r="S375" s="67">
        <v>9788301</v>
      </c>
      <c r="T375" s="67">
        <v>8394395</v>
      </c>
      <c r="U375" s="67">
        <f t="shared" si="266"/>
        <v>10143185.333333334</v>
      </c>
      <c r="V375" s="136">
        <f t="shared" si="267"/>
        <v>19.230616178999551</v>
      </c>
      <c r="W375" s="142">
        <f t="shared" si="253"/>
        <v>0.67230587985035195</v>
      </c>
      <c r="X375" s="142">
        <f t="shared" si="276"/>
        <v>1.0362242928292673</v>
      </c>
      <c r="Y375" s="142">
        <f t="shared" si="277"/>
        <v>0.76061895266057022</v>
      </c>
      <c r="Z375" s="153">
        <f t="shared" si="268"/>
        <v>0.82304970844672987</v>
      </c>
      <c r="AA375" s="142">
        <f t="shared" si="269"/>
        <v>23.063235944656459</v>
      </c>
      <c r="AB375" s="106">
        <v>76</v>
      </c>
      <c r="AC375" s="135">
        <f t="shared" si="254"/>
        <v>18.134934179046709</v>
      </c>
      <c r="AD375" s="135">
        <f t="shared" si="278"/>
        <v>31.01966316728511</v>
      </c>
      <c r="AE375" s="135">
        <f t="shared" si="279"/>
        <v>26.576840856309481</v>
      </c>
      <c r="AF375" s="135">
        <f t="shared" si="270"/>
        <v>25.243812734213765</v>
      </c>
      <c r="AG375" s="136">
        <f t="shared" si="271"/>
        <v>25.927072114787414</v>
      </c>
      <c r="AH375" s="100">
        <v>19</v>
      </c>
      <c r="AI375" s="68">
        <f t="shared" si="255"/>
        <v>-904128</v>
      </c>
      <c r="AJ375" s="68">
        <f t="shared" si="258"/>
        <v>-856070</v>
      </c>
      <c r="AK375" s="68">
        <f t="shared" si="280"/>
        <v>-526179</v>
      </c>
      <c r="AL375" s="68">
        <f t="shared" si="272"/>
        <v>-762125.66666666663</v>
      </c>
      <c r="AM375" s="142">
        <f t="shared" si="273"/>
        <v>-26.996047775016148</v>
      </c>
      <c r="AN375" s="106">
        <v>75</v>
      </c>
      <c r="AO375" s="152">
        <f t="shared" si="256"/>
        <v>-0.40708882645342553</v>
      </c>
      <c r="AP375" s="152">
        <f t="shared" si="259"/>
        <v>-0.28194531630294523</v>
      </c>
      <c r="AQ375" s="152">
        <f t="shared" si="257"/>
        <v>-0.23585264672462364</v>
      </c>
      <c r="AR375" s="67">
        <f t="shared" si="274"/>
        <v>-0.30829559649366484</v>
      </c>
      <c r="AS375" s="136">
        <f t="shared" si="275"/>
        <v>-28.740940960348826</v>
      </c>
    </row>
    <row r="376" spans="1:45" ht="13.5" customHeight="1">
      <c r="A376" s="1" t="s">
        <v>529</v>
      </c>
      <c r="B376" s="68">
        <v>335385312</v>
      </c>
      <c r="C376" s="68">
        <v>320646496</v>
      </c>
      <c r="D376" s="68">
        <v>347714176</v>
      </c>
      <c r="E376" s="68">
        <f t="shared" si="260"/>
        <v>334581994.66666669</v>
      </c>
      <c r="F376" s="142">
        <f t="shared" si="261"/>
        <v>4.0503401615430503</v>
      </c>
      <c r="G376" s="67">
        <v>2801578</v>
      </c>
      <c r="H376" s="67">
        <v>3180622</v>
      </c>
      <c r="I376" s="67">
        <v>3367279</v>
      </c>
      <c r="J376" s="67">
        <f t="shared" si="262"/>
        <v>3116493</v>
      </c>
      <c r="K376" s="136">
        <f t="shared" si="263"/>
        <v>9.24921963388576</v>
      </c>
      <c r="L376" s="68">
        <v>2259788</v>
      </c>
      <c r="M376" s="68">
        <v>2472062</v>
      </c>
      <c r="N376" s="68">
        <v>2307897</v>
      </c>
      <c r="O376" s="68">
        <f t="shared" si="264"/>
        <v>2346582.3333333335</v>
      </c>
      <c r="P376" s="142">
        <f t="shared" si="265"/>
        <v>4.7430277924892916</v>
      </c>
      <c r="Q376" s="141">
        <v>40</v>
      </c>
      <c r="R376" s="67">
        <v>15867801</v>
      </c>
      <c r="S376" s="67">
        <v>14510369</v>
      </c>
      <c r="T376" s="67">
        <v>17120464</v>
      </c>
      <c r="U376" s="67">
        <f t="shared" si="266"/>
        <v>15832878</v>
      </c>
      <c r="V376" s="136">
        <f t="shared" si="267"/>
        <v>8.24485544921016</v>
      </c>
      <c r="W376" s="142">
        <f t="shared" si="253"/>
        <v>0.67378860049780587</v>
      </c>
      <c r="X376" s="142">
        <f t="shared" si="276"/>
        <v>0.77096180087369481</v>
      </c>
      <c r="Y376" s="142">
        <f t="shared" si="277"/>
        <v>0.6637339399127633</v>
      </c>
      <c r="Z376" s="153">
        <f t="shared" si="268"/>
        <v>0.70282811376142129</v>
      </c>
      <c r="AA376" s="142">
        <f t="shared" si="269"/>
        <v>8.4258558175249583</v>
      </c>
      <c r="AB376" s="106">
        <v>83</v>
      </c>
      <c r="AC376" s="135">
        <f t="shared" si="254"/>
        <v>14.241343208173586</v>
      </c>
      <c r="AD376" s="135">
        <f t="shared" si="278"/>
        <v>17.036520573667012</v>
      </c>
      <c r="AE376" s="135">
        <f t="shared" si="279"/>
        <v>13.480341420653087</v>
      </c>
      <c r="AF376" s="135">
        <f t="shared" si="270"/>
        <v>14.919401734164561</v>
      </c>
      <c r="AG376" s="136">
        <f t="shared" si="271"/>
        <v>12.551073497552265</v>
      </c>
      <c r="AH376" s="100">
        <v>28</v>
      </c>
      <c r="AI376" s="68">
        <f t="shared" si="255"/>
        <v>-541790</v>
      </c>
      <c r="AJ376" s="68">
        <f t="shared" si="258"/>
        <v>-708560</v>
      </c>
      <c r="AK376" s="68">
        <f t="shared" si="280"/>
        <v>-1059382</v>
      </c>
      <c r="AL376" s="68">
        <f t="shared" si="272"/>
        <v>-769910.66666666663</v>
      </c>
      <c r="AM376" s="142">
        <f t="shared" si="273"/>
        <v>-34.314847982800728</v>
      </c>
      <c r="AN376" s="106">
        <v>76</v>
      </c>
      <c r="AO376" s="152">
        <f t="shared" si="256"/>
        <v>-0.23975257856046672</v>
      </c>
      <c r="AP376" s="152">
        <f t="shared" si="259"/>
        <v>-0.28662711533934021</v>
      </c>
      <c r="AQ376" s="152">
        <f t="shared" si="257"/>
        <v>-0.45902481783199162</v>
      </c>
      <c r="AR376" s="67">
        <f t="shared" si="274"/>
        <v>-0.32846817057726613</v>
      </c>
      <c r="AS376" s="136">
        <f t="shared" si="275"/>
        <v>-35.1537790288737</v>
      </c>
    </row>
    <row r="377" spans="1:45" ht="13.5" customHeight="1">
      <c r="A377" s="1" t="s">
        <v>400</v>
      </c>
      <c r="B377" s="68">
        <v>169494784</v>
      </c>
      <c r="C377" s="68">
        <v>164975888</v>
      </c>
      <c r="D377" s="68">
        <v>156754176</v>
      </c>
      <c r="E377" s="68">
        <f t="shared" si="260"/>
        <v>163741616</v>
      </c>
      <c r="F377" s="142">
        <f t="shared" si="261"/>
        <v>3.944849870411594</v>
      </c>
      <c r="G377" s="67">
        <v>3960610</v>
      </c>
      <c r="H377" s="67">
        <v>3462877</v>
      </c>
      <c r="I377" s="67">
        <v>3092318</v>
      </c>
      <c r="J377" s="67">
        <f t="shared" si="262"/>
        <v>3505268.3333333335</v>
      </c>
      <c r="K377" s="136">
        <f t="shared" si="263"/>
        <v>12.429731494403546</v>
      </c>
      <c r="L377" s="68">
        <v>3236922</v>
      </c>
      <c r="M377" s="68">
        <v>2315669</v>
      </c>
      <c r="N377" s="68">
        <v>2604685</v>
      </c>
      <c r="O377" s="68">
        <f t="shared" si="264"/>
        <v>2719092</v>
      </c>
      <c r="P377" s="142">
        <f t="shared" si="265"/>
        <v>17.327911491778718</v>
      </c>
      <c r="Q377" s="141">
        <v>33</v>
      </c>
      <c r="R377" s="67">
        <v>34731912</v>
      </c>
      <c r="S377" s="67">
        <v>24589926</v>
      </c>
      <c r="T377" s="67">
        <v>30823282</v>
      </c>
      <c r="U377" s="67">
        <f t="shared" si="266"/>
        <v>30048373.333333332</v>
      </c>
      <c r="V377" s="136">
        <f t="shared" si="267"/>
        <v>17.023237695337038</v>
      </c>
      <c r="W377" s="142">
        <f t="shared" si="253"/>
        <v>1.909747263963002</v>
      </c>
      <c r="X377" s="142">
        <f t="shared" si="276"/>
        <v>1.4036408762958137</v>
      </c>
      <c r="Y377" s="142">
        <f t="shared" si="277"/>
        <v>1.6616367528224576</v>
      </c>
      <c r="Z377" s="153">
        <f t="shared" si="268"/>
        <v>1.6583416310270911</v>
      </c>
      <c r="AA377" s="142">
        <f t="shared" si="269"/>
        <v>15.260382952599944</v>
      </c>
      <c r="AB377" s="106">
        <v>43</v>
      </c>
      <c r="AC377" s="135">
        <f t="shared" si="254"/>
        <v>9.3197345426880052</v>
      </c>
      <c r="AD377" s="135">
        <f t="shared" si="278"/>
        <v>9.4171450536288717</v>
      </c>
      <c r="AE377" s="135">
        <f t="shared" si="279"/>
        <v>8.4503817601253495</v>
      </c>
      <c r="AF377" s="135">
        <f t="shared" si="270"/>
        <v>9.0624204521474088</v>
      </c>
      <c r="AG377" s="136">
        <f t="shared" si="271"/>
        <v>5.8734209839359872</v>
      </c>
      <c r="AH377" s="100">
        <v>45</v>
      </c>
      <c r="AI377" s="68">
        <f t="shared" si="255"/>
        <v>-723688</v>
      </c>
      <c r="AJ377" s="68">
        <f t="shared" si="258"/>
        <v>-1147208</v>
      </c>
      <c r="AK377" s="68">
        <f t="shared" si="280"/>
        <v>-487633</v>
      </c>
      <c r="AL377" s="68">
        <f t="shared" si="272"/>
        <v>-786176.33333333337</v>
      </c>
      <c r="AM377" s="142">
        <f t="shared" si="273"/>
        <v>-42.509309197403276</v>
      </c>
      <c r="AN377" s="106">
        <v>77</v>
      </c>
      <c r="AO377" s="152">
        <f t="shared" si="256"/>
        <v>-0.22357288807082779</v>
      </c>
      <c r="AP377" s="152">
        <f t="shared" si="259"/>
        <v>-0.49541104536097341</v>
      </c>
      <c r="AQ377" s="152">
        <f t="shared" si="257"/>
        <v>-0.1872138089634639</v>
      </c>
      <c r="AR377" s="67">
        <f t="shared" si="274"/>
        <v>-0.30206591413175504</v>
      </c>
      <c r="AS377" s="136">
        <f t="shared" si="275"/>
        <v>-55.757963162785188</v>
      </c>
    </row>
    <row r="378" spans="1:45" ht="13.5" customHeight="1">
      <c r="A378" s="1" t="s">
        <v>460</v>
      </c>
      <c r="B378" s="68">
        <v>182568768</v>
      </c>
      <c r="C378" s="68">
        <v>177299664</v>
      </c>
      <c r="D378" s="68">
        <v>181831200</v>
      </c>
      <c r="E378" s="68">
        <f t="shared" si="260"/>
        <v>180566544</v>
      </c>
      <c r="F378" s="142">
        <f t="shared" si="261"/>
        <v>1.5801017807673199</v>
      </c>
      <c r="G378" s="67">
        <v>5335095</v>
      </c>
      <c r="H378" s="67">
        <v>5317462</v>
      </c>
      <c r="I378" s="67">
        <v>5105437</v>
      </c>
      <c r="J378" s="67">
        <f t="shared" si="262"/>
        <v>5252664.666666667</v>
      </c>
      <c r="K378" s="136">
        <f t="shared" si="263"/>
        <v>2.4331908340398622</v>
      </c>
      <c r="L378" s="68">
        <v>4085804</v>
      </c>
      <c r="M378" s="68">
        <v>4778310</v>
      </c>
      <c r="N378" s="68">
        <v>4468561</v>
      </c>
      <c r="O378" s="68">
        <f t="shared" si="264"/>
        <v>4444225</v>
      </c>
      <c r="P378" s="142">
        <f t="shared" si="265"/>
        <v>7.8054962921166675</v>
      </c>
      <c r="Q378" s="141">
        <v>18</v>
      </c>
      <c r="R378" s="67">
        <v>26735836</v>
      </c>
      <c r="S378" s="67">
        <v>26037540</v>
      </c>
      <c r="T378" s="67">
        <v>26052742</v>
      </c>
      <c r="U378" s="67">
        <f t="shared" si="266"/>
        <v>26275372.666666668</v>
      </c>
      <c r="V378" s="136">
        <f t="shared" si="267"/>
        <v>1.5179437562462172</v>
      </c>
      <c r="W378" s="142">
        <f t="shared" si="253"/>
        <v>2.2379534269519747</v>
      </c>
      <c r="X378" s="142">
        <f t="shared" si="276"/>
        <v>2.6950474085500806</v>
      </c>
      <c r="Y378" s="142">
        <f t="shared" si="277"/>
        <v>2.4575325906665082</v>
      </c>
      <c r="Z378" s="153">
        <f t="shared" si="268"/>
        <v>2.4635111420561877</v>
      </c>
      <c r="AA378" s="142">
        <f t="shared" si="269"/>
        <v>9.2796670016678817</v>
      </c>
      <c r="AB378" s="106">
        <v>29</v>
      </c>
      <c r="AC378" s="135">
        <f t="shared" si="254"/>
        <v>15.282125458878488</v>
      </c>
      <c r="AD378" s="135">
        <f t="shared" si="278"/>
        <v>18.351618470869369</v>
      </c>
      <c r="AE378" s="135">
        <f t="shared" si="279"/>
        <v>17.151979626559076</v>
      </c>
      <c r="AF378" s="135">
        <f t="shared" si="270"/>
        <v>16.928574518768979</v>
      </c>
      <c r="AG378" s="136">
        <f t="shared" si="271"/>
        <v>9.1377653059079087</v>
      </c>
      <c r="AH378" s="100">
        <v>24</v>
      </c>
      <c r="AI378" s="68">
        <f t="shared" si="255"/>
        <v>-1249291</v>
      </c>
      <c r="AJ378" s="68">
        <f t="shared" si="258"/>
        <v>-539152</v>
      </c>
      <c r="AK378" s="68">
        <f t="shared" si="280"/>
        <v>-636876</v>
      </c>
      <c r="AL378" s="68">
        <f t="shared" si="272"/>
        <v>-808439.66666666663</v>
      </c>
      <c r="AM378" s="142">
        <f t="shared" si="273"/>
        <v>-47.610538576209507</v>
      </c>
      <c r="AN378" s="106">
        <v>78</v>
      </c>
      <c r="AO378" s="152">
        <f t="shared" si="256"/>
        <v>-0.30576381050094426</v>
      </c>
      <c r="AP378" s="152">
        <f t="shared" si="259"/>
        <v>-0.11283319834837004</v>
      </c>
      <c r="AQ378" s="152">
        <f t="shared" si="257"/>
        <v>-0.14252373415065833</v>
      </c>
      <c r="AR378" s="67">
        <f t="shared" si="274"/>
        <v>-0.18704024766665753</v>
      </c>
      <c r="AS378" s="136">
        <f t="shared" si="275"/>
        <v>-55.540883751426954</v>
      </c>
    </row>
    <row r="379" spans="1:45" ht="13.5" customHeight="1">
      <c r="A379" s="1" t="s">
        <v>565</v>
      </c>
      <c r="B379" s="68">
        <v>444232480</v>
      </c>
      <c r="C379" s="68">
        <v>395849568</v>
      </c>
      <c r="D379" s="68">
        <v>439662560</v>
      </c>
      <c r="E379" s="68">
        <f t="shared" si="260"/>
        <v>426581536</v>
      </c>
      <c r="F379" s="142">
        <f t="shared" si="261"/>
        <v>6.2620081922964292</v>
      </c>
      <c r="G379" s="67">
        <v>4714450</v>
      </c>
      <c r="H379" s="67">
        <v>5245378</v>
      </c>
      <c r="I379" s="67">
        <v>4918222</v>
      </c>
      <c r="J379" s="67">
        <f t="shared" si="262"/>
        <v>4959350</v>
      </c>
      <c r="K379" s="136">
        <f t="shared" si="263"/>
        <v>5.400764366333739</v>
      </c>
      <c r="L379" s="68">
        <v>3884379</v>
      </c>
      <c r="M379" s="68">
        <v>4358310</v>
      </c>
      <c r="N379" s="68">
        <v>4065193</v>
      </c>
      <c r="O379" s="68">
        <f t="shared" si="264"/>
        <v>4102627.3333333335</v>
      </c>
      <c r="P379" s="142">
        <f t="shared" si="265"/>
        <v>5.8297480109185482</v>
      </c>
      <c r="Q379" s="141">
        <v>21</v>
      </c>
      <c r="R379" s="67">
        <v>20064172</v>
      </c>
      <c r="S379" s="67">
        <v>17429148</v>
      </c>
      <c r="T379" s="67">
        <v>19943580</v>
      </c>
      <c r="U379" s="67">
        <f t="shared" si="266"/>
        <v>19145633.333333332</v>
      </c>
      <c r="V379" s="136">
        <f t="shared" si="267"/>
        <v>7.7706609863835725</v>
      </c>
      <c r="W379" s="142">
        <f t="shared" si="253"/>
        <v>0.87440229494250388</v>
      </c>
      <c r="X379" s="142">
        <f t="shared" si="276"/>
        <v>1.1010015804791784</v>
      </c>
      <c r="Y379" s="142">
        <f t="shared" si="277"/>
        <v>0.92461659687374798</v>
      </c>
      <c r="Z379" s="153">
        <f t="shared" si="268"/>
        <v>0.96667349076514342</v>
      </c>
      <c r="AA379" s="142">
        <f t="shared" si="269"/>
        <v>12.311299220854952</v>
      </c>
      <c r="AB379" s="106">
        <v>70</v>
      </c>
      <c r="AC379" s="135">
        <f t="shared" si="254"/>
        <v>19.359777218815708</v>
      </c>
      <c r="AD379" s="135">
        <f t="shared" si="278"/>
        <v>25.005869477957273</v>
      </c>
      <c r="AE379" s="135">
        <f t="shared" si="279"/>
        <v>20.383466759729195</v>
      </c>
      <c r="AF379" s="135">
        <f t="shared" si="270"/>
        <v>21.583037818834061</v>
      </c>
      <c r="AG379" s="136">
        <f t="shared" si="271"/>
        <v>13.937450654496169</v>
      </c>
      <c r="AH379" s="100">
        <v>21</v>
      </c>
      <c r="AI379" s="68">
        <f t="shared" si="255"/>
        <v>-830071</v>
      </c>
      <c r="AJ379" s="68">
        <f t="shared" si="258"/>
        <v>-887068</v>
      </c>
      <c r="AK379" s="68">
        <f t="shared" si="280"/>
        <v>-853029</v>
      </c>
      <c r="AL379" s="68">
        <f t="shared" si="272"/>
        <v>-856722.66666666663</v>
      </c>
      <c r="AM379" s="142">
        <f t="shared" si="273"/>
        <v>-3.3473449559225994</v>
      </c>
      <c r="AN379" s="106">
        <v>79</v>
      </c>
      <c r="AO379" s="152">
        <f t="shared" si="256"/>
        <v>-0.21369464720100689</v>
      </c>
      <c r="AP379" s="152">
        <f t="shared" si="259"/>
        <v>-0.20353485640076086</v>
      </c>
      <c r="AQ379" s="152">
        <f t="shared" si="257"/>
        <v>-0.20983726971880548</v>
      </c>
      <c r="AR379" s="67">
        <f t="shared" si="274"/>
        <v>-0.20902225777352443</v>
      </c>
      <c r="AS379" s="136">
        <f t="shared" si="275"/>
        <v>-2.4536601300863534</v>
      </c>
    </row>
    <row r="380" spans="1:45" ht="13.5" customHeight="1">
      <c r="A380" s="1" t="s">
        <v>717</v>
      </c>
      <c r="B380" s="68">
        <v>178702336</v>
      </c>
      <c r="C380" s="68">
        <v>152429616</v>
      </c>
      <c r="D380" s="68">
        <v>142390416</v>
      </c>
      <c r="E380" s="68">
        <f t="shared" si="260"/>
        <v>157840789.33333334</v>
      </c>
      <c r="F380" s="142">
        <f t="shared" si="261"/>
        <v>11.879683456586612</v>
      </c>
      <c r="G380" s="67">
        <v>3042131</v>
      </c>
      <c r="H380" s="67">
        <v>3588472</v>
      </c>
      <c r="I380" s="67">
        <v>2678661</v>
      </c>
      <c r="J380" s="67">
        <f t="shared" si="262"/>
        <v>3103088</v>
      </c>
      <c r="K380" s="136">
        <f t="shared" si="263"/>
        <v>14.758148292620266</v>
      </c>
      <c r="L380" s="68">
        <v>2211713</v>
      </c>
      <c r="M380" s="68">
        <v>2568249</v>
      </c>
      <c r="N380" s="68">
        <v>1945506</v>
      </c>
      <c r="O380" s="68">
        <f t="shared" si="264"/>
        <v>2241822.6666666665</v>
      </c>
      <c r="P380" s="142">
        <f t="shared" si="265"/>
        <v>13.937830601830314</v>
      </c>
      <c r="Q380" s="141">
        <v>41</v>
      </c>
      <c r="R380" s="67">
        <v>69383272</v>
      </c>
      <c r="S380" s="67">
        <v>72535192</v>
      </c>
      <c r="T380" s="67">
        <v>62930136</v>
      </c>
      <c r="U380" s="67">
        <f t="shared" si="266"/>
        <v>68282866.666666672</v>
      </c>
      <c r="V380" s="136">
        <f t="shared" si="267"/>
        <v>7.170416981599252</v>
      </c>
      <c r="W380" s="142">
        <f t="shared" si="253"/>
        <v>1.2376519801061807</v>
      </c>
      <c r="X380" s="142">
        <f t="shared" si="276"/>
        <v>1.6848753328880657</v>
      </c>
      <c r="Y380" s="142">
        <f t="shared" si="277"/>
        <v>1.3663180814079512</v>
      </c>
      <c r="Z380" s="153">
        <f t="shared" si="268"/>
        <v>1.429615131467399</v>
      </c>
      <c r="AA380" s="142">
        <f t="shared" si="269"/>
        <v>16.104519074190808</v>
      </c>
      <c r="AB380" s="106">
        <v>52</v>
      </c>
      <c r="AC380" s="135">
        <f t="shared" si="254"/>
        <v>3.1876746890806764</v>
      </c>
      <c r="AD380" s="135">
        <f t="shared" si="278"/>
        <v>3.5406937366347631</v>
      </c>
      <c r="AE380" s="135">
        <f t="shared" si="279"/>
        <v>3.0915331249244402</v>
      </c>
      <c r="AF380" s="135">
        <f t="shared" si="270"/>
        <v>3.27330051687996</v>
      </c>
      <c r="AG380" s="136">
        <f t="shared" si="271"/>
        <v>7.2253106911318836</v>
      </c>
      <c r="AH380" s="100">
        <v>74</v>
      </c>
      <c r="AI380" s="68">
        <f t="shared" si="255"/>
        <v>-830418</v>
      </c>
      <c r="AJ380" s="68">
        <f t="shared" si="258"/>
        <v>-1020223</v>
      </c>
      <c r="AK380" s="68">
        <f t="shared" si="280"/>
        <v>-733155</v>
      </c>
      <c r="AL380" s="68">
        <f t="shared" si="272"/>
        <v>-861265.33333333337</v>
      </c>
      <c r="AM380" s="142">
        <f t="shared" si="273"/>
        <v>-16.951674514241752</v>
      </c>
      <c r="AN380" s="106">
        <v>80</v>
      </c>
      <c r="AO380" s="152">
        <f t="shared" ref="AO380:AO396" si="281">AI380/L380</f>
        <v>-0.37546372427163921</v>
      </c>
      <c r="AP380" s="152">
        <f t="shared" si="259"/>
        <v>-0.39724458181430228</v>
      </c>
      <c r="AQ380" s="152">
        <f t="shared" si="257"/>
        <v>-0.37684540679905382</v>
      </c>
      <c r="AR380" s="67">
        <f t="shared" si="274"/>
        <v>-0.38318457096166508</v>
      </c>
      <c r="AS380" s="136">
        <f t="shared" si="275"/>
        <v>-3.1827765746172689</v>
      </c>
    </row>
    <row r="381" spans="1:45" ht="13.5" customHeight="1">
      <c r="A381" s="1" t="s">
        <v>574</v>
      </c>
      <c r="B381" s="68">
        <v>244886112</v>
      </c>
      <c r="C381" s="68">
        <v>237607680</v>
      </c>
      <c r="D381" s="68">
        <v>251687808</v>
      </c>
      <c r="E381" s="68">
        <f t="shared" si="260"/>
        <v>244727200</v>
      </c>
      <c r="F381" s="142">
        <f t="shared" si="261"/>
        <v>2.8772482230221335</v>
      </c>
      <c r="G381" s="67">
        <v>3884812</v>
      </c>
      <c r="H381" s="67">
        <v>5260622</v>
      </c>
      <c r="I381" s="67">
        <v>4846719</v>
      </c>
      <c r="J381" s="67">
        <f t="shared" si="262"/>
        <v>4664051</v>
      </c>
      <c r="K381" s="136">
        <f t="shared" si="263"/>
        <v>15.134063908826539</v>
      </c>
      <c r="L381" s="68">
        <v>3242955</v>
      </c>
      <c r="M381" s="68">
        <v>4177201</v>
      </c>
      <c r="N381" s="68">
        <v>3707407</v>
      </c>
      <c r="O381" s="68">
        <f t="shared" si="264"/>
        <v>3709187.6666666665</v>
      </c>
      <c r="P381" s="142">
        <f t="shared" si="265"/>
        <v>12.593742550292111</v>
      </c>
      <c r="Q381" s="141">
        <v>26</v>
      </c>
      <c r="R381" s="67">
        <v>12687384</v>
      </c>
      <c r="S381" s="67">
        <v>8525541</v>
      </c>
      <c r="T381" s="67">
        <v>9570937</v>
      </c>
      <c r="U381" s="67">
        <f t="shared" si="266"/>
        <v>10261287.333333334</v>
      </c>
      <c r="V381" s="136">
        <f t="shared" si="267"/>
        <v>21.099723211809678</v>
      </c>
      <c r="W381" s="142">
        <f t="shared" si="253"/>
        <v>1.3242706879187989</v>
      </c>
      <c r="X381" s="142">
        <f t="shared" si="276"/>
        <v>1.758024403924991</v>
      </c>
      <c r="Y381" s="142">
        <f t="shared" si="277"/>
        <v>1.473018112979076</v>
      </c>
      <c r="Z381" s="153">
        <f t="shared" si="268"/>
        <v>1.5184377349409555</v>
      </c>
      <c r="AA381" s="142">
        <f t="shared" si="269"/>
        <v>14.515907252141053</v>
      </c>
      <c r="AB381" s="106">
        <v>49</v>
      </c>
      <c r="AC381" s="135">
        <f t="shared" si="254"/>
        <v>25.560470148929049</v>
      </c>
      <c r="AD381" s="135">
        <f t="shared" si="278"/>
        <v>48.996315893618956</v>
      </c>
      <c r="AE381" s="135">
        <f t="shared" si="279"/>
        <v>38.736092401402288</v>
      </c>
      <c r="AF381" s="135">
        <f t="shared" si="270"/>
        <v>37.764292814650098</v>
      </c>
      <c r="AG381" s="136">
        <f t="shared" si="271"/>
        <v>31.10903416153678</v>
      </c>
      <c r="AH381" s="100">
        <v>4</v>
      </c>
      <c r="AI381" s="68">
        <f t="shared" si="255"/>
        <v>-641857</v>
      </c>
      <c r="AJ381" s="68">
        <f t="shared" si="258"/>
        <v>-1083421</v>
      </c>
      <c r="AK381" s="68">
        <f t="shared" si="280"/>
        <v>-1139312</v>
      </c>
      <c r="AL381" s="68">
        <f t="shared" si="272"/>
        <v>-954863.33333333337</v>
      </c>
      <c r="AM381" s="142">
        <f t="shared" si="273"/>
        <v>-28.538965600135541</v>
      </c>
      <c r="AN381" s="106">
        <v>81</v>
      </c>
      <c r="AO381" s="152">
        <f t="shared" si="281"/>
        <v>-0.19792349878428778</v>
      </c>
      <c r="AP381" s="152">
        <f t="shared" si="259"/>
        <v>-0.25936530226819349</v>
      </c>
      <c r="AQ381" s="152">
        <f t="shared" si="257"/>
        <v>-0.30730696683692943</v>
      </c>
      <c r="AR381" s="67">
        <f t="shared" si="274"/>
        <v>-0.25486525596313686</v>
      </c>
      <c r="AS381" s="136">
        <f t="shared" si="275"/>
        <v>-21.51348847576865</v>
      </c>
    </row>
    <row r="382" spans="1:45" ht="13.5" customHeight="1">
      <c r="A382" s="1" t="s">
        <v>210</v>
      </c>
      <c r="B382" s="68">
        <v>213374352</v>
      </c>
      <c r="C382" s="68">
        <v>214894016</v>
      </c>
      <c r="D382" s="68">
        <v>233073584</v>
      </c>
      <c r="E382" s="68">
        <f t="shared" si="260"/>
        <v>220447317.33333334</v>
      </c>
      <c r="F382" s="142">
        <f t="shared" si="261"/>
        <v>4.9721791874766224</v>
      </c>
      <c r="G382" s="67">
        <v>7451271</v>
      </c>
      <c r="H382" s="67">
        <v>1870967</v>
      </c>
      <c r="I382" s="67">
        <v>4205160</v>
      </c>
      <c r="J382" s="67">
        <f t="shared" si="262"/>
        <v>4509132.666666667</v>
      </c>
      <c r="K382" s="136">
        <f t="shared" si="263"/>
        <v>62.152597582768863</v>
      </c>
      <c r="L382" s="68">
        <v>5973860</v>
      </c>
      <c r="M382" s="68">
        <v>1560265</v>
      </c>
      <c r="N382" s="68">
        <v>2840007</v>
      </c>
      <c r="O382" s="68">
        <f t="shared" si="264"/>
        <v>3458044</v>
      </c>
      <c r="P382" s="142">
        <f t="shared" si="265"/>
        <v>65.666543043505911</v>
      </c>
      <c r="Q382" s="141">
        <v>30</v>
      </c>
      <c r="R382" s="67">
        <v>47219652</v>
      </c>
      <c r="S382" s="67">
        <v>13719105</v>
      </c>
      <c r="T382" s="67">
        <v>32375124</v>
      </c>
      <c r="U382" s="67">
        <f t="shared" si="266"/>
        <v>31104627</v>
      </c>
      <c r="V382" s="136">
        <f t="shared" si="267"/>
        <v>53.967443433140851</v>
      </c>
      <c r="W382" s="142">
        <f t="shared" si="253"/>
        <v>2.799708561036427</v>
      </c>
      <c r="X382" s="142">
        <f t="shared" si="276"/>
        <v>0.72606256285889326</v>
      </c>
      <c r="Y382" s="142">
        <f t="shared" si="277"/>
        <v>1.2185023078376827</v>
      </c>
      <c r="Z382" s="153">
        <f t="shared" si="268"/>
        <v>1.5814244772443342</v>
      </c>
      <c r="AA382" s="142">
        <f t="shared" si="269"/>
        <v>68.508753067261082</v>
      </c>
      <c r="AB382" s="106">
        <v>46</v>
      </c>
      <c r="AC382" s="135">
        <f t="shared" si="254"/>
        <v>12.651215642165258</v>
      </c>
      <c r="AD382" s="135">
        <f t="shared" si="278"/>
        <v>11.372935770955904</v>
      </c>
      <c r="AE382" s="135">
        <f t="shared" si="279"/>
        <v>8.772188795323224</v>
      </c>
      <c r="AF382" s="135">
        <f t="shared" si="270"/>
        <v>10.932113402814794</v>
      </c>
      <c r="AG382" s="136">
        <f t="shared" si="271"/>
        <v>18.081851459278496</v>
      </c>
      <c r="AH382" s="100">
        <v>37</v>
      </c>
      <c r="AI382" s="68">
        <f t="shared" si="255"/>
        <v>-1477411</v>
      </c>
      <c r="AJ382" s="68">
        <f t="shared" si="258"/>
        <v>-310702</v>
      </c>
      <c r="AK382" s="68">
        <f t="shared" si="280"/>
        <v>-1365153</v>
      </c>
      <c r="AL382" s="68">
        <f t="shared" si="272"/>
        <v>-1051088.6666666667</v>
      </c>
      <c r="AM382" s="142">
        <f t="shared" si="273"/>
        <v>-61.236098567957775</v>
      </c>
      <c r="AN382" s="106">
        <v>82</v>
      </c>
      <c r="AO382" s="152">
        <f t="shared" si="281"/>
        <v>-0.24731262533772133</v>
      </c>
      <c r="AP382" s="152">
        <f t="shared" si="259"/>
        <v>-0.19913412144731824</v>
      </c>
      <c r="AQ382" s="152">
        <f t="shared" si="257"/>
        <v>-0.48068649126569052</v>
      </c>
      <c r="AR382" s="67">
        <f t="shared" si="274"/>
        <v>-0.30904441268357669</v>
      </c>
      <c r="AS382" s="136">
        <f t="shared" si="275"/>
        <v>-48.726223534308431</v>
      </c>
    </row>
    <row r="383" spans="1:45" ht="13.5" customHeight="1">
      <c r="A383" s="1" t="s">
        <v>376</v>
      </c>
      <c r="B383" s="68">
        <v>269302048</v>
      </c>
      <c r="C383" s="68">
        <v>191747648</v>
      </c>
      <c r="D383" s="68">
        <v>244901360</v>
      </c>
      <c r="E383" s="68">
        <f t="shared" si="260"/>
        <v>235317018.66666666</v>
      </c>
      <c r="F383" s="142">
        <f t="shared" si="261"/>
        <v>16.851986204136967</v>
      </c>
      <c r="G383" s="67">
        <v>3609230</v>
      </c>
      <c r="H383" s="67">
        <v>6540344</v>
      </c>
      <c r="I383" s="67">
        <v>3569332</v>
      </c>
      <c r="J383" s="67">
        <f t="shared" si="262"/>
        <v>4572968.666666667</v>
      </c>
      <c r="K383" s="136">
        <f t="shared" si="263"/>
        <v>37.260561456257008</v>
      </c>
      <c r="L383" s="68">
        <v>2845258</v>
      </c>
      <c r="M383" s="68">
        <v>4764613</v>
      </c>
      <c r="N383" s="68">
        <v>2833003</v>
      </c>
      <c r="O383" s="68">
        <f t="shared" si="264"/>
        <v>3480958</v>
      </c>
      <c r="P383" s="142">
        <f t="shared" si="265"/>
        <v>31.936459065824678</v>
      </c>
      <c r="Q383" s="141">
        <v>29</v>
      </c>
      <c r="R383" s="67">
        <v>14954262</v>
      </c>
      <c r="S383" s="67">
        <v>19895452</v>
      </c>
      <c r="T383" s="67">
        <v>13666494</v>
      </c>
      <c r="U383" s="67">
        <f t="shared" si="266"/>
        <v>16172069.333333334</v>
      </c>
      <c r="V383" s="136">
        <f t="shared" si="267"/>
        <v>20.332597142839443</v>
      </c>
      <c r="W383" s="142">
        <f t="shared" si="253"/>
        <v>1.0565303981646659</v>
      </c>
      <c r="X383" s="142">
        <f t="shared" si="276"/>
        <v>2.4848351725284266</v>
      </c>
      <c r="Y383" s="142">
        <f t="shared" si="277"/>
        <v>1.1567934943276754</v>
      </c>
      <c r="Z383" s="153">
        <f t="shared" si="268"/>
        <v>1.5660530216735893</v>
      </c>
      <c r="AA383" s="142">
        <f t="shared" si="269"/>
        <v>50.909282852798043</v>
      </c>
      <c r="AB383" s="106">
        <v>47</v>
      </c>
      <c r="AC383" s="135">
        <f t="shared" si="254"/>
        <v>19.026401971558343</v>
      </c>
      <c r="AD383" s="135">
        <f t="shared" si="278"/>
        <v>23.948252092990902</v>
      </c>
      <c r="AE383" s="135">
        <f t="shared" si="279"/>
        <v>20.72955214409782</v>
      </c>
      <c r="AF383" s="135">
        <f t="shared" si="270"/>
        <v>21.234735402882354</v>
      </c>
      <c r="AG383" s="136">
        <f t="shared" si="271"/>
        <v>11.770864362399811</v>
      </c>
      <c r="AH383" s="100">
        <v>22</v>
      </c>
      <c r="AI383" s="68">
        <f t="shared" si="255"/>
        <v>-763972</v>
      </c>
      <c r="AJ383" s="68">
        <f t="shared" si="258"/>
        <v>-1775731</v>
      </c>
      <c r="AK383" s="68">
        <f t="shared" si="280"/>
        <v>-736329</v>
      </c>
      <c r="AL383" s="68">
        <f t="shared" si="272"/>
        <v>-1092010.6666666667</v>
      </c>
      <c r="AM383" s="142">
        <f t="shared" si="273"/>
        <v>-54.23760843688472</v>
      </c>
      <c r="AN383" s="106">
        <v>83</v>
      </c>
      <c r="AO383" s="152">
        <f t="shared" si="281"/>
        <v>-0.2685071090213963</v>
      </c>
      <c r="AP383" s="152">
        <f t="shared" si="259"/>
        <v>-0.37269154913526031</v>
      </c>
      <c r="AQ383" s="152">
        <f t="shared" si="257"/>
        <v>-0.25991112610893813</v>
      </c>
      <c r="AR383" s="67">
        <f t="shared" si="274"/>
        <v>-0.30036992808853163</v>
      </c>
      <c r="AS383" s="136">
        <f t="shared" si="275"/>
        <v>-20.900779849310528</v>
      </c>
    </row>
    <row r="384" spans="1:45" ht="13.5" customHeight="1">
      <c r="A384" s="1" t="s">
        <v>496</v>
      </c>
      <c r="B384" s="68">
        <v>555132544</v>
      </c>
      <c r="C384" s="68">
        <v>533614624</v>
      </c>
      <c r="D384" s="68">
        <v>543653120</v>
      </c>
      <c r="E384" s="68">
        <f t="shared" si="260"/>
        <v>544133429.33333337</v>
      </c>
      <c r="F384" s="142">
        <f t="shared" si="261"/>
        <v>1.97874221410024</v>
      </c>
      <c r="G384" s="67">
        <v>5271944</v>
      </c>
      <c r="H384" s="67">
        <v>5612564</v>
      </c>
      <c r="I384" s="67">
        <v>6568894</v>
      </c>
      <c r="J384" s="67">
        <f t="shared" si="262"/>
        <v>5817800.666666667</v>
      </c>
      <c r="K384" s="136">
        <f t="shared" si="263"/>
        <v>11.557499633541003</v>
      </c>
      <c r="L384" s="68">
        <v>4445695</v>
      </c>
      <c r="M384" s="68">
        <v>4960922</v>
      </c>
      <c r="N384" s="68">
        <v>4688265</v>
      </c>
      <c r="O384" s="68">
        <f t="shared" si="264"/>
        <v>4698294</v>
      </c>
      <c r="P384" s="142">
        <f t="shared" si="265"/>
        <v>5.4862439607917413</v>
      </c>
      <c r="Q384" s="141">
        <v>16</v>
      </c>
      <c r="R384" s="67">
        <v>16212375</v>
      </c>
      <c r="S384" s="67">
        <v>13278162</v>
      </c>
      <c r="T384" s="67">
        <v>12671387</v>
      </c>
      <c r="U384" s="67">
        <f t="shared" si="266"/>
        <v>14053974.666666666</v>
      </c>
      <c r="V384" s="136">
        <f t="shared" si="267"/>
        <v>13.474410981481149</v>
      </c>
      <c r="W384" s="142">
        <f t="shared" si="253"/>
        <v>0.80083487232915673</v>
      </c>
      <c r="X384" s="142">
        <f t="shared" si="276"/>
        <v>0.92968254183378607</v>
      </c>
      <c r="Y384" s="142">
        <f t="shared" si="277"/>
        <v>0.86236330254114979</v>
      </c>
      <c r="Z384" s="153">
        <f t="shared" si="268"/>
        <v>0.86429357223469749</v>
      </c>
      <c r="AA384" s="142">
        <f t="shared" si="269"/>
        <v>7.4564385565187781</v>
      </c>
      <c r="AB384" s="106">
        <v>73</v>
      </c>
      <c r="AC384" s="135">
        <f t="shared" si="254"/>
        <v>27.421614661639644</v>
      </c>
      <c r="AD384" s="135">
        <f t="shared" si="278"/>
        <v>37.361511329655414</v>
      </c>
      <c r="AE384" s="135">
        <f t="shared" si="279"/>
        <v>36.998830514765274</v>
      </c>
      <c r="AF384" s="135">
        <f t="shared" si="270"/>
        <v>33.927318835353447</v>
      </c>
      <c r="AG384" s="136">
        <f t="shared" si="271"/>
        <v>16.614995970584129</v>
      </c>
      <c r="AH384" s="100">
        <v>8</v>
      </c>
      <c r="AI384" s="68">
        <f t="shared" si="255"/>
        <v>-826249</v>
      </c>
      <c r="AJ384" s="68">
        <f t="shared" si="258"/>
        <v>-651642</v>
      </c>
      <c r="AK384" s="68">
        <f t="shared" si="280"/>
        <v>-1880629</v>
      </c>
      <c r="AL384" s="68">
        <f t="shared" si="272"/>
        <v>-1119506.6666666667</v>
      </c>
      <c r="AM384" s="142">
        <f t="shared" si="273"/>
        <v>-59.392923878629709</v>
      </c>
      <c r="AN384" s="106">
        <v>84</v>
      </c>
      <c r="AO384" s="152">
        <f t="shared" si="281"/>
        <v>-0.18585373040660685</v>
      </c>
      <c r="AP384" s="152">
        <f t="shared" si="259"/>
        <v>-0.13135501828087601</v>
      </c>
      <c r="AQ384" s="152">
        <f t="shared" si="257"/>
        <v>-0.40113538803800552</v>
      </c>
      <c r="AR384" s="67">
        <f t="shared" si="274"/>
        <v>-0.23944804557516278</v>
      </c>
      <c r="AS384" s="136">
        <f t="shared" si="275"/>
        <v>-59.575391916359962</v>
      </c>
    </row>
    <row r="385" spans="1:45" ht="13.5" customHeight="1">
      <c r="A385" s="1" t="s">
        <v>729</v>
      </c>
      <c r="B385" s="68">
        <v>91328696</v>
      </c>
      <c r="C385" s="68">
        <v>105364856</v>
      </c>
      <c r="D385" s="68">
        <v>89543280</v>
      </c>
      <c r="E385" s="68">
        <f t="shared" si="260"/>
        <v>95412277.333333328</v>
      </c>
      <c r="F385" s="142">
        <f t="shared" si="261"/>
        <v>9.0819470460842364</v>
      </c>
      <c r="G385" s="67">
        <v>4533342</v>
      </c>
      <c r="H385" s="67">
        <v>4606451</v>
      </c>
      <c r="I385" s="67">
        <v>5148356</v>
      </c>
      <c r="J385" s="67">
        <f t="shared" si="262"/>
        <v>4762716.333333333</v>
      </c>
      <c r="K385" s="136">
        <f t="shared" si="263"/>
        <v>7.0541319781989369</v>
      </c>
      <c r="L385" s="68">
        <v>3255615</v>
      </c>
      <c r="M385" s="68">
        <v>3632754</v>
      </c>
      <c r="N385" s="68">
        <v>3782146</v>
      </c>
      <c r="O385" s="68">
        <f t="shared" si="264"/>
        <v>3556838.3333333335</v>
      </c>
      <c r="P385" s="142">
        <f t="shared" si="265"/>
        <v>7.6289815059793122</v>
      </c>
      <c r="Q385" s="141">
        <v>28</v>
      </c>
      <c r="R385" s="67">
        <v>47617052</v>
      </c>
      <c r="S385" s="67">
        <v>37399436</v>
      </c>
      <c r="T385" s="67">
        <v>40465956</v>
      </c>
      <c r="U385" s="67">
        <f t="shared" si="266"/>
        <v>41827481.333333336</v>
      </c>
      <c r="V385" s="136">
        <f t="shared" si="267"/>
        <v>12.535091060987929</v>
      </c>
      <c r="W385" s="142">
        <f t="shared" si="253"/>
        <v>3.5647229650579924</v>
      </c>
      <c r="X385" s="142">
        <f t="shared" si="276"/>
        <v>3.4477852843077015</v>
      </c>
      <c r="Y385" s="142">
        <f t="shared" si="277"/>
        <v>4.2238189175111751</v>
      </c>
      <c r="Z385" s="153">
        <f t="shared" si="268"/>
        <v>3.7454423889589563</v>
      </c>
      <c r="AA385" s="142">
        <f t="shared" si="269"/>
        <v>11.170690609442731</v>
      </c>
      <c r="AB385" s="106">
        <v>21</v>
      </c>
      <c r="AC385" s="135">
        <f t="shared" si="254"/>
        <v>6.8370780282660082</v>
      </c>
      <c r="AD385" s="135">
        <f t="shared" si="278"/>
        <v>9.713392469340981</v>
      </c>
      <c r="AE385" s="135">
        <f t="shared" si="279"/>
        <v>9.3464886879232498</v>
      </c>
      <c r="AF385" s="135">
        <f t="shared" si="270"/>
        <v>8.6323197285100779</v>
      </c>
      <c r="AG385" s="136">
        <f t="shared" si="271"/>
        <v>18.135459321892338</v>
      </c>
      <c r="AH385" s="100">
        <v>49</v>
      </c>
      <c r="AI385" s="68">
        <f t="shared" si="255"/>
        <v>-1277727</v>
      </c>
      <c r="AJ385" s="68">
        <f t="shared" si="258"/>
        <v>-973697</v>
      </c>
      <c r="AK385" s="68">
        <f t="shared" si="280"/>
        <v>-1366210</v>
      </c>
      <c r="AL385" s="68">
        <f t="shared" si="272"/>
        <v>-1205878</v>
      </c>
      <c r="AM385" s="142">
        <f t="shared" si="273"/>
        <v>-17.073389376444538</v>
      </c>
      <c r="AN385" s="106">
        <v>85</v>
      </c>
      <c r="AO385" s="152">
        <f t="shared" si="281"/>
        <v>-0.39246870406973799</v>
      </c>
      <c r="AP385" s="152">
        <f t="shared" si="259"/>
        <v>-0.26803273769707497</v>
      </c>
      <c r="AQ385" s="152">
        <f t="shared" ref="AQ385:AQ396" si="282">AK385/N385</f>
        <v>-0.36122613986874119</v>
      </c>
      <c r="AR385" s="67">
        <f t="shared" si="274"/>
        <v>-0.34057586054518474</v>
      </c>
      <c r="AS385" s="136">
        <f t="shared" si="275"/>
        <v>-19.008153906926726</v>
      </c>
    </row>
    <row r="386" spans="1:45" ht="13.5" customHeight="1">
      <c r="A386" s="1" t="s">
        <v>403</v>
      </c>
      <c r="B386" s="68">
        <v>321285216</v>
      </c>
      <c r="C386" s="68">
        <v>273494464</v>
      </c>
      <c r="D386" s="68">
        <v>305396736</v>
      </c>
      <c r="E386" s="68">
        <f t="shared" si="260"/>
        <v>300058805.33333331</v>
      </c>
      <c r="F386" s="142">
        <f t="shared" si="261"/>
        <v>8.1112196949536415</v>
      </c>
      <c r="G386" s="67">
        <v>7839470</v>
      </c>
      <c r="H386" s="67">
        <v>2304160</v>
      </c>
      <c r="I386" s="67">
        <v>5169583</v>
      </c>
      <c r="J386" s="67">
        <f t="shared" si="262"/>
        <v>5104404.333333333</v>
      </c>
      <c r="K386" s="136">
        <f t="shared" si="263"/>
        <v>54.232195804596969</v>
      </c>
      <c r="L386" s="68">
        <v>5996401</v>
      </c>
      <c r="M386" s="68">
        <v>1742968</v>
      </c>
      <c r="N386" s="68">
        <v>3949186</v>
      </c>
      <c r="O386" s="68">
        <f t="shared" si="264"/>
        <v>3896185</v>
      </c>
      <c r="P386" s="142">
        <f t="shared" si="265"/>
        <v>54.597298814462071</v>
      </c>
      <c r="Q386" s="141">
        <v>24</v>
      </c>
      <c r="R386" s="67">
        <v>51766056</v>
      </c>
      <c r="S386" s="67">
        <v>2138958</v>
      </c>
      <c r="T386" s="67">
        <v>44754340</v>
      </c>
      <c r="U386" s="67">
        <f t="shared" si="266"/>
        <v>32886451.333333332</v>
      </c>
      <c r="V386" s="136">
        <f t="shared" si="267"/>
        <v>81.668615375527438</v>
      </c>
      <c r="W386" s="142">
        <f t="shared" si="253"/>
        <v>1.8663793730241234</v>
      </c>
      <c r="X386" s="142">
        <f t="shared" si="276"/>
        <v>0.63729553224155944</v>
      </c>
      <c r="Y386" s="142">
        <f t="shared" si="277"/>
        <v>1.2931330084680408</v>
      </c>
      <c r="Z386" s="153">
        <f t="shared" si="268"/>
        <v>1.2656026379112413</v>
      </c>
      <c r="AA386" s="142">
        <f t="shared" si="269"/>
        <v>48.593786050160773</v>
      </c>
      <c r="AB386" s="106">
        <v>58</v>
      </c>
      <c r="AC386" s="135">
        <f t="shared" si="254"/>
        <v>11.583654354505972</v>
      </c>
      <c r="AD386" s="135">
        <f t="shared" si="278"/>
        <v>81.486780011575732</v>
      </c>
      <c r="AE386" s="135">
        <f t="shared" si="279"/>
        <v>8.8241408542724571</v>
      </c>
      <c r="AF386" s="135">
        <f t="shared" si="270"/>
        <v>33.964858406784721</v>
      </c>
      <c r="AG386" s="136">
        <f t="shared" si="271"/>
        <v>121.23799550658478</v>
      </c>
      <c r="AH386" s="100">
        <v>7</v>
      </c>
      <c r="AI386" s="68">
        <f t="shared" si="255"/>
        <v>-1843069</v>
      </c>
      <c r="AJ386" s="68">
        <f t="shared" ref="AJ386:AJ391" si="283">M386-H386</f>
        <v>-561192</v>
      </c>
      <c r="AK386" s="68">
        <f t="shared" si="280"/>
        <v>-1220397</v>
      </c>
      <c r="AL386" s="68">
        <f t="shared" si="272"/>
        <v>-1208219.3333333333</v>
      </c>
      <c r="AM386" s="142">
        <f t="shared" si="273"/>
        <v>-53.055371747788058</v>
      </c>
      <c r="AN386" s="106">
        <v>86</v>
      </c>
      <c r="AO386" s="152">
        <f t="shared" si="281"/>
        <v>-0.30736253295935345</v>
      </c>
      <c r="AP386" s="152">
        <f t="shared" ref="AP386:AP396" si="284">AJ386/M386</f>
        <v>-0.32197493011919898</v>
      </c>
      <c r="AQ386" s="152">
        <f t="shared" si="282"/>
        <v>-0.30902494843241113</v>
      </c>
      <c r="AR386" s="67">
        <f t="shared" si="274"/>
        <v>-0.31278747050365452</v>
      </c>
      <c r="AS386" s="136">
        <f t="shared" si="275"/>
        <v>-2.5576065818641283</v>
      </c>
    </row>
    <row r="387" spans="1:45" ht="13.5" customHeight="1">
      <c r="A387" s="1" t="s">
        <v>508</v>
      </c>
      <c r="B387" s="68">
        <v>557861696</v>
      </c>
      <c r="C387" s="68">
        <v>416175392</v>
      </c>
      <c r="D387" s="68">
        <v>479086400</v>
      </c>
      <c r="E387" s="68">
        <f t="shared" si="260"/>
        <v>484374496</v>
      </c>
      <c r="F387" s="142">
        <f t="shared" si="261"/>
        <v>14.656226171131195</v>
      </c>
      <c r="G387" s="67">
        <v>4880692</v>
      </c>
      <c r="H387" s="67">
        <v>4902368</v>
      </c>
      <c r="I387" s="67">
        <v>6034749</v>
      </c>
      <c r="J387" s="67">
        <f t="shared" si="262"/>
        <v>5272603</v>
      </c>
      <c r="K387" s="136">
        <f t="shared" si="263"/>
        <v>12.519940774001304</v>
      </c>
      <c r="L387" s="68">
        <v>3663629</v>
      </c>
      <c r="M387" s="68">
        <v>4116746</v>
      </c>
      <c r="N387" s="68">
        <v>4278970</v>
      </c>
      <c r="O387" s="68">
        <f t="shared" si="264"/>
        <v>4019781.6666666665</v>
      </c>
      <c r="P387" s="142">
        <f t="shared" si="265"/>
        <v>7.9338707679753391</v>
      </c>
      <c r="Q387" s="141">
        <v>22</v>
      </c>
      <c r="R387" s="67">
        <v>16841398</v>
      </c>
      <c r="S387" s="67">
        <v>12337044</v>
      </c>
      <c r="T387" s="67">
        <v>13956943</v>
      </c>
      <c r="U387" s="67">
        <f t="shared" si="266"/>
        <v>14378461.666666666</v>
      </c>
      <c r="V387" s="136">
        <f t="shared" si="267"/>
        <v>15.867967162730187</v>
      </c>
      <c r="W387" s="142">
        <f t="shared" si="253"/>
        <v>0.65672711108668769</v>
      </c>
      <c r="X387" s="142">
        <f t="shared" si="276"/>
        <v>0.98918534808516512</v>
      </c>
      <c r="Y387" s="142">
        <f t="shared" si="277"/>
        <v>0.89315204940069259</v>
      </c>
      <c r="Z387" s="153">
        <f t="shared" si="268"/>
        <v>0.8463548361908485</v>
      </c>
      <c r="AA387" s="142">
        <f t="shared" si="269"/>
        <v>20.215897918290626</v>
      </c>
      <c r="AB387" s="106">
        <v>75</v>
      </c>
      <c r="AC387" s="135">
        <f t="shared" si="254"/>
        <v>21.753710707389018</v>
      </c>
      <c r="AD387" s="135">
        <f t="shared" si="278"/>
        <v>33.36898206734125</v>
      </c>
      <c r="AE387" s="135">
        <f t="shared" si="279"/>
        <v>30.658361218498918</v>
      </c>
      <c r="AF387" s="135">
        <f t="shared" si="270"/>
        <v>28.593684664409732</v>
      </c>
      <c r="AG387" s="136">
        <f t="shared" si="271"/>
        <v>21.251756351141463</v>
      </c>
      <c r="AH387" s="100">
        <v>13</v>
      </c>
      <c r="AI387" s="68">
        <f t="shared" si="255"/>
        <v>-1217063</v>
      </c>
      <c r="AJ387" s="68">
        <f t="shared" si="283"/>
        <v>-785622</v>
      </c>
      <c r="AK387" s="68">
        <f t="shared" si="280"/>
        <v>-1755779</v>
      </c>
      <c r="AL387" s="68">
        <f t="shared" si="272"/>
        <v>-1252821.3333333333</v>
      </c>
      <c r="AM387" s="142">
        <f t="shared" si="273"/>
        <v>-38.79771004445724</v>
      </c>
      <c r="AN387" s="106">
        <v>87</v>
      </c>
      <c r="AO387" s="152">
        <f t="shared" si="281"/>
        <v>-0.33220148655881915</v>
      </c>
      <c r="AP387" s="152">
        <f t="shared" si="284"/>
        <v>-0.19083567458376105</v>
      </c>
      <c r="AQ387" s="152">
        <f t="shared" si="282"/>
        <v>-0.41032748535278352</v>
      </c>
      <c r="AR387" s="67">
        <f t="shared" si="274"/>
        <v>-0.31112154883178789</v>
      </c>
      <c r="AS387" s="136">
        <f t="shared" si="275"/>
        <v>-35.75899155684111</v>
      </c>
    </row>
    <row r="388" spans="1:45" ht="13.5" customHeight="1">
      <c r="A388" s="1" t="s">
        <v>481</v>
      </c>
      <c r="B388" s="68">
        <v>298854272</v>
      </c>
      <c r="C388" s="68">
        <v>298292832</v>
      </c>
      <c r="D388" s="68">
        <v>310458016</v>
      </c>
      <c r="E388" s="68">
        <f t="shared" si="260"/>
        <v>302535040</v>
      </c>
      <c r="F388" s="142">
        <f t="shared" si="261"/>
        <v>2.269898569601148</v>
      </c>
      <c r="G388" s="67">
        <v>5598105</v>
      </c>
      <c r="H388" s="67">
        <v>2557045</v>
      </c>
      <c r="I388" s="67">
        <v>11431747</v>
      </c>
      <c r="J388" s="67">
        <f t="shared" si="262"/>
        <v>6528965.666666667</v>
      </c>
      <c r="K388" s="136">
        <f t="shared" si="263"/>
        <v>69.076553903627556</v>
      </c>
      <c r="L388" s="68">
        <v>4199020</v>
      </c>
      <c r="M388" s="68">
        <v>1866264</v>
      </c>
      <c r="N388" s="68">
        <v>8110622</v>
      </c>
      <c r="O388" s="68">
        <f t="shared" si="264"/>
        <v>4725302</v>
      </c>
      <c r="P388" s="142">
        <f t="shared" si="265"/>
        <v>66.773941538955654</v>
      </c>
      <c r="Q388" s="141">
        <v>15</v>
      </c>
      <c r="R388" s="67">
        <v>57459156</v>
      </c>
      <c r="S388" s="67">
        <v>19441252</v>
      </c>
      <c r="T388" s="67">
        <v>57295520</v>
      </c>
      <c r="U388" s="67">
        <f t="shared" si="266"/>
        <v>44731976</v>
      </c>
      <c r="V388" s="136">
        <f t="shared" si="267"/>
        <v>48.963994530514825</v>
      </c>
      <c r="W388" s="142">
        <f t="shared" si="253"/>
        <v>1.4050393095936737</v>
      </c>
      <c r="X388" s="142">
        <f t="shared" si="276"/>
        <v>0.62564828912818127</v>
      </c>
      <c r="Y388" s="142">
        <f t="shared" si="277"/>
        <v>2.6124698290927686</v>
      </c>
      <c r="Z388" s="153">
        <f t="shared" si="268"/>
        <v>1.5477191426048744</v>
      </c>
      <c r="AA388" s="142">
        <f t="shared" si="269"/>
        <v>64.680080433759301</v>
      </c>
      <c r="AB388" s="106">
        <v>48</v>
      </c>
      <c r="AC388" s="135">
        <f t="shared" si="254"/>
        <v>7.3078344554869545</v>
      </c>
      <c r="AD388" s="135">
        <f t="shared" si="278"/>
        <v>9.5995052170508348</v>
      </c>
      <c r="AE388" s="135">
        <f t="shared" si="279"/>
        <v>14.155769945014898</v>
      </c>
      <c r="AF388" s="135">
        <f t="shared" si="270"/>
        <v>10.354369872517561</v>
      </c>
      <c r="AG388" s="136">
        <f t="shared" si="271"/>
        <v>33.665178150431387</v>
      </c>
      <c r="AH388" s="100">
        <v>39</v>
      </c>
      <c r="AI388" s="68">
        <f t="shared" si="255"/>
        <v>-1399085</v>
      </c>
      <c r="AJ388" s="68">
        <f t="shared" si="283"/>
        <v>-690781</v>
      </c>
      <c r="AK388" s="68">
        <f t="shared" si="280"/>
        <v>-3321125</v>
      </c>
      <c r="AL388" s="68">
        <f t="shared" si="272"/>
        <v>-1803663.6666666667</v>
      </c>
      <c r="AM388" s="142">
        <f t="shared" si="273"/>
        <v>-75.459957263102211</v>
      </c>
      <c r="AN388" s="106">
        <v>88</v>
      </c>
      <c r="AO388" s="152">
        <f t="shared" si="281"/>
        <v>-0.33319322127544049</v>
      </c>
      <c r="AP388" s="152">
        <f t="shared" si="284"/>
        <v>-0.37014109472186141</v>
      </c>
      <c r="AQ388" s="152">
        <f t="shared" si="282"/>
        <v>-0.40947845923530896</v>
      </c>
      <c r="AR388" s="67">
        <f t="shared" si="274"/>
        <v>-0.37093759174420365</v>
      </c>
      <c r="AS388" s="136">
        <f t="shared" si="275"/>
        <v>-10.284440431629378</v>
      </c>
    </row>
    <row r="389" spans="1:45" ht="13.5" customHeight="1">
      <c r="A389" s="1" t="s">
        <v>640</v>
      </c>
      <c r="B389" s="68">
        <v>260717328</v>
      </c>
      <c r="C389" s="68">
        <v>232831200</v>
      </c>
      <c r="D389" s="68">
        <v>244603856</v>
      </c>
      <c r="E389" s="68">
        <f t="shared" si="260"/>
        <v>246050794.66666666</v>
      </c>
      <c r="F389" s="142">
        <f t="shared" si="261"/>
        <v>5.6895809623246594</v>
      </c>
      <c r="G389" s="67">
        <v>14347775</v>
      </c>
      <c r="H389" s="67">
        <v>14818428</v>
      </c>
      <c r="I389" s="67">
        <v>15204486</v>
      </c>
      <c r="J389" s="67">
        <f t="shared" si="262"/>
        <v>14790229.666666666</v>
      </c>
      <c r="K389" s="136">
        <f t="shared" si="263"/>
        <v>2.9009085623044095</v>
      </c>
      <c r="L389" s="68">
        <v>10568307</v>
      </c>
      <c r="M389" s="68">
        <v>11484860</v>
      </c>
      <c r="N389" s="68">
        <v>12027717</v>
      </c>
      <c r="O389" s="68">
        <f t="shared" si="264"/>
        <v>11360294.666666666</v>
      </c>
      <c r="P389" s="142">
        <f t="shared" si="265"/>
        <v>6.4931056877846327</v>
      </c>
      <c r="Q389" s="141">
        <v>6</v>
      </c>
      <c r="R389" s="67">
        <v>39776396</v>
      </c>
      <c r="S389" s="67">
        <v>36220312</v>
      </c>
      <c r="T389" s="67">
        <v>38340932</v>
      </c>
      <c r="U389" s="67">
        <f t="shared" si="266"/>
        <v>38112546.666666664</v>
      </c>
      <c r="V389" s="136">
        <f t="shared" si="267"/>
        <v>4.694015933374577</v>
      </c>
      <c r="W389" s="142">
        <f t="shared" si="253"/>
        <v>4.0535499044390333</v>
      </c>
      <c r="X389" s="142">
        <f t="shared" si="276"/>
        <v>4.9326980232889746</v>
      </c>
      <c r="Y389" s="142">
        <f t="shared" si="277"/>
        <v>4.9172229729689949</v>
      </c>
      <c r="Z389" s="153">
        <f t="shared" si="268"/>
        <v>4.6344903002323345</v>
      </c>
      <c r="AA389" s="142">
        <f t="shared" si="269"/>
        <v>10.857043688506691</v>
      </c>
      <c r="AB389" s="106">
        <v>17</v>
      </c>
      <c r="AC389" s="135">
        <f t="shared" si="254"/>
        <v>26.569292502015518</v>
      </c>
      <c r="AD389" s="135">
        <f t="shared" si="278"/>
        <v>31.708340888946513</v>
      </c>
      <c r="AE389" s="135">
        <f t="shared" si="279"/>
        <v>31.370434604980389</v>
      </c>
      <c r="AF389" s="135">
        <f t="shared" si="270"/>
        <v>29.88268933198081</v>
      </c>
      <c r="AG389" s="136">
        <f t="shared" si="271"/>
        <v>9.6191323627507597</v>
      </c>
      <c r="AH389" s="100">
        <v>12</v>
      </c>
      <c r="AI389" s="68">
        <f t="shared" si="255"/>
        <v>-3779468</v>
      </c>
      <c r="AJ389" s="68">
        <f t="shared" si="283"/>
        <v>-3333568</v>
      </c>
      <c r="AK389" s="68">
        <f t="shared" si="280"/>
        <v>-3176769</v>
      </c>
      <c r="AL389" s="68">
        <f t="shared" si="272"/>
        <v>-3429935</v>
      </c>
      <c r="AM389" s="142">
        <f t="shared" si="273"/>
        <v>-9.1165661478884896</v>
      </c>
      <c r="AN389" s="106">
        <v>89</v>
      </c>
      <c r="AO389" s="152">
        <f t="shared" si="281"/>
        <v>-0.35762284346963047</v>
      </c>
      <c r="AP389" s="152">
        <f t="shared" si="284"/>
        <v>-0.29025760871268785</v>
      </c>
      <c r="AQ389" s="152">
        <f t="shared" si="282"/>
        <v>-0.26412069721959702</v>
      </c>
      <c r="AR389" s="67">
        <f t="shared" si="274"/>
        <v>-0.30400038313397176</v>
      </c>
      <c r="AS389" s="136">
        <f t="shared" si="275"/>
        <v>-15.869127682827134</v>
      </c>
    </row>
    <row r="390" spans="1:45" ht="13.5" customHeight="1">
      <c r="A390" s="1" t="s">
        <v>580</v>
      </c>
      <c r="B390" s="68">
        <v>607945280</v>
      </c>
      <c r="C390" s="68">
        <v>686215616</v>
      </c>
      <c r="D390" s="68">
        <v>709326592</v>
      </c>
      <c r="E390" s="68">
        <f t="shared" si="260"/>
        <v>667829162.66666663</v>
      </c>
      <c r="F390" s="142">
        <f t="shared" si="261"/>
        <v>7.9560388278362257</v>
      </c>
      <c r="G390" s="67">
        <v>7974248</v>
      </c>
      <c r="H390" s="67">
        <v>11996986</v>
      </c>
      <c r="I390" s="67">
        <v>11632864</v>
      </c>
      <c r="J390" s="67">
        <f t="shared" si="262"/>
        <v>10534699.333333334</v>
      </c>
      <c r="K390" s="136">
        <f t="shared" si="263"/>
        <v>21.119515019575541</v>
      </c>
      <c r="L390" s="68">
        <v>6381353</v>
      </c>
      <c r="M390" s="68">
        <v>6905065</v>
      </c>
      <c r="N390" s="68">
        <v>7235692</v>
      </c>
      <c r="O390" s="68">
        <f t="shared" si="264"/>
        <v>6840703.333333333</v>
      </c>
      <c r="P390" s="142">
        <f t="shared" si="265"/>
        <v>6.2974616386132958</v>
      </c>
      <c r="Q390" s="141">
        <v>12</v>
      </c>
      <c r="R390" s="67">
        <v>23619080</v>
      </c>
      <c r="S390" s="67">
        <v>25275382</v>
      </c>
      <c r="T390" s="67">
        <v>25498364</v>
      </c>
      <c r="U390" s="67">
        <f t="shared" si="266"/>
        <v>24797608.666666668</v>
      </c>
      <c r="V390" s="136">
        <f t="shared" si="267"/>
        <v>4.1403474857845213</v>
      </c>
      <c r="W390" s="142">
        <f t="shared" si="253"/>
        <v>1.0496591074775676</v>
      </c>
      <c r="X390" s="142">
        <f t="shared" si="276"/>
        <v>1.006252967580382</v>
      </c>
      <c r="Y390" s="142">
        <f t="shared" si="277"/>
        <v>1.0200790554881665</v>
      </c>
      <c r="Z390" s="153">
        <f t="shared" si="268"/>
        <v>1.0253303768487052</v>
      </c>
      <c r="AA390" s="142">
        <f t="shared" si="269"/>
        <v>2.1626623565251082</v>
      </c>
      <c r="AB390" s="106">
        <v>68</v>
      </c>
      <c r="AC390" s="135">
        <f t="shared" si="254"/>
        <v>27.017788161096878</v>
      </c>
      <c r="AD390" s="135">
        <f t="shared" si="278"/>
        <v>27.31932993139332</v>
      </c>
      <c r="AE390" s="135">
        <f t="shared" si="279"/>
        <v>28.377083329738333</v>
      </c>
      <c r="AF390" s="135">
        <f t="shared" si="270"/>
        <v>27.571400474076182</v>
      </c>
      <c r="AG390" s="136">
        <f t="shared" si="271"/>
        <v>2.5890798605858403</v>
      </c>
      <c r="AH390" s="100">
        <v>14</v>
      </c>
      <c r="AI390" s="68">
        <f t="shared" si="255"/>
        <v>-1592895</v>
      </c>
      <c r="AJ390" s="68">
        <f t="shared" si="283"/>
        <v>-5091921</v>
      </c>
      <c r="AK390" s="68">
        <f t="shared" si="280"/>
        <v>-4397172</v>
      </c>
      <c r="AL390" s="68">
        <f t="shared" si="272"/>
        <v>-3693996</v>
      </c>
      <c r="AM390" s="142">
        <f t="shared" si="273"/>
        <v>-50.148081130430114</v>
      </c>
      <c r="AN390" s="106">
        <v>90</v>
      </c>
      <c r="AO390" s="152">
        <f t="shared" si="281"/>
        <v>-0.24961712665010069</v>
      </c>
      <c r="AP390" s="152">
        <f t="shared" si="284"/>
        <v>-0.73741825746752565</v>
      </c>
      <c r="AQ390" s="152">
        <f t="shared" si="282"/>
        <v>-0.60770580063385782</v>
      </c>
      <c r="AR390" s="67">
        <f t="shared" si="274"/>
        <v>-0.53158039491716147</v>
      </c>
      <c r="AS390" s="136">
        <f t="shared" si="275"/>
        <v>-47.52874785062788</v>
      </c>
    </row>
    <row r="391" spans="1:45" ht="13.5" customHeight="1">
      <c r="A391" s="1" t="s">
        <v>682</v>
      </c>
      <c r="B391" s="68">
        <v>291704544</v>
      </c>
      <c r="C391" s="68">
        <v>353768288</v>
      </c>
      <c r="D391" s="68">
        <v>313135744</v>
      </c>
      <c r="E391" s="68">
        <f t="shared" si="260"/>
        <v>319536192</v>
      </c>
      <c r="F391" s="142">
        <f t="shared" si="261"/>
        <v>9.8652453653177439</v>
      </c>
      <c r="G391" s="67">
        <v>15146115</v>
      </c>
      <c r="H391" s="67">
        <v>22977578</v>
      </c>
      <c r="I391" s="67">
        <v>23423652</v>
      </c>
      <c r="J391" s="67">
        <f t="shared" si="262"/>
        <v>20515781.666666668</v>
      </c>
      <c r="K391" s="136">
        <f t="shared" si="263"/>
        <v>22.692839187247451</v>
      </c>
      <c r="L391" s="68">
        <v>14629292</v>
      </c>
      <c r="M391" s="68">
        <v>17672048</v>
      </c>
      <c r="N391" s="68">
        <v>17929478</v>
      </c>
      <c r="O391" s="68">
        <f t="shared" si="264"/>
        <v>16743606</v>
      </c>
      <c r="P391" s="142">
        <f t="shared" si="265"/>
        <v>10.96280047985838</v>
      </c>
      <c r="Q391" s="141">
        <v>4</v>
      </c>
      <c r="R391" s="67">
        <v>35566048</v>
      </c>
      <c r="S391" s="67">
        <v>33933388</v>
      </c>
      <c r="T391" s="67">
        <v>40595068</v>
      </c>
      <c r="U391" s="67">
        <f t="shared" si="266"/>
        <v>36698168</v>
      </c>
      <c r="V391" s="136">
        <f t="shared" si="267"/>
        <v>9.4613484258269622</v>
      </c>
      <c r="W391" s="142">
        <f t="shared" si="253"/>
        <v>5.0151059696896603</v>
      </c>
      <c r="X391" s="142">
        <f t="shared" si="276"/>
        <v>4.9953736949989143</v>
      </c>
      <c r="Y391" s="142">
        <f t="shared" si="277"/>
        <v>5.7257845338793389</v>
      </c>
      <c r="Z391" s="153">
        <f t="shared" si="268"/>
        <v>5.2454213995226375</v>
      </c>
      <c r="AA391" s="142">
        <f t="shared" si="269"/>
        <v>7.933083414436763</v>
      </c>
      <c r="AB391" s="106">
        <v>14</v>
      </c>
      <c r="AC391" s="135">
        <f t="shared" si="254"/>
        <v>41.132745476809795</v>
      </c>
      <c r="AD391" s="135">
        <f t="shared" si="278"/>
        <v>52.078643016724413</v>
      </c>
      <c r="AE391" s="135">
        <f t="shared" si="279"/>
        <v>44.166641129902771</v>
      </c>
      <c r="AF391" s="135">
        <f t="shared" si="270"/>
        <v>45.79267654114566</v>
      </c>
      <c r="AG391" s="136">
        <f t="shared" si="271"/>
        <v>12.340857292796581</v>
      </c>
      <c r="AH391" s="100">
        <v>1</v>
      </c>
      <c r="AI391" s="68">
        <f t="shared" si="255"/>
        <v>-516823</v>
      </c>
      <c r="AJ391" s="68">
        <f t="shared" si="283"/>
        <v>-5305530</v>
      </c>
      <c r="AK391" s="68">
        <f t="shared" si="280"/>
        <v>-5494174</v>
      </c>
      <c r="AL391" s="68">
        <f t="shared" si="272"/>
        <v>-3772175.6666666665</v>
      </c>
      <c r="AM391" s="142">
        <f t="shared" si="273"/>
        <v>-74.779007433528236</v>
      </c>
      <c r="AN391" s="106">
        <v>91</v>
      </c>
      <c r="AO391" s="152">
        <f t="shared" si="281"/>
        <v>-3.5327957087738761E-2</v>
      </c>
      <c r="AP391" s="152">
        <f t="shared" si="284"/>
        <v>-0.30022157024471641</v>
      </c>
      <c r="AQ391" s="152">
        <f t="shared" si="282"/>
        <v>-0.30643245720817974</v>
      </c>
      <c r="AR391" s="67">
        <f t="shared" si="274"/>
        <v>-0.21399399484687831</v>
      </c>
      <c r="AS391" s="136">
        <f t="shared" si="275"/>
        <v>-72.32001433081679</v>
      </c>
    </row>
    <row r="392" spans="1:45" ht="13.5" customHeight="1">
      <c r="A392" s="1" t="s">
        <v>427</v>
      </c>
      <c r="B392" s="68"/>
      <c r="C392" s="68">
        <v>176924480</v>
      </c>
      <c r="D392" s="68">
        <v>127417808</v>
      </c>
      <c r="E392" s="68">
        <f t="shared" si="260"/>
        <v>152171144</v>
      </c>
      <c r="F392" s="142">
        <f t="shared" si="261"/>
        <v>23.004692325358466</v>
      </c>
      <c r="G392" s="67"/>
      <c r="H392" s="67">
        <v>14331765</v>
      </c>
      <c r="I392" s="67">
        <v>14675780</v>
      </c>
      <c r="J392" s="67">
        <f t="shared" si="262"/>
        <v>14503772.5</v>
      </c>
      <c r="K392" s="136">
        <f t="shared" si="263"/>
        <v>1.677186672156435</v>
      </c>
      <c r="L392" s="68"/>
      <c r="M392" s="68">
        <v>12464550</v>
      </c>
      <c r="N392" s="68">
        <v>8526892</v>
      </c>
      <c r="O392" s="68">
        <f t="shared" si="264"/>
        <v>10495721</v>
      </c>
      <c r="P392" s="142">
        <f t="shared" si="265"/>
        <v>26.528379268022256</v>
      </c>
      <c r="Q392" s="141">
        <v>7</v>
      </c>
      <c r="R392" s="67"/>
      <c r="S392" s="67">
        <v>258570800</v>
      </c>
      <c r="T392" s="67">
        <v>327686752</v>
      </c>
      <c r="U392" s="67">
        <f t="shared" si="266"/>
        <v>293128776</v>
      </c>
      <c r="V392" s="136">
        <f t="shared" si="267"/>
        <v>16.672658008630282</v>
      </c>
      <c r="W392" s="142"/>
      <c r="X392" s="142">
        <f t="shared" ref="X392:Y395" si="285">(M392/25*100)/(C392/25*100)*100</f>
        <v>7.0451245638817186</v>
      </c>
      <c r="Y392" s="142">
        <f t="shared" si="285"/>
        <v>6.6920724299385208</v>
      </c>
      <c r="Z392" s="153">
        <f t="shared" si="268"/>
        <v>6.8685984969101197</v>
      </c>
      <c r="AA392" s="142">
        <f t="shared" si="269"/>
        <v>3.6345923864369274</v>
      </c>
      <c r="AB392" s="106">
        <v>10</v>
      </c>
      <c r="AC392" s="135"/>
      <c r="AD392" s="135">
        <f t="shared" ref="AD392:AE395" si="286">M392/S392*100</f>
        <v>4.8205559173735004</v>
      </c>
      <c r="AE392" s="135">
        <f t="shared" si="286"/>
        <v>2.602147309269311</v>
      </c>
      <c r="AF392" s="135">
        <f t="shared" si="270"/>
        <v>3.7113516133214057</v>
      </c>
      <c r="AG392" s="136">
        <f t="shared" si="271"/>
        <v>42.266320566410727</v>
      </c>
      <c r="AH392" s="100">
        <v>71</v>
      </c>
      <c r="AI392" s="68"/>
      <c r="AJ392" s="68">
        <f t="shared" ref="AJ392:AK395" si="287">M392-H392</f>
        <v>-1867215</v>
      </c>
      <c r="AK392" s="68">
        <f t="shared" si="287"/>
        <v>-6148888</v>
      </c>
      <c r="AL392" s="68">
        <f t="shared" si="272"/>
        <v>-4008051.5</v>
      </c>
      <c r="AM392" s="142">
        <f t="shared" si="273"/>
        <v>-75.537951873206936</v>
      </c>
      <c r="AN392" s="106">
        <v>92</v>
      </c>
      <c r="AO392" s="152" t="e">
        <f t="shared" si="281"/>
        <v>#DIV/0!</v>
      </c>
      <c r="AP392" s="152">
        <f t="shared" si="284"/>
        <v>-0.14980203858141689</v>
      </c>
      <c r="AQ392" s="152">
        <f t="shared" si="282"/>
        <v>-0.7211171432686142</v>
      </c>
      <c r="AR392" s="67" t="e">
        <f t="shared" si="274"/>
        <v>#DIV/0!</v>
      </c>
      <c r="AS392" s="136" t="e">
        <f t="shared" si="275"/>
        <v>#DIV/0!</v>
      </c>
    </row>
    <row r="393" spans="1:45" ht="13.5" customHeight="1">
      <c r="A393" s="1" t="s">
        <v>634</v>
      </c>
      <c r="B393" s="68">
        <v>379331808</v>
      </c>
      <c r="C393" s="68">
        <v>435929376</v>
      </c>
      <c r="D393" s="68">
        <v>379839648</v>
      </c>
      <c r="E393" s="68">
        <f t="shared" si="260"/>
        <v>398366944</v>
      </c>
      <c r="F393" s="142">
        <f t="shared" si="261"/>
        <v>8.1660920485768731</v>
      </c>
      <c r="G393" s="67">
        <v>23886380</v>
      </c>
      <c r="H393" s="67">
        <v>13362934</v>
      </c>
      <c r="I393" s="67">
        <v>25980940</v>
      </c>
      <c r="J393" s="67">
        <f t="shared" si="262"/>
        <v>21076751.333333332</v>
      </c>
      <c r="K393" s="136">
        <f t="shared" si="263"/>
        <v>32.082527342450824</v>
      </c>
      <c r="L393" s="68">
        <v>18316606</v>
      </c>
      <c r="M393" s="68">
        <v>8932500</v>
      </c>
      <c r="N393" s="68">
        <v>20567394</v>
      </c>
      <c r="O393" s="68">
        <f t="shared" si="264"/>
        <v>15938833.333333334</v>
      </c>
      <c r="P393" s="142">
        <f t="shared" si="265"/>
        <v>38.717676335021487</v>
      </c>
      <c r="Q393" s="141">
        <v>5</v>
      </c>
      <c r="R393" s="67">
        <v>147195232</v>
      </c>
      <c r="S393" s="67">
        <v>92560872</v>
      </c>
      <c r="T393" s="67">
        <v>163294464</v>
      </c>
      <c r="U393" s="67">
        <f t="shared" si="266"/>
        <v>134350189.33333334</v>
      </c>
      <c r="V393" s="136">
        <f t="shared" si="267"/>
        <v>27.595802681662953</v>
      </c>
      <c r="W393" s="142">
        <f>(L393/25*100)/(B393/25*100)*100</f>
        <v>4.8286501721469133</v>
      </c>
      <c r="X393" s="142">
        <f t="shared" si="285"/>
        <v>2.0490704439243848</v>
      </c>
      <c r="Y393" s="142">
        <f t="shared" si="285"/>
        <v>5.4147570187301781</v>
      </c>
      <c r="Z393" s="153">
        <f t="shared" si="268"/>
        <v>4.0974925449338251</v>
      </c>
      <c r="AA393" s="142">
        <f t="shared" si="269"/>
        <v>43.881181109580403</v>
      </c>
      <c r="AB393" s="106">
        <v>19</v>
      </c>
      <c r="AC393" s="135">
        <f>L393/R393*100</f>
        <v>12.443749536669776</v>
      </c>
      <c r="AD393" s="135">
        <f t="shared" si="286"/>
        <v>9.6504060592687591</v>
      </c>
      <c r="AE393" s="135">
        <f t="shared" si="286"/>
        <v>12.595279408859813</v>
      </c>
      <c r="AF393" s="135">
        <f t="shared" si="270"/>
        <v>11.56314500159945</v>
      </c>
      <c r="AG393" s="136">
        <f t="shared" si="271"/>
        <v>14.340495571883544</v>
      </c>
      <c r="AH393" s="100">
        <v>35</v>
      </c>
      <c r="AI393" s="68">
        <f>L393-G393</f>
        <v>-5569774</v>
      </c>
      <c r="AJ393" s="68">
        <f t="shared" si="287"/>
        <v>-4430434</v>
      </c>
      <c r="AK393" s="68">
        <f t="shared" si="287"/>
        <v>-5413546</v>
      </c>
      <c r="AL393" s="68">
        <f t="shared" si="272"/>
        <v>-5137918</v>
      </c>
      <c r="AM393" s="142">
        <f t="shared" si="273"/>
        <v>-12.021571490281985</v>
      </c>
      <c r="AN393" s="106">
        <v>93</v>
      </c>
      <c r="AO393" s="152">
        <f t="shared" si="281"/>
        <v>-0.30408330014851004</v>
      </c>
      <c r="AP393" s="152">
        <f t="shared" si="284"/>
        <v>-0.49599037223621606</v>
      </c>
      <c r="AQ393" s="152">
        <f t="shared" si="282"/>
        <v>-0.26321010819358059</v>
      </c>
      <c r="AR393" s="67">
        <f t="shared" si="274"/>
        <v>-0.35442792685943553</v>
      </c>
      <c r="AS393" s="136">
        <f t="shared" si="275"/>
        <v>-35.067318502773141</v>
      </c>
    </row>
    <row r="394" spans="1:45" ht="13.5" customHeight="1">
      <c r="A394" s="1" t="s">
        <v>562</v>
      </c>
      <c r="B394" s="68">
        <v>49662588</v>
      </c>
      <c r="C394" s="68">
        <v>65194164</v>
      </c>
      <c r="D394" s="68">
        <v>49323900</v>
      </c>
      <c r="E394" s="68">
        <f t="shared" si="260"/>
        <v>54726884</v>
      </c>
      <c r="F394" s="142">
        <f t="shared" si="261"/>
        <v>16.566834002804772</v>
      </c>
      <c r="G394" s="67">
        <v>27817506</v>
      </c>
      <c r="H394" s="67">
        <v>26417802</v>
      </c>
      <c r="I394" s="67">
        <v>32555382</v>
      </c>
      <c r="J394" s="67">
        <f t="shared" si="262"/>
        <v>28930230</v>
      </c>
      <c r="K394" s="136">
        <f t="shared" si="263"/>
        <v>11.118243967307336</v>
      </c>
      <c r="L394" s="68">
        <v>22491108</v>
      </c>
      <c r="M394" s="68">
        <v>20474298</v>
      </c>
      <c r="N394" s="68">
        <v>24208182</v>
      </c>
      <c r="O394" s="68">
        <f t="shared" si="264"/>
        <v>22391196</v>
      </c>
      <c r="P394" s="142">
        <f t="shared" si="265"/>
        <v>8.3467896180092751</v>
      </c>
      <c r="Q394" s="141">
        <v>3</v>
      </c>
      <c r="R394" s="67">
        <v>227810144</v>
      </c>
      <c r="S394" s="67">
        <v>175947232</v>
      </c>
      <c r="T394" s="67">
        <v>267597504</v>
      </c>
      <c r="U394" s="67">
        <f t="shared" si="266"/>
        <v>223784960</v>
      </c>
      <c r="V394" s="136">
        <f t="shared" si="267"/>
        <v>20.536469987364022</v>
      </c>
      <c r="W394" s="142">
        <f>(L394/25*100)/(B394/25*100)*100</f>
        <v>45.2878291401165</v>
      </c>
      <c r="X394" s="142">
        <f t="shared" si="285"/>
        <v>31.405108592235344</v>
      </c>
      <c r="Y394" s="142">
        <f t="shared" si="285"/>
        <v>49.080024085686659</v>
      </c>
      <c r="Z394" s="153">
        <f t="shared" si="268"/>
        <v>41.924320606012834</v>
      </c>
      <c r="AA394" s="142">
        <f t="shared" si="269"/>
        <v>22.195078259948268</v>
      </c>
      <c r="AB394" s="106">
        <v>1</v>
      </c>
      <c r="AC394" s="135">
        <f>L394/R394*100</f>
        <v>9.872742102300764</v>
      </c>
      <c r="AD394" s="135">
        <f t="shared" si="286"/>
        <v>11.636612731708107</v>
      </c>
      <c r="AE394" s="135">
        <f t="shared" si="286"/>
        <v>9.0464902094154063</v>
      </c>
      <c r="AF394" s="135">
        <f t="shared" si="270"/>
        <v>10.185281681141426</v>
      </c>
      <c r="AG394" s="136">
        <f t="shared" si="271"/>
        <v>12.989759714075467</v>
      </c>
      <c r="AH394" s="100">
        <v>40</v>
      </c>
      <c r="AI394" s="68">
        <f>L394-G394</f>
        <v>-5326398</v>
      </c>
      <c r="AJ394" s="68">
        <f t="shared" si="287"/>
        <v>-5943504</v>
      </c>
      <c r="AK394" s="68">
        <f t="shared" si="287"/>
        <v>-8347200</v>
      </c>
      <c r="AL394" s="68">
        <f t="shared" si="272"/>
        <v>-6539034</v>
      </c>
      <c r="AM394" s="142">
        <f t="shared" si="273"/>
        <v>-24.407692444474471</v>
      </c>
      <c r="AN394" s="106">
        <v>94</v>
      </c>
      <c r="AO394" s="152">
        <f t="shared" si="281"/>
        <v>-0.23682239220940116</v>
      </c>
      <c r="AP394" s="152">
        <f t="shared" si="284"/>
        <v>-0.29029097847457336</v>
      </c>
      <c r="AQ394" s="152">
        <f t="shared" si="282"/>
        <v>-0.34480904018319097</v>
      </c>
      <c r="AR394" s="67">
        <f t="shared" si="274"/>
        <v>-0.29064080362238848</v>
      </c>
      <c r="AS394" s="136">
        <f t="shared" si="275"/>
        <v>-18.577630276620244</v>
      </c>
    </row>
    <row r="395" spans="1:45" ht="13.5" customHeight="1">
      <c r="A395" s="1" t="s">
        <v>765</v>
      </c>
      <c r="B395" s="68">
        <v>141517504</v>
      </c>
      <c r="C395" s="68">
        <v>151443520</v>
      </c>
      <c r="D395" s="68">
        <v>138320640</v>
      </c>
      <c r="E395" s="68">
        <f t="shared" si="260"/>
        <v>143760554.66666666</v>
      </c>
      <c r="F395" s="142">
        <f t="shared" si="261"/>
        <v>4.7599629081531836</v>
      </c>
      <c r="G395" s="67">
        <v>45603408</v>
      </c>
      <c r="H395" s="67">
        <v>56945228</v>
      </c>
      <c r="I395" s="67">
        <v>51970412</v>
      </c>
      <c r="J395" s="67">
        <f t="shared" si="262"/>
        <v>51506349.333333336</v>
      </c>
      <c r="K395" s="136">
        <f t="shared" si="263"/>
        <v>11.037732147898419</v>
      </c>
      <c r="L395" s="68">
        <v>36849272</v>
      </c>
      <c r="M395" s="68">
        <v>45862720</v>
      </c>
      <c r="N395" s="68">
        <v>44451576</v>
      </c>
      <c r="O395" s="68">
        <f t="shared" si="264"/>
        <v>42387856</v>
      </c>
      <c r="P395" s="142">
        <f t="shared" si="265"/>
        <v>11.437642536539034</v>
      </c>
      <c r="Q395" s="141">
        <v>2</v>
      </c>
      <c r="R395" s="67">
        <v>264672432</v>
      </c>
      <c r="S395" s="67">
        <v>295764576</v>
      </c>
      <c r="T395" s="67">
        <v>289465568</v>
      </c>
      <c r="U395" s="67">
        <f t="shared" si="266"/>
        <v>283300858.66666669</v>
      </c>
      <c r="V395" s="136">
        <f t="shared" si="267"/>
        <v>5.8020462672890982</v>
      </c>
      <c r="W395" s="142">
        <f>(L395/25*100)/(B395/25*100)*100</f>
        <v>26.038667273272431</v>
      </c>
      <c r="X395" s="142">
        <f t="shared" si="285"/>
        <v>30.283712370129802</v>
      </c>
      <c r="Y395" s="142">
        <f t="shared" si="285"/>
        <v>32.136618222703426</v>
      </c>
      <c r="Z395" s="153">
        <f t="shared" si="268"/>
        <v>29.486332622035217</v>
      </c>
      <c r="AA395" s="142">
        <f t="shared" si="269"/>
        <v>10.602192471094487</v>
      </c>
      <c r="AB395" s="106">
        <v>2</v>
      </c>
      <c r="AC395" s="135">
        <f>L395/R395*100</f>
        <v>13.922595459431905</v>
      </c>
      <c r="AD395" s="135">
        <f t="shared" si="286"/>
        <v>15.506495274133167</v>
      </c>
      <c r="AE395" s="135">
        <f t="shared" si="286"/>
        <v>15.356429542597619</v>
      </c>
      <c r="AF395" s="135">
        <f t="shared" si="270"/>
        <v>14.928506758720898</v>
      </c>
      <c r="AG395" s="136">
        <f t="shared" si="271"/>
        <v>5.8570500258954841</v>
      </c>
      <c r="AH395" s="100">
        <v>27</v>
      </c>
      <c r="AI395" s="68">
        <f>L395-G395</f>
        <v>-8754136</v>
      </c>
      <c r="AJ395" s="68">
        <f t="shared" si="287"/>
        <v>-11082508</v>
      </c>
      <c r="AK395" s="68">
        <f t="shared" si="287"/>
        <v>-7518836</v>
      </c>
      <c r="AL395" s="68">
        <f t="shared" si="272"/>
        <v>-9118493.333333334</v>
      </c>
      <c r="AM395" s="142">
        <f t="shared" si="273"/>
        <v>-19.844943135597308</v>
      </c>
      <c r="AN395" s="106">
        <v>95</v>
      </c>
      <c r="AO395" s="152">
        <f t="shared" si="281"/>
        <v>-0.23756605015154708</v>
      </c>
      <c r="AP395" s="152">
        <f t="shared" si="284"/>
        <v>-0.24164524040440688</v>
      </c>
      <c r="AQ395" s="152">
        <f t="shared" si="282"/>
        <v>-0.1691466687255363</v>
      </c>
      <c r="AR395" s="67">
        <f t="shared" si="274"/>
        <v>-0.21611931976049678</v>
      </c>
      <c r="AS395" s="136">
        <f t="shared" si="275"/>
        <v>-18.846352001025902</v>
      </c>
    </row>
    <row r="396" spans="1:45" ht="13.5" customHeight="1">
      <c r="A396" s="1" t="s">
        <v>743</v>
      </c>
      <c r="B396" s="68">
        <v>842505792</v>
      </c>
      <c r="C396" s="68"/>
      <c r="D396" s="68"/>
      <c r="E396" s="68">
        <f t="shared" si="260"/>
        <v>842505792</v>
      </c>
      <c r="F396" s="142" t="e">
        <f t="shared" si="261"/>
        <v>#DIV/0!</v>
      </c>
      <c r="G396" s="67">
        <v>67679712</v>
      </c>
      <c r="H396" s="67"/>
      <c r="I396" s="67"/>
      <c r="J396" s="67">
        <f t="shared" si="262"/>
        <v>67679712</v>
      </c>
      <c r="K396" s="136" t="e">
        <f t="shared" si="263"/>
        <v>#DIV/0!</v>
      </c>
      <c r="L396" s="68">
        <v>54010104</v>
      </c>
      <c r="M396" s="68"/>
      <c r="N396" s="68"/>
      <c r="O396" s="68">
        <f t="shared" si="264"/>
        <v>54010104</v>
      </c>
      <c r="P396" s="142" t="e">
        <f t="shared" si="265"/>
        <v>#DIV/0!</v>
      </c>
      <c r="Q396" s="141">
        <v>1</v>
      </c>
      <c r="R396" s="67">
        <v>213123776</v>
      </c>
      <c r="S396" s="67"/>
      <c r="T396" s="67"/>
      <c r="U396" s="67">
        <f t="shared" si="266"/>
        <v>213123776</v>
      </c>
      <c r="V396" s="136" t="e">
        <f t="shared" si="267"/>
        <v>#DIV/0!</v>
      </c>
      <c r="W396" s="142">
        <f>(L396/25*100)/(B396/25*100)*100</f>
        <v>6.4106507649979454</v>
      </c>
      <c r="X396" s="142"/>
      <c r="Y396" s="142"/>
      <c r="Z396" s="153">
        <f t="shared" si="268"/>
        <v>6.4106507649979454</v>
      </c>
      <c r="AA396" s="142" t="e">
        <f t="shared" si="269"/>
        <v>#DIV/0!</v>
      </c>
      <c r="AB396" s="106">
        <v>13</v>
      </c>
      <c r="AC396" s="135">
        <f>L396/R396*100</f>
        <v>25.342129824126243</v>
      </c>
      <c r="AD396" s="135"/>
      <c r="AE396" s="135"/>
      <c r="AF396" s="135">
        <f t="shared" si="270"/>
        <v>25.342129824126243</v>
      </c>
      <c r="AG396" s="136" t="e">
        <f t="shared" si="271"/>
        <v>#DIV/0!</v>
      </c>
      <c r="AH396" s="100">
        <v>18</v>
      </c>
      <c r="AI396" s="68">
        <f>L396-G396</f>
        <v>-13669608</v>
      </c>
      <c r="AJ396" s="68"/>
      <c r="AK396" s="68"/>
      <c r="AL396" s="68">
        <f t="shared" si="272"/>
        <v>-13669608</v>
      </c>
      <c r="AM396" s="142" t="e">
        <f t="shared" si="273"/>
        <v>#DIV/0!</v>
      </c>
      <c r="AN396" s="106">
        <v>96</v>
      </c>
      <c r="AO396" s="152">
        <f t="shared" si="281"/>
        <v>-0.25309353227684955</v>
      </c>
      <c r="AP396" s="152" t="e">
        <f t="shared" si="284"/>
        <v>#DIV/0!</v>
      </c>
      <c r="AQ396" s="152" t="e">
        <f t="shared" si="282"/>
        <v>#DIV/0!</v>
      </c>
      <c r="AR396" s="67" t="e">
        <f t="shared" si="274"/>
        <v>#DIV/0!</v>
      </c>
      <c r="AS396" s="136" t="e">
        <f t="shared" si="275"/>
        <v>#DIV/0!</v>
      </c>
    </row>
  </sheetData>
  <mergeCells count="40">
    <mergeCell ref="AU43:BA43"/>
    <mergeCell ref="A1:AS1"/>
    <mergeCell ref="AI299:AN299"/>
    <mergeCell ref="AO299:AS299"/>
    <mergeCell ref="AU1:BD1"/>
    <mergeCell ref="AU2:AV2"/>
    <mergeCell ref="AW2:AX2"/>
    <mergeCell ref="AY2:AZ2"/>
    <mergeCell ref="BA2:BB2"/>
    <mergeCell ref="BC2:BD2"/>
    <mergeCell ref="B299:F299"/>
    <mergeCell ref="G299:K299"/>
    <mergeCell ref="L299:Q299"/>
    <mergeCell ref="R299:V299"/>
    <mergeCell ref="W299:AB299"/>
    <mergeCell ref="AC299:AH299"/>
    <mergeCell ref="AO101:AS101"/>
    <mergeCell ref="B200:F200"/>
    <mergeCell ref="G200:K200"/>
    <mergeCell ref="L200:Q200"/>
    <mergeCell ref="R200:V200"/>
    <mergeCell ref="W200:AB200"/>
    <mergeCell ref="AC200:AH200"/>
    <mergeCell ref="AI200:AN200"/>
    <mergeCell ref="AO200:AS200"/>
    <mergeCell ref="AI2:AN2"/>
    <mergeCell ref="AO2:AS2"/>
    <mergeCell ref="AC101:AH101"/>
    <mergeCell ref="AI101:AN101"/>
    <mergeCell ref="AC2:AH2"/>
    <mergeCell ref="B101:F101"/>
    <mergeCell ref="G101:K101"/>
    <mergeCell ref="L101:Q101"/>
    <mergeCell ref="R101:V101"/>
    <mergeCell ref="W101:AB101"/>
    <mergeCell ref="B2:F2"/>
    <mergeCell ref="G2:K2"/>
    <mergeCell ref="L2:Q2"/>
    <mergeCell ref="R2:V2"/>
    <mergeCell ref="W2:AB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DB096-91A8-41EF-A66D-BD49522C147C}">
  <dimension ref="A1:AK36"/>
  <sheetViews>
    <sheetView workbookViewId="0">
      <selection activeCell="N43" sqref="N43"/>
    </sheetView>
  </sheetViews>
  <sheetFormatPr defaultColWidth="9.140625" defaultRowHeight="11.25"/>
  <cols>
    <col min="1" max="1" width="10.5703125" style="1" bestFit="1" customWidth="1"/>
    <col min="2" max="2" width="7.140625" style="1" bestFit="1" customWidth="1"/>
    <col min="3" max="3" width="7.85546875" style="1" bestFit="1" customWidth="1"/>
    <col min="4" max="4" width="7.140625" style="1" bestFit="1" customWidth="1"/>
    <col min="5" max="5" width="9.42578125" style="1" bestFit="1" customWidth="1"/>
    <col min="6" max="6" width="7.140625" style="1" bestFit="1" customWidth="1"/>
    <col min="7" max="7" width="7.85546875" style="1" bestFit="1" customWidth="1"/>
    <col min="8" max="8" width="7.140625" style="1" bestFit="1" customWidth="1"/>
    <col min="9" max="9" width="9.42578125" style="1" bestFit="1" customWidth="1"/>
    <col min="10" max="10" width="6.85546875" style="1" bestFit="1" customWidth="1"/>
    <col min="11" max="11" width="7.85546875" style="1" bestFit="1" customWidth="1"/>
    <col min="12" max="12" width="7.140625" style="1" bestFit="1" customWidth="1"/>
    <col min="13" max="13" width="9.42578125" style="1" bestFit="1" customWidth="1"/>
    <col min="14" max="14" width="7.140625" style="1" bestFit="1" customWidth="1"/>
    <col min="15" max="15" width="7.85546875" style="1" bestFit="1" customWidth="1"/>
    <col min="16" max="16" width="7.140625" style="1" bestFit="1" customWidth="1"/>
    <col min="17" max="17" width="9.42578125" style="1" bestFit="1" customWidth="1"/>
    <col min="18" max="18" width="7.140625" style="1" bestFit="1" customWidth="1"/>
    <col min="19" max="19" width="7.85546875" style="1" bestFit="1" customWidth="1"/>
    <col min="20" max="20" width="7.140625" style="1" bestFit="1" customWidth="1"/>
    <col min="21" max="21" width="9.42578125" style="1" bestFit="1" customWidth="1"/>
    <col min="22" max="22" width="7.140625" style="1" bestFit="1" customWidth="1"/>
    <col min="23" max="23" width="7.85546875" style="1" bestFit="1" customWidth="1"/>
    <col min="24" max="24" width="7.140625" style="1" bestFit="1" customWidth="1"/>
    <col min="25" max="25" width="9.42578125" style="1" bestFit="1" customWidth="1"/>
    <col min="26" max="26" width="7.140625" style="1" bestFit="1" customWidth="1"/>
    <col min="27" max="27" width="7.85546875" style="1" bestFit="1" customWidth="1"/>
    <col min="28" max="28" width="7.140625" style="1" bestFit="1" customWidth="1"/>
    <col min="29" max="29" width="9.42578125" style="1" bestFit="1" customWidth="1"/>
    <col min="30" max="30" width="7.140625" style="1" bestFit="1" customWidth="1"/>
    <col min="31" max="31" width="7.85546875" style="1" bestFit="1" customWidth="1"/>
    <col min="32" max="32" width="7.140625" style="1" bestFit="1" customWidth="1"/>
    <col min="33" max="33" width="9.42578125" style="1" bestFit="1" customWidth="1"/>
    <col min="34" max="34" width="7.140625" style="1" bestFit="1" customWidth="1"/>
    <col min="35" max="35" width="7.85546875" style="1" bestFit="1" customWidth="1"/>
    <col min="36" max="36" width="7.140625" style="1" bestFit="1" customWidth="1"/>
    <col min="37" max="37" width="9.42578125" style="1" bestFit="1" customWidth="1"/>
    <col min="38" max="16384" width="9.140625" style="1"/>
  </cols>
  <sheetData>
    <row r="1" spans="1:37" ht="12.75" customHeight="1">
      <c r="A1" s="334" t="s">
        <v>867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</row>
    <row r="2" spans="1:37" s="8" customFormat="1">
      <c r="A2" s="166"/>
      <c r="B2" s="338" t="s">
        <v>861</v>
      </c>
      <c r="C2" s="338"/>
      <c r="D2" s="338"/>
      <c r="E2" s="338"/>
      <c r="F2" s="338" t="s">
        <v>860</v>
      </c>
      <c r="G2" s="338"/>
      <c r="H2" s="338"/>
      <c r="I2" s="338"/>
      <c r="J2" s="338" t="s">
        <v>742</v>
      </c>
      <c r="K2" s="338"/>
      <c r="L2" s="338"/>
      <c r="M2" s="338"/>
      <c r="N2" s="338" t="s">
        <v>859</v>
      </c>
      <c r="O2" s="338"/>
      <c r="P2" s="338"/>
      <c r="Q2" s="338"/>
      <c r="R2" s="338" t="s">
        <v>862</v>
      </c>
      <c r="S2" s="338"/>
      <c r="T2" s="338"/>
      <c r="U2" s="338"/>
      <c r="V2" s="338" t="s">
        <v>863</v>
      </c>
      <c r="W2" s="338"/>
      <c r="X2" s="338"/>
      <c r="Y2" s="338"/>
      <c r="Z2" s="338" t="s">
        <v>864</v>
      </c>
      <c r="AA2" s="338"/>
      <c r="AB2" s="338"/>
      <c r="AC2" s="338"/>
      <c r="AD2" s="338" t="s">
        <v>865</v>
      </c>
      <c r="AE2" s="338"/>
      <c r="AF2" s="338"/>
      <c r="AG2" s="338"/>
      <c r="AH2" s="338" t="s">
        <v>866</v>
      </c>
      <c r="AI2" s="338"/>
      <c r="AJ2" s="338"/>
      <c r="AK2" s="339"/>
    </row>
    <row r="3" spans="1:37">
      <c r="A3" s="167" t="s">
        <v>744</v>
      </c>
      <c r="B3" s="155" t="s">
        <v>740</v>
      </c>
      <c r="C3" s="155" t="s">
        <v>857</v>
      </c>
      <c r="D3" s="155" t="s">
        <v>741</v>
      </c>
      <c r="E3" s="155" t="s">
        <v>858</v>
      </c>
      <c r="F3" s="155" t="s">
        <v>740</v>
      </c>
      <c r="G3" s="155" t="s">
        <v>857</v>
      </c>
      <c r="H3" s="155" t="s">
        <v>741</v>
      </c>
      <c r="I3" s="155" t="s">
        <v>858</v>
      </c>
      <c r="J3" s="155" t="s">
        <v>740</v>
      </c>
      <c r="K3" s="155" t="s">
        <v>857</v>
      </c>
      <c r="L3" s="155" t="s">
        <v>741</v>
      </c>
      <c r="M3" s="155" t="s">
        <v>858</v>
      </c>
      <c r="N3" s="155" t="s">
        <v>740</v>
      </c>
      <c r="O3" s="155" t="s">
        <v>857</v>
      </c>
      <c r="P3" s="155" t="s">
        <v>741</v>
      </c>
      <c r="Q3" s="155" t="s">
        <v>858</v>
      </c>
      <c r="R3" s="155" t="s">
        <v>740</v>
      </c>
      <c r="S3" s="155" t="s">
        <v>857</v>
      </c>
      <c r="T3" s="155" t="s">
        <v>741</v>
      </c>
      <c r="U3" s="155" t="s">
        <v>858</v>
      </c>
      <c r="V3" s="155" t="s">
        <v>740</v>
      </c>
      <c r="W3" s="155" t="s">
        <v>857</v>
      </c>
      <c r="X3" s="155" t="s">
        <v>741</v>
      </c>
      <c r="Y3" s="155" t="s">
        <v>858</v>
      </c>
      <c r="Z3" s="155" t="s">
        <v>740</v>
      </c>
      <c r="AA3" s="155" t="s">
        <v>857</v>
      </c>
      <c r="AB3" s="155" t="s">
        <v>741</v>
      </c>
      <c r="AC3" s="155" t="s">
        <v>858</v>
      </c>
      <c r="AD3" s="155" t="s">
        <v>740</v>
      </c>
      <c r="AE3" s="155" t="s">
        <v>857</v>
      </c>
      <c r="AF3" s="155" t="s">
        <v>741</v>
      </c>
      <c r="AG3" s="155" t="s">
        <v>858</v>
      </c>
      <c r="AH3" s="155" t="s">
        <v>740</v>
      </c>
      <c r="AI3" s="155" t="s">
        <v>857</v>
      </c>
      <c r="AJ3" s="155" t="s">
        <v>741</v>
      </c>
      <c r="AK3" s="168" t="s">
        <v>858</v>
      </c>
    </row>
    <row r="4" spans="1:37">
      <c r="A4" s="167">
        <v>0</v>
      </c>
      <c r="B4" s="157">
        <v>0</v>
      </c>
      <c r="C4" s="157">
        <v>0</v>
      </c>
      <c r="D4" s="157">
        <v>0</v>
      </c>
      <c r="E4" s="157">
        <v>0</v>
      </c>
      <c r="F4" s="157">
        <v>0</v>
      </c>
      <c r="G4" s="157">
        <v>0</v>
      </c>
      <c r="H4" s="157">
        <v>0</v>
      </c>
      <c r="I4" s="157">
        <v>0</v>
      </c>
      <c r="J4" s="157">
        <v>1.0899999999999999E-6</v>
      </c>
      <c r="K4" s="157">
        <v>3.5100000000000001E-7</v>
      </c>
      <c r="L4" s="157">
        <v>7.9100000000000005E-6</v>
      </c>
      <c r="M4" s="157">
        <v>1.68E-7</v>
      </c>
      <c r="N4" s="157">
        <v>0</v>
      </c>
      <c r="O4" s="157">
        <v>0</v>
      </c>
      <c r="P4" s="157">
        <v>0</v>
      </c>
      <c r="Q4" s="157">
        <v>0</v>
      </c>
      <c r="R4" s="157">
        <v>0</v>
      </c>
      <c r="S4" s="157">
        <v>0</v>
      </c>
      <c r="T4" s="157">
        <v>0</v>
      </c>
      <c r="U4" s="157">
        <v>0</v>
      </c>
      <c r="V4" s="157">
        <v>0</v>
      </c>
      <c r="W4" s="157">
        <v>0</v>
      </c>
      <c r="X4" s="157">
        <v>0</v>
      </c>
      <c r="Y4" s="157">
        <v>0</v>
      </c>
      <c r="Z4" s="157">
        <v>0</v>
      </c>
      <c r="AA4" s="157">
        <v>0</v>
      </c>
      <c r="AB4" s="157">
        <v>0</v>
      </c>
      <c r="AC4" s="157">
        <v>0</v>
      </c>
      <c r="AD4" s="157">
        <v>0</v>
      </c>
      <c r="AE4" s="157">
        <v>0</v>
      </c>
      <c r="AF4" s="157">
        <v>0</v>
      </c>
      <c r="AG4" s="157">
        <v>0</v>
      </c>
      <c r="AH4" s="157">
        <v>0</v>
      </c>
      <c r="AI4" s="157">
        <v>0</v>
      </c>
      <c r="AJ4" s="157">
        <v>0</v>
      </c>
      <c r="AK4" s="169">
        <v>0</v>
      </c>
    </row>
    <row r="5" spans="1:37">
      <c r="A5" s="167">
        <v>1</v>
      </c>
      <c r="B5" s="157">
        <v>1.6615999999999999E-2</v>
      </c>
      <c r="C5" s="157">
        <v>1.1739999999999999E-3</v>
      </c>
      <c r="D5" s="157">
        <v>0.54974900000000004</v>
      </c>
      <c r="E5" s="157">
        <v>3.3299999999999998E-7</v>
      </c>
      <c r="F5" s="157">
        <v>8.737E-3</v>
      </c>
      <c r="G5" s="157">
        <v>4.9610000000000001E-3</v>
      </c>
      <c r="H5" s="157">
        <v>1</v>
      </c>
      <c r="I5" s="157">
        <v>4.4200000000000001E-7</v>
      </c>
      <c r="J5" s="157">
        <v>3.2162000000000003E-2</v>
      </c>
      <c r="K5" s="157">
        <v>2.9559999999999999E-3</v>
      </c>
      <c r="L5" s="157">
        <v>1</v>
      </c>
      <c r="M5" s="157">
        <v>1.1599999999999999E-6</v>
      </c>
      <c r="N5" s="157">
        <v>8.1923999999999997E-2</v>
      </c>
      <c r="O5" s="157">
        <v>1.874E-2</v>
      </c>
      <c r="P5" s="157">
        <v>1</v>
      </c>
      <c r="Q5" s="157">
        <v>1.64E-6</v>
      </c>
      <c r="R5" s="157">
        <v>2.0070000000000001E-2</v>
      </c>
      <c r="S5" s="157">
        <v>1.6223999999999999E-2</v>
      </c>
      <c r="T5" s="157">
        <v>1</v>
      </c>
      <c r="U5" s="157">
        <v>4.8299999999999997E-7</v>
      </c>
      <c r="V5" s="157">
        <v>1.129E-3</v>
      </c>
      <c r="W5" s="157">
        <v>7.4299999999999995E-4</v>
      </c>
      <c r="X5" s="157">
        <v>6.6667000000000004E-2</v>
      </c>
      <c r="Y5" s="157">
        <v>4.1399999999999997E-7</v>
      </c>
      <c r="Z5" s="157">
        <v>4.6109999999999996E-3</v>
      </c>
      <c r="AA5" s="157">
        <v>3.6110000000000001E-3</v>
      </c>
      <c r="AB5" s="157">
        <v>0.18598700000000001</v>
      </c>
      <c r="AC5" s="157">
        <v>8.6000000000000002E-8</v>
      </c>
      <c r="AD5" s="157">
        <v>3.3080000000000002E-3</v>
      </c>
      <c r="AE5" s="157">
        <v>2.702E-3</v>
      </c>
      <c r="AF5" s="157">
        <v>0.12980800000000001</v>
      </c>
      <c r="AG5" s="157">
        <v>2.9799999999999999E-7</v>
      </c>
      <c r="AH5" s="157">
        <v>2.7700000000000001E-4</v>
      </c>
      <c r="AI5" s="157">
        <v>9.5699999999999995E-5</v>
      </c>
      <c r="AJ5" s="157">
        <v>4.3400000000000001E-3</v>
      </c>
      <c r="AK5" s="169">
        <v>3.4499999999999998E-8</v>
      </c>
    </row>
    <row r="6" spans="1:37">
      <c r="A6" s="167">
        <v>2</v>
      </c>
      <c r="B6" s="157">
        <v>1.6694000000000001E-2</v>
      </c>
      <c r="C6" s="157">
        <v>1.3370000000000001E-3</v>
      </c>
      <c r="D6" s="157">
        <v>1</v>
      </c>
      <c r="E6" s="157">
        <v>5.8599999999999998E-7</v>
      </c>
      <c r="F6" s="157">
        <v>1.3270000000000001E-3</v>
      </c>
      <c r="G6" s="157">
        <v>5.31E-4</v>
      </c>
      <c r="H6" s="157">
        <v>0.220361</v>
      </c>
      <c r="I6" s="157">
        <v>1.29E-7</v>
      </c>
      <c r="J6" s="157">
        <v>1.5309E-2</v>
      </c>
      <c r="K6" s="157">
        <v>1.6919999999999999E-3</v>
      </c>
      <c r="L6" s="157">
        <v>0.82809200000000005</v>
      </c>
      <c r="M6" s="157">
        <v>8.6199999999999996E-7</v>
      </c>
      <c r="N6" s="157">
        <v>2.9850999999999999E-2</v>
      </c>
      <c r="O6" s="157">
        <v>6.2350000000000001E-3</v>
      </c>
      <c r="P6" s="157">
        <v>0.64510800000000001</v>
      </c>
      <c r="Q6" s="157">
        <v>1.26E-6</v>
      </c>
      <c r="R6" s="157">
        <v>5.182E-3</v>
      </c>
      <c r="S6" s="157">
        <v>4.2240000000000003E-3</v>
      </c>
      <c r="T6" s="157">
        <v>0.35944100000000001</v>
      </c>
      <c r="U6" s="157">
        <v>3.9900000000000001E-7</v>
      </c>
      <c r="V6" s="157">
        <v>3.287E-3</v>
      </c>
      <c r="W6" s="157">
        <v>2.14E-4</v>
      </c>
      <c r="X6" s="157">
        <v>2.6436999999999999E-2</v>
      </c>
      <c r="Y6" s="157">
        <v>6.2099999999999996E-7</v>
      </c>
      <c r="Z6" s="157">
        <v>1.841E-3</v>
      </c>
      <c r="AA6" s="157">
        <v>4.7199999999999998E-4</v>
      </c>
      <c r="AB6" s="157">
        <v>3.6815000000000001E-2</v>
      </c>
      <c r="AC6" s="157">
        <v>4.7099999999999998E-8</v>
      </c>
      <c r="AD6" s="157">
        <v>5.5189999999999996E-3</v>
      </c>
      <c r="AE6" s="157">
        <v>4.73E-4</v>
      </c>
      <c r="AF6" s="157">
        <v>3.8365000000000003E-2</v>
      </c>
      <c r="AG6" s="157">
        <v>2.6E-7</v>
      </c>
      <c r="AH6" s="157">
        <v>2.2060000000000001E-3</v>
      </c>
      <c r="AI6" s="157">
        <v>2.7699999999999999E-5</v>
      </c>
      <c r="AJ6" s="157">
        <v>5.4070000000000003E-3</v>
      </c>
      <c r="AK6" s="169">
        <v>1.7500000000000001E-8</v>
      </c>
    </row>
    <row r="7" spans="1:37">
      <c r="A7" s="167">
        <v>3</v>
      </c>
      <c r="B7" s="157">
        <v>1.1479999999999999E-3</v>
      </c>
      <c r="C7" s="157">
        <v>9.9599999999999995E-5</v>
      </c>
      <c r="D7" s="157">
        <v>0.11977500000000001</v>
      </c>
      <c r="E7" s="157">
        <v>1.6299999999999999E-7</v>
      </c>
      <c r="F7" s="157">
        <v>7.3999999999999999E-4</v>
      </c>
      <c r="G7" s="157">
        <v>9.4099999999999997E-5</v>
      </c>
      <c r="H7" s="157">
        <v>6.9716E-2</v>
      </c>
      <c r="I7" s="157">
        <v>5.9300000000000002E-8</v>
      </c>
      <c r="J7" s="157">
        <v>2.6679999999999998E-3</v>
      </c>
      <c r="K7" s="157">
        <v>1.65E-4</v>
      </c>
      <c r="L7" s="157">
        <v>0.10913</v>
      </c>
      <c r="M7" s="157">
        <v>1.99E-7</v>
      </c>
      <c r="N7" s="157">
        <v>1.0746E-2</v>
      </c>
      <c r="O7" s="157">
        <v>1.32E-3</v>
      </c>
      <c r="P7" s="157">
        <v>0.103814</v>
      </c>
      <c r="Q7" s="157">
        <v>6.9699999999999995E-7</v>
      </c>
      <c r="R7" s="157">
        <v>4.5100000000000001E-3</v>
      </c>
      <c r="S7" s="157">
        <v>4.08E-4</v>
      </c>
      <c r="T7" s="157">
        <v>5.1748000000000002E-2</v>
      </c>
      <c r="U7" s="157">
        <v>2.8700000000000002E-7</v>
      </c>
      <c r="V7" s="157">
        <v>5.7010999999999999E-2</v>
      </c>
      <c r="W7" s="157">
        <v>2.1100000000000001E-5</v>
      </c>
      <c r="X7" s="157">
        <v>5.7241E-2</v>
      </c>
      <c r="Y7" s="157">
        <v>5.2900000000000004E-7</v>
      </c>
      <c r="Z7" s="157">
        <v>1.9236E-2</v>
      </c>
      <c r="AA7" s="157">
        <v>7.2600000000000003E-5</v>
      </c>
      <c r="AB7" s="157">
        <v>3.6051E-2</v>
      </c>
      <c r="AC7" s="157">
        <v>5.03E-8</v>
      </c>
      <c r="AD7" s="157">
        <v>7.5962000000000002E-2</v>
      </c>
      <c r="AE7" s="157">
        <v>6.7899999999999997E-5</v>
      </c>
      <c r="AF7" s="157">
        <v>7.9519000000000006E-2</v>
      </c>
      <c r="AG7" s="157">
        <v>3.8500000000000002E-7</v>
      </c>
      <c r="AH7" s="157">
        <v>4.7919999999999997E-2</v>
      </c>
      <c r="AI7" s="157">
        <v>4.0899999999999998E-6</v>
      </c>
      <c r="AJ7" s="157">
        <v>5.5515000000000002E-2</v>
      </c>
      <c r="AK7" s="169">
        <v>3.4399999999999997E-8</v>
      </c>
    </row>
    <row r="8" spans="1:37">
      <c r="A8" s="167">
        <v>4</v>
      </c>
      <c r="B8" s="157">
        <v>2.4550000000000002E-3</v>
      </c>
      <c r="C8" s="157">
        <v>2.8399999999999999E-5</v>
      </c>
      <c r="D8" s="157">
        <v>4.9637000000000001E-2</v>
      </c>
      <c r="E8" s="157">
        <v>1.7100000000000001E-7</v>
      </c>
      <c r="F8" s="157">
        <v>2.3579999999999999E-3</v>
      </c>
      <c r="G8" s="157">
        <v>3.7499999999999997E-5</v>
      </c>
      <c r="H8" s="157">
        <v>4.5619E-2</v>
      </c>
      <c r="I8" s="157">
        <v>5.6699999999999998E-8</v>
      </c>
      <c r="J8" s="157">
        <v>5.6730000000000001E-3</v>
      </c>
      <c r="K8" s="157">
        <v>5.8799999999999999E-5</v>
      </c>
      <c r="L8" s="157">
        <v>5.2090999999999998E-2</v>
      </c>
      <c r="M8" s="157">
        <v>1.48E-7</v>
      </c>
      <c r="N8" s="157">
        <v>8.3250000000000005E-2</v>
      </c>
      <c r="O8" s="157">
        <v>2.8400000000000002E-4</v>
      </c>
      <c r="P8" s="157">
        <v>0.15257000000000001</v>
      </c>
      <c r="Q8" s="157">
        <v>6.3E-7</v>
      </c>
      <c r="R8" s="157">
        <v>3.3077000000000002E-2</v>
      </c>
      <c r="S8" s="157">
        <v>1.64E-4</v>
      </c>
      <c r="T8" s="157">
        <v>5.7762000000000001E-2</v>
      </c>
      <c r="U8" s="157">
        <v>3.22E-7</v>
      </c>
      <c r="V8" s="157">
        <v>0.37011500000000003</v>
      </c>
      <c r="W8" s="157">
        <v>1.22E-5</v>
      </c>
      <c r="X8" s="157">
        <v>0.29655199999999998</v>
      </c>
      <c r="Y8" s="157">
        <v>6.44E-7</v>
      </c>
      <c r="Z8" s="157">
        <v>0.17707000000000001</v>
      </c>
      <c r="AA8" s="157">
        <v>3.4999999999999997E-5</v>
      </c>
      <c r="AB8" s="157">
        <v>0.17579600000000001</v>
      </c>
      <c r="AC8" s="157">
        <v>9.6200000000000001E-8</v>
      </c>
      <c r="AD8" s="157">
        <v>0.37211499999999997</v>
      </c>
      <c r="AE8" s="157">
        <v>3.1199999999999999E-5</v>
      </c>
      <c r="AF8" s="157">
        <v>0.34807700000000003</v>
      </c>
      <c r="AG8" s="157">
        <v>3.27E-7</v>
      </c>
      <c r="AH8" s="157">
        <v>0.29113899999999998</v>
      </c>
      <c r="AI8" s="157">
        <v>2.3700000000000002E-6</v>
      </c>
      <c r="AJ8" s="157">
        <v>0.30379699999999998</v>
      </c>
      <c r="AK8" s="169">
        <v>1.61E-7</v>
      </c>
    </row>
    <row r="9" spans="1:37">
      <c r="A9" s="167">
        <v>5</v>
      </c>
      <c r="B9" s="157">
        <v>6.9579999999999998E-3</v>
      </c>
      <c r="C9" s="157">
        <v>1.3699999999999999E-5</v>
      </c>
      <c r="D9" s="157">
        <v>3.4266999999999999E-2</v>
      </c>
      <c r="E9" s="157">
        <v>9.0299999999999995E-8</v>
      </c>
      <c r="F9" s="157">
        <v>6.0049999999999999E-3</v>
      </c>
      <c r="G9" s="157">
        <v>2.3799999999999999E-5</v>
      </c>
      <c r="H9" s="157">
        <v>3.8273000000000001E-2</v>
      </c>
      <c r="I9" s="157">
        <v>7.4700000000000001E-8</v>
      </c>
      <c r="J9" s="157">
        <v>1.1745999999999999E-2</v>
      </c>
      <c r="K9" s="157">
        <v>3.2700000000000002E-5</v>
      </c>
      <c r="L9" s="157">
        <v>3.3520000000000001E-2</v>
      </c>
      <c r="M9" s="157">
        <v>1.4000000000000001E-7</v>
      </c>
      <c r="N9" s="157">
        <v>0.338308</v>
      </c>
      <c r="O9" s="157">
        <v>1.27E-4</v>
      </c>
      <c r="P9" s="157">
        <v>0.42620200000000003</v>
      </c>
      <c r="Q9" s="157">
        <v>8.2900000000000002E-7</v>
      </c>
      <c r="R9" s="157">
        <v>0.13706299999999999</v>
      </c>
      <c r="S9" s="157">
        <v>1.05E-4</v>
      </c>
      <c r="T9" s="157">
        <v>0.120979</v>
      </c>
      <c r="U9" s="157">
        <v>4.34E-7</v>
      </c>
      <c r="V9" s="157">
        <v>0.91494299999999995</v>
      </c>
      <c r="W9" s="157">
        <v>5.9499999999999998E-6</v>
      </c>
      <c r="X9" s="157">
        <v>0.77701100000000001</v>
      </c>
      <c r="Y9" s="157">
        <v>6.44E-7</v>
      </c>
      <c r="Z9" s="157">
        <v>0.57324799999999998</v>
      </c>
      <c r="AA9" s="157">
        <v>2.6400000000000001E-5</v>
      </c>
      <c r="AB9" s="157">
        <v>0.55350299999999997</v>
      </c>
      <c r="AC9" s="157">
        <v>2.4499999999999998E-7</v>
      </c>
      <c r="AD9" s="157">
        <v>0.769231</v>
      </c>
      <c r="AE9" s="157">
        <v>2.69E-5</v>
      </c>
      <c r="AF9" s="157">
        <v>0.72115399999999996</v>
      </c>
      <c r="AG9" s="157">
        <v>7.3099999999999997E-7</v>
      </c>
      <c r="AH9" s="157">
        <v>0.73417699999999997</v>
      </c>
      <c r="AI9" s="157">
        <v>1.7099999999999999E-6</v>
      </c>
      <c r="AJ9" s="157">
        <v>0.70705200000000001</v>
      </c>
      <c r="AK9" s="169">
        <v>4.4499999999999997E-7</v>
      </c>
    </row>
    <row r="10" spans="1:37">
      <c r="A10" s="167">
        <v>6</v>
      </c>
      <c r="B10" s="157">
        <v>1.3509E-2</v>
      </c>
      <c r="C10" s="157">
        <v>9.6399999999999992E-6</v>
      </c>
      <c r="D10" s="157">
        <v>2.836E-2</v>
      </c>
      <c r="E10" s="157">
        <v>1.2200000000000001E-7</v>
      </c>
      <c r="F10" s="157">
        <v>1.0503E-2</v>
      </c>
      <c r="G10" s="157">
        <v>1.52E-5</v>
      </c>
      <c r="H10" s="157">
        <v>3.4148999999999999E-2</v>
      </c>
      <c r="I10" s="157">
        <v>7.7299999999999997E-8</v>
      </c>
      <c r="J10" s="157">
        <v>1.6431000000000001E-2</v>
      </c>
      <c r="K10" s="157">
        <v>2.48E-5</v>
      </c>
      <c r="L10" s="157">
        <v>3.2156999999999998E-2</v>
      </c>
      <c r="M10" s="157">
        <v>3.2800000000000003E-7</v>
      </c>
      <c r="N10" s="157">
        <v>0.58540599999999998</v>
      </c>
      <c r="O10" s="157">
        <v>8.5400000000000002E-5</v>
      </c>
      <c r="P10" s="157">
        <v>0.63018200000000002</v>
      </c>
      <c r="Q10" s="157">
        <v>9.78E-7</v>
      </c>
      <c r="R10" s="157">
        <v>0.25104900000000002</v>
      </c>
      <c r="S10" s="157">
        <v>7.5500000000000006E-5</v>
      </c>
      <c r="T10" s="157">
        <v>0.216084</v>
      </c>
      <c r="U10" s="157">
        <v>3.8500000000000002E-7</v>
      </c>
      <c r="V10" s="157">
        <v>0.86436800000000003</v>
      </c>
      <c r="W10" s="157">
        <v>3.7699999999999999E-6</v>
      </c>
      <c r="X10" s="157">
        <v>1</v>
      </c>
      <c r="Y10" s="157">
        <v>1.13E-6</v>
      </c>
      <c r="Z10" s="157">
        <v>0.91719700000000004</v>
      </c>
      <c r="AA10" s="157">
        <v>1.73E-5</v>
      </c>
      <c r="AB10" s="157">
        <v>0.91082799999999997</v>
      </c>
      <c r="AC10" s="157">
        <v>5.6700000000000003E-7</v>
      </c>
      <c r="AD10" s="157">
        <v>1</v>
      </c>
      <c r="AE10" s="157">
        <v>1.88E-5</v>
      </c>
      <c r="AF10" s="157">
        <v>0.93365399999999998</v>
      </c>
      <c r="AG10" s="157">
        <v>9.0400000000000005E-7</v>
      </c>
      <c r="AH10" s="157">
        <v>1</v>
      </c>
      <c r="AI10" s="157">
        <v>1.5799999999999999E-6</v>
      </c>
      <c r="AJ10" s="157">
        <v>0.95479199999999997</v>
      </c>
      <c r="AK10" s="169">
        <v>6.6899999999999997E-7</v>
      </c>
    </row>
    <row r="11" spans="1:37">
      <c r="A11" s="167">
        <v>7</v>
      </c>
      <c r="B11" s="157">
        <v>1.7191999999999999E-2</v>
      </c>
      <c r="C11" s="157">
        <v>5.4199999999999998E-6</v>
      </c>
      <c r="D11" s="157">
        <v>2.5881999999999999E-2</v>
      </c>
      <c r="E11" s="157">
        <v>8.4299999999999994E-8</v>
      </c>
      <c r="F11" s="157">
        <v>1.1263E-2</v>
      </c>
      <c r="G11" s="157">
        <v>1.22E-5</v>
      </c>
      <c r="H11" s="157">
        <v>2.7834999999999999E-2</v>
      </c>
      <c r="I11" s="157">
        <v>5.6699999999999998E-8</v>
      </c>
      <c r="J11" s="157">
        <v>1.6338999999999999E-2</v>
      </c>
      <c r="K11" s="157">
        <v>1.63E-5</v>
      </c>
      <c r="L11" s="157">
        <v>2.9031999999999999E-2</v>
      </c>
      <c r="M11" s="157">
        <v>2.65E-7</v>
      </c>
      <c r="N11" s="157">
        <v>0.68988400000000005</v>
      </c>
      <c r="O11" s="157">
        <v>6.4800000000000003E-5</v>
      </c>
      <c r="P11" s="157">
        <v>0.688226</v>
      </c>
      <c r="Q11" s="157">
        <v>1.48E-6</v>
      </c>
      <c r="R11" s="157">
        <v>0.26153799999999999</v>
      </c>
      <c r="S11" s="157">
        <v>4.9400000000000001E-5</v>
      </c>
      <c r="T11" s="157">
        <v>0.21958</v>
      </c>
      <c r="U11" s="157">
        <v>5.0299999999999999E-7</v>
      </c>
      <c r="V11" s="157">
        <v>0.464368</v>
      </c>
      <c r="W11" s="157">
        <v>3.6799999999999999E-6</v>
      </c>
      <c r="X11" s="157">
        <v>0.88965499999999997</v>
      </c>
      <c r="Y11" s="157">
        <v>9.6599999999999994E-7</v>
      </c>
      <c r="Z11" s="157">
        <v>1</v>
      </c>
      <c r="AA11" s="157">
        <v>1.4600000000000001E-5</v>
      </c>
      <c r="AB11" s="157">
        <v>0.87261100000000003</v>
      </c>
      <c r="AC11" s="157">
        <v>5.9200000000000001E-7</v>
      </c>
      <c r="AD11" s="157">
        <v>0.92211500000000002</v>
      </c>
      <c r="AE11" s="157">
        <v>1.3200000000000001E-5</v>
      </c>
      <c r="AF11" s="157">
        <v>0.77692300000000003</v>
      </c>
      <c r="AG11" s="157">
        <v>9.5199999999999995E-7</v>
      </c>
      <c r="AH11" s="157">
        <v>0.95840899999999996</v>
      </c>
      <c r="AI11" s="157">
        <v>1.35E-6</v>
      </c>
      <c r="AJ11" s="157">
        <v>0.91320100000000004</v>
      </c>
      <c r="AK11" s="169">
        <v>6.7299999999999995E-7</v>
      </c>
    </row>
    <row r="12" spans="1:37">
      <c r="A12" s="167">
        <v>8</v>
      </c>
      <c r="B12" s="157">
        <v>1.3032E-2</v>
      </c>
      <c r="C12" s="157">
        <v>4.0099999999999997E-6</v>
      </c>
      <c r="D12" s="157">
        <v>1.8717000000000001E-2</v>
      </c>
      <c r="E12" s="157">
        <v>9.9999999999999995E-8</v>
      </c>
      <c r="F12" s="157">
        <v>8.2730000000000008E-3</v>
      </c>
      <c r="G12" s="157">
        <v>1.11E-5</v>
      </c>
      <c r="H12" s="157">
        <v>2.1134E-2</v>
      </c>
      <c r="I12" s="157">
        <v>4.7699999999999997E-8</v>
      </c>
      <c r="J12" s="157">
        <v>1.2458E-2</v>
      </c>
      <c r="K12" s="157">
        <v>1.27E-5</v>
      </c>
      <c r="L12" s="157">
        <v>2.1121999999999998E-2</v>
      </c>
      <c r="M12" s="157">
        <v>1.68E-7</v>
      </c>
      <c r="N12" s="157">
        <v>0.54394699999999996</v>
      </c>
      <c r="O12" s="157">
        <v>4.21E-5</v>
      </c>
      <c r="P12" s="157">
        <v>0.54726399999999997</v>
      </c>
      <c r="Q12" s="157">
        <v>1.08E-6</v>
      </c>
      <c r="R12" s="157">
        <v>0.2</v>
      </c>
      <c r="S12" s="157">
        <v>5.1700000000000003E-5</v>
      </c>
      <c r="T12" s="157">
        <v>0.14965000000000001</v>
      </c>
      <c r="U12" s="157">
        <v>3.7099999999999997E-7</v>
      </c>
      <c r="V12" s="157">
        <v>0.31264399999999998</v>
      </c>
      <c r="W12" s="157">
        <v>2.9900000000000002E-6</v>
      </c>
      <c r="X12" s="157">
        <v>0.63448300000000002</v>
      </c>
      <c r="Y12" s="157">
        <v>9.4300000000000001E-7</v>
      </c>
      <c r="Z12" s="157">
        <v>0.66242000000000001</v>
      </c>
      <c r="AA12" s="157">
        <v>1.08E-5</v>
      </c>
      <c r="AB12" s="157">
        <v>0.59490399999999999</v>
      </c>
      <c r="AC12" s="157">
        <v>3.4900000000000001E-7</v>
      </c>
      <c r="AD12" s="157">
        <v>0.63461500000000004</v>
      </c>
      <c r="AE12" s="157">
        <v>1.03E-5</v>
      </c>
      <c r="AF12" s="157">
        <v>0.5625</v>
      </c>
      <c r="AG12" s="157">
        <v>6.3499999999999996E-7</v>
      </c>
      <c r="AH12" s="157">
        <v>0.72875199999999996</v>
      </c>
      <c r="AI12" s="157">
        <v>1.0499999999999999E-6</v>
      </c>
      <c r="AJ12" s="157">
        <v>0.66546099999999997</v>
      </c>
      <c r="AK12" s="169">
        <v>4.6100000000000001E-7</v>
      </c>
    </row>
    <row r="13" spans="1:37">
      <c r="A13" s="167">
        <v>9</v>
      </c>
      <c r="B13" s="157">
        <v>7.574E-3</v>
      </c>
      <c r="C13" s="157">
        <v>4.0999999999999997E-6</v>
      </c>
      <c r="D13" s="157">
        <v>1.2312E-2</v>
      </c>
      <c r="E13" s="157">
        <v>9.4300000000000004E-8</v>
      </c>
      <c r="F13" s="157">
        <v>4.5750000000000001E-3</v>
      </c>
      <c r="G13" s="157">
        <v>8.8400000000000001E-6</v>
      </c>
      <c r="H13" s="157">
        <v>1.5851000000000001E-2</v>
      </c>
      <c r="I13" s="157">
        <v>4.3800000000000002E-8</v>
      </c>
      <c r="J13" s="157">
        <v>7.3119999999999999E-3</v>
      </c>
      <c r="K13" s="157">
        <v>1.2999999999999999E-5</v>
      </c>
      <c r="L13" s="157">
        <v>1.5284000000000001E-2</v>
      </c>
      <c r="M13" s="157">
        <v>1.6E-7</v>
      </c>
      <c r="N13" s="157">
        <v>0.35323399999999999</v>
      </c>
      <c r="O13" s="157">
        <v>4.0000000000000003E-5</v>
      </c>
      <c r="P13" s="157">
        <v>0.35323399999999999</v>
      </c>
      <c r="Q13" s="157">
        <v>7.4600000000000004E-7</v>
      </c>
      <c r="R13" s="157">
        <v>0.11049</v>
      </c>
      <c r="S13" s="157">
        <v>4.3099999999999997E-5</v>
      </c>
      <c r="T13" s="157">
        <v>8.0420000000000005E-2</v>
      </c>
      <c r="U13" s="157">
        <v>2.8700000000000002E-7</v>
      </c>
      <c r="V13" s="157">
        <v>0.20735600000000001</v>
      </c>
      <c r="W13" s="157">
        <v>2.5500000000000001E-6</v>
      </c>
      <c r="X13" s="157">
        <v>0.36551699999999998</v>
      </c>
      <c r="Y13" s="157">
        <v>4.8299999999999997E-7</v>
      </c>
      <c r="Z13" s="157">
        <v>0.34203800000000001</v>
      </c>
      <c r="AA13" s="157">
        <v>8.9800000000000004E-6</v>
      </c>
      <c r="AB13" s="157">
        <v>0.307006</v>
      </c>
      <c r="AC13" s="157">
        <v>1.3400000000000001E-7</v>
      </c>
      <c r="AD13" s="157">
        <v>0.33750000000000002</v>
      </c>
      <c r="AE13" s="157">
        <v>1.1399999999999999E-5</v>
      </c>
      <c r="AF13" s="157">
        <v>0.321154</v>
      </c>
      <c r="AG13" s="157">
        <v>4.8100000000000003E-7</v>
      </c>
      <c r="AH13" s="157">
        <v>0.43942100000000001</v>
      </c>
      <c r="AI13" s="157">
        <v>9.2600000000000001E-7</v>
      </c>
      <c r="AJ13" s="157">
        <v>0.41229700000000002</v>
      </c>
      <c r="AK13" s="169">
        <v>2.2100000000000001E-7</v>
      </c>
    </row>
    <row r="14" spans="1:37">
      <c r="A14" s="167">
        <v>10</v>
      </c>
      <c r="B14" s="157">
        <v>3.5070000000000001E-3</v>
      </c>
      <c r="C14" s="157">
        <v>3.3500000000000001E-6</v>
      </c>
      <c r="D14" s="157">
        <v>8.6490000000000004E-3</v>
      </c>
      <c r="E14" s="157">
        <v>8.2300000000000002E-8</v>
      </c>
      <c r="F14" s="157">
        <v>1.495E-3</v>
      </c>
      <c r="G14" s="157">
        <v>8.4800000000000001E-6</v>
      </c>
      <c r="H14" s="157">
        <v>8.8789999999999997E-3</v>
      </c>
      <c r="I14" s="157">
        <v>4.51E-8</v>
      </c>
      <c r="J14" s="157">
        <v>3.4459999999999998E-3</v>
      </c>
      <c r="K14" s="157">
        <v>1.26E-5</v>
      </c>
      <c r="L14" s="157">
        <v>1.1115E-2</v>
      </c>
      <c r="M14" s="157">
        <v>1.79E-7</v>
      </c>
      <c r="N14" s="157">
        <v>0.13333300000000001</v>
      </c>
      <c r="O14" s="157">
        <v>4.0800000000000002E-5</v>
      </c>
      <c r="P14" s="157">
        <v>0.15107799999999999</v>
      </c>
      <c r="Q14" s="157">
        <v>5.4700000000000001E-7</v>
      </c>
      <c r="R14" s="157">
        <v>3.5314999999999999E-2</v>
      </c>
      <c r="S14" s="157">
        <v>3.5200000000000002E-5</v>
      </c>
      <c r="T14" s="157">
        <v>3.5664000000000001E-2</v>
      </c>
      <c r="U14" s="157">
        <v>2.6600000000000003E-7</v>
      </c>
      <c r="V14" s="157">
        <v>0.18735599999999999</v>
      </c>
      <c r="W14" s="157">
        <v>2.2800000000000002E-6</v>
      </c>
      <c r="X14" s="157">
        <v>0.157471</v>
      </c>
      <c r="Y14" s="157">
        <v>3.9099999999999999E-7</v>
      </c>
      <c r="Z14" s="157">
        <v>0.121019</v>
      </c>
      <c r="AA14" s="157">
        <v>6.3199999999999996E-6</v>
      </c>
      <c r="AB14" s="157">
        <v>0.12547800000000001</v>
      </c>
      <c r="AC14" s="157">
        <v>6.3100000000000003E-8</v>
      </c>
      <c r="AD14" s="157">
        <v>0.151923</v>
      </c>
      <c r="AE14" s="157">
        <v>1.06E-5</v>
      </c>
      <c r="AF14" s="157">
        <v>0.141346</v>
      </c>
      <c r="AG14" s="157">
        <v>3.7500000000000001E-7</v>
      </c>
      <c r="AH14" s="157">
        <v>0.21518999999999999</v>
      </c>
      <c r="AI14" s="157">
        <v>4.4099999999999999E-7</v>
      </c>
      <c r="AJ14" s="157">
        <v>0.20253199999999999</v>
      </c>
      <c r="AK14" s="169">
        <v>1.03E-7</v>
      </c>
    </row>
    <row r="15" spans="1:37">
      <c r="A15" s="167">
        <v>11</v>
      </c>
      <c r="B15" s="157">
        <v>1.292E-3</v>
      </c>
      <c r="C15" s="157">
        <v>2.9399999999999998E-6</v>
      </c>
      <c r="D15" s="157">
        <v>6.4330000000000003E-3</v>
      </c>
      <c r="E15" s="157">
        <v>1.1000000000000001E-7</v>
      </c>
      <c r="F15" s="157">
        <v>3.3E-4</v>
      </c>
      <c r="G15" s="157">
        <v>8.14E-6</v>
      </c>
      <c r="H15" s="157">
        <v>5.6189999999999999E-3</v>
      </c>
      <c r="I15" s="157">
        <v>4.1199999999999998E-8</v>
      </c>
      <c r="J15" s="157">
        <v>1.2110000000000001E-3</v>
      </c>
      <c r="K15" s="157">
        <v>8.9500000000000007E-6</v>
      </c>
      <c r="L15" s="157">
        <v>7.3359999999999996E-3</v>
      </c>
      <c r="M15" s="157">
        <v>1.68E-7</v>
      </c>
      <c r="N15" s="157">
        <v>3.7810999999999997E-2</v>
      </c>
      <c r="O15" s="157">
        <v>5.1100000000000002E-5</v>
      </c>
      <c r="P15" s="157">
        <v>5.4892000000000003E-2</v>
      </c>
      <c r="Q15" s="157">
        <v>5.1399999999999997E-7</v>
      </c>
      <c r="R15" s="157">
        <v>6.692E-3</v>
      </c>
      <c r="S15" s="157">
        <v>3.1399999999999998E-5</v>
      </c>
      <c r="T15" s="157">
        <v>1.1608E-2</v>
      </c>
      <c r="U15" s="157">
        <v>2.4499999999999998E-7</v>
      </c>
      <c r="V15" s="157">
        <v>5.1034000000000003E-2</v>
      </c>
      <c r="W15" s="157">
        <v>1.66E-6</v>
      </c>
      <c r="X15" s="157">
        <v>5.8851000000000001E-2</v>
      </c>
      <c r="Y15" s="157">
        <v>6.44E-7</v>
      </c>
      <c r="Z15" s="157">
        <v>2.4712999999999999E-2</v>
      </c>
      <c r="AA15" s="157">
        <v>5.0599999999999998E-6</v>
      </c>
      <c r="AB15" s="157">
        <v>3.5668999999999999E-2</v>
      </c>
      <c r="AC15" s="157">
        <v>3.8899999999999998E-8</v>
      </c>
      <c r="AD15" s="157">
        <v>3.4807999999999999E-2</v>
      </c>
      <c r="AE15" s="157">
        <v>9.6199999999999994E-6</v>
      </c>
      <c r="AF15" s="157">
        <v>4.4230999999999999E-2</v>
      </c>
      <c r="AG15" s="157">
        <v>3.1699999999999999E-7</v>
      </c>
      <c r="AH15" s="157">
        <v>7.6311000000000004E-2</v>
      </c>
      <c r="AI15" s="157">
        <v>3.0400000000000002E-7</v>
      </c>
      <c r="AJ15" s="157">
        <v>7.8842999999999996E-2</v>
      </c>
      <c r="AK15" s="169">
        <v>5.1900000000000002E-8</v>
      </c>
    </row>
    <row r="16" spans="1:37" ht="12" thickBot="1">
      <c r="A16" s="170">
        <v>12</v>
      </c>
      <c r="B16" s="171">
        <v>3.4000000000000002E-4</v>
      </c>
      <c r="C16" s="171">
        <v>3.0800000000000002E-6</v>
      </c>
      <c r="D16" s="171">
        <v>4.4539999999999996E-3</v>
      </c>
      <c r="E16" s="171">
        <v>1.18E-7</v>
      </c>
      <c r="F16" s="171">
        <v>6.2399999999999999E-5</v>
      </c>
      <c r="G16" s="171">
        <v>6.5300000000000002E-6</v>
      </c>
      <c r="H16" s="171">
        <v>3.8790000000000001E-3</v>
      </c>
      <c r="I16" s="171">
        <v>2.96E-8</v>
      </c>
      <c r="J16" s="171">
        <v>3.0400000000000002E-4</v>
      </c>
      <c r="K16" s="171">
        <v>7.8499999999999994E-6</v>
      </c>
      <c r="L16" s="171">
        <v>5.3330000000000001E-3</v>
      </c>
      <c r="M16" s="171">
        <v>1.37E-7</v>
      </c>
      <c r="N16" s="171">
        <v>6.7159999999999997E-3</v>
      </c>
      <c r="O16" s="171">
        <v>6.1400000000000002E-5</v>
      </c>
      <c r="P16" s="171">
        <v>1.6086E-2</v>
      </c>
      <c r="Q16" s="171">
        <v>5.1399999999999997E-7</v>
      </c>
      <c r="R16" s="171">
        <v>9.3000000000000005E-4</v>
      </c>
      <c r="S16" s="171">
        <v>3.4799999999999999E-5</v>
      </c>
      <c r="T16" s="171">
        <v>4.3010000000000001E-3</v>
      </c>
      <c r="U16" s="171">
        <v>3.0100000000000001E-7</v>
      </c>
      <c r="V16" s="171">
        <v>9.4940000000000007E-3</v>
      </c>
      <c r="W16" s="171">
        <v>2.2800000000000002E-6</v>
      </c>
      <c r="X16" s="171">
        <v>1.7493999999999999E-2</v>
      </c>
      <c r="Y16" s="171">
        <v>5.75E-7</v>
      </c>
      <c r="Z16" s="171">
        <v>3.7260000000000001E-3</v>
      </c>
      <c r="AA16" s="171">
        <v>4.0600000000000001E-6</v>
      </c>
      <c r="AB16" s="171">
        <v>6.0060000000000001E-3</v>
      </c>
      <c r="AC16" s="171">
        <v>2.29E-8</v>
      </c>
      <c r="AD16" s="171">
        <v>9.0670000000000004E-3</v>
      </c>
      <c r="AE16" s="171">
        <v>9.55E-6</v>
      </c>
      <c r="AF16" s="171">
        <v>1.6730999999999999E-2</v>
      </c>
      <c r="AG16" s="171">
        <v>3.3700000000000001E-7</v>
      </c>
      <c r="AH16" s="171">
        <v>1.8987E-2</v>
      </c>
      <c r="AI16" s="171">
        <v>1.6899999999999999E-7</v>
      </c>
      <c r="AJ16" s="171">
        <v>2.5677999999999999E-2</v>
      </c>
      <c r="AK16" s="172">
        <v>2.2099999999999999E-8</v>
      </c>
    </row>
    <row r="18" spans="1:13" ht="12" thickBot="1"/>
    <row r="19" spans="1:13">
      <c r="A19" s="342" t="s">
        <v>870</v>
      </c>
      <c r="B19" s="343"/>
      <c r="C19" s="343"/>
      <c r="D19" s="343"/>
      <c r="E19" s="343"/>
      <c r="F19" s="343"/>
      <c r="G19" s="343"/>
      <c r="H19" s="343"/>
      <c r="I19" s="343"/>
      <c r="J19" s="344"/>
    </row>
    <row r="20" spans="1:13">
      <c r="A20" s="173"/>
      <c r="B20" s="122" t="s">
        <v>73</v>
      </c>
      <c r="C20" s="122" t="s">
        <v>25</v>
      </c>
      <c r="D20" s="122" t="s">
        <v>28</v>
      </c>
      <c r="E20" s="122" t="s">
        <v>386</v>
      </c>
      <c r="F20" s="122" t="s">
        <v>328</v>
      </c>
      <c r="G20" s="122" t="s">
        <v>443</v>
      </c>
      <c r="H20" s="122" t="s">
        <v>356</v>
      </c>
      <c r="I20" s="122" t="s">
        <v>632</v>
      </c>
      <c r="J20" s="174" t="s">
        <v>677</v>
      </c>
    </row>
    <row r="21" spans="1:13" ht="12.75" customHeight="1">
      <c r="A21" s="340" t="s">
        <v>869</v>
      </c>
      <c r="B21" s="154">
        <v>90.6</v>
      </c>
      <c r="C21" s="154">
        <v>92</v>
      </c>
      <c r="D21" s="154">
        <v>89.2</v>
      </c>
      <c r="E21" s="154">
        <v>76</v>
      </c>
      <c r="F21" s="154">
        <v>65.5</v>
      </c>
      <c r="G21" s="154">
        <v>31.2</v>
      </c>
      <c r="H21" s="154">
        <v>2</v>
      </c>
      <c r="I21" s="154">
        <v>0</v>
      </c>
      <c r="J21" s="175">
        <v>0</v>
      </c>
    </row>
    <row r="22" spans="1:13">
      <c r="A22" s="340"/>
      <c r="B22" s="154">
        <v>94</v>
      </c>
      <c r="C22" s="154">
        <v>93.9</v>
      </c>
      <c r="D22" s="154">
        <v>87.7</v>
      </c>
      <c r="E22" s="154">
        <v>76.599999999999994</v>
      </c>
      <c r="F22" s="154">
        <v>56.4</v>
      </c>
      <c r="G22" s="154">
        <v>19.3</v>
      </c>
      <c r="H22" s="154">
        <v>0</v>
      </c>
      <c r="I22" s="154">
        <v>0</v>
      </c>
      <c r="J22" s="175">
        <v>0</v>
      </c>
    </row>
    <row r="23" spans="1:13">
      <c r="A23" s="340"/>
      <c r="B23" s="154">
        <v>93.7</v>
      </c>
      <c r="C23" s="154">
        <v>91.8</v>
      </c>
      <c r="D23" s="154">
        <v>89.3</v>
      </c>
      <c r="E23" s="154">
        <v>78.8</v>
      </c>
      <c r="F23" s="154">
        <v>33.1</v>
      </c>
      <c r="G23" s="154">
        <v>19.2</v>
      </c>
      <c r="H23" s="154">
        <v>0</v>
      </c>
      <c r="I23" s="154">
        <v>0</v>
      </c>
      <c r="J23" s="175">
        <v>0</v>
      </c>
    </row>
    <row r="24" spans="1:13">
      <c r="A24" s="340"/>
      <c r="B24" s="154">
        <v>93.3</v>
      </c>
      <c r="C24" s="154">
        <v>89.8</v>
      </c>
      <c r="D24" s="154">
        <v>89.4</v>
      </c>
      <c r="E24" s="154">
        <v>85.8</v>
      </c>
      <c r="F24" s="154">
        <v>54.5</v>
      </c>
      <c r="G24" s="154">
        <v>36.9</v>
      </c>
      <c r="H24" s="154">
        <v>0</v>
      </c>
      <c r="I24" s="154">
        <v>0</v>
      </c>
      <c r="J24" s="175">
        <v>0</v>
      </c>
    </row>
    <row r="25" spans="1:13">
      <c r="A25" s="340"/>
      <c r="B25" s="154">
        <v>92.5</v>
      </c>
      <c r="C25" s="154">
        <v>92.7</v>
      </c>
      <c r="D25" s="154">
        <v>87.9</v>
      </c>
      <c r="E25" s="154">
        <v>45.7</v>
      </c>
      <c r="F25" s="154">
        <v>57.6</v>
      </c>
      <c r="G25" s="154">
        <v>37.799999999999997</v>
      </c>
      <c r="H25" s="154">
        <v>0</v>
      </c>
      <c r="I25" s="154">
        <v>0</v>
      </c>
      <c r="J25" s="175">
        <v>0</v>
      </c>
    </row>
    <row r="26" spans="1:13">
      <c r="A26" s="340" t="s">
        <v>868</v>
      </c>
      <c r="B26" s="154">
        <v>83.4</v>
      </c>
      <c r="C26" s="154">
        <v>81.83</v>
      </c>
      <c r="D26" s="154">
        <v>85.1</v>
      </c>
      <c r="E26" s="154">
        <v>34.5</v>
      </c>
      <c r="F26" s="154">
        <v>58.92</v>
      </c>
      <c r="G26" s="154">
        <v>2.14</v>
      </c>
      <c r="H26" s="154">
        <v>5.8</v>
      </c>
      <c r="I26" s="154">
        <v>4.09</v>
      </c>
      <c r="J26" s="175">
        <v>0.23</v>
      </c>
    </row>
    <row r="27" spans="1:13">
      <c r="A27" s="340"/>
      <c r="B27" s="154">
        <v>83.7</v>
      </c>
      <c r="C27" s="154">
        <v>84.16</v>
      </c>
      <c r="D27" s="154">
        <v>85.26</v>
      </c>
      <c r="E27" s="154">
        <v>73.41</v>
      </c>
      <c r="F27" s="154">
        <v>71.83</v>
      </c>
      <c r="G27" s="154">
        <v>0.35</v>
      </c>
      <c r="H27" s="154">
        <v>10.69</v>
      </c>
      <c r="I27" s="154">
        <v>4.3</v>
      </c>
      <c r="J27" s="175">
        <v>0.23</v>
      </c>
    </row>
    <row r="28" spans="1:13">
      <c r="A28" s="340"/>
      <c r="B28" s="154">
        <v>78.606634</v>
      </c>
      <c r="C28" s="154">
        <v>74.829153000000005</v>
      </c>
      <c r="D28" s="154">
        <v>78.875452999999993</v>
      </c>
      <c r="E28" s="154">
        <v>80.502024000000006</v>
      </c>
      <c r="F28" s="154">
        <v>83.319827000000004</v>
      </c>
      <c r="G28" s="154">
        <v>5.2809030000000003</v>
      </c>
      <c r="H28" s="154">
        <v>9.0533672000000003</v>
      </c>
      <c r="I28" s="154">
        <v>9.7112663000000001</v>
      </c>
      <c r="J28" s="175">
        <v>0.1168</v>
      </c>
      <c r="M28" s="165"/>
    </row>
    <row r="29" spans="1:13" ht="12" thickBot="1">
      <c r="A29" s="341"/>
      <c r="B29" s="176">
        <v>82.36</v>
      </c>
      <c r="C29" s="176">
        <v>76.91</v>
      </c>
      <c r="D29" s="176">
        <v>83.69</v>
      </c>
      <c r="E29" s="176">
        <v>81.3</v>
      </c>
      <c r="F29" s="176">
        <v>88.04</v>
      </c>
      <c r="G29" s="176">
        <v>9.4499999999999993</v>
      </c>
      <c r="H29" s="176">
        <v>6.71</v>
      </c>
      <c r="I29" s="176">
        <v>11.62</v>
      </c>
      <c r="J29" s="177">
        <v>0.39</v>
      </c>
    </row>
    <row r="30" spans="1:13" ht="12" thickBot="1"/>
    <row r="31" spans="1:13" ht="10.5" customHeight="1">
      <c r="A31" s="335" t="s">
        <v>871</v>
      </c>
      <c r="B31" s="336"/>
      <c r="C31" s="336"/>
      <c r="D31" s="336"/>
      <c r="E31" s="336"/>
      <c r="F31" s="336"/>
      <c r="G31" s="336"/>
      <c r="H31" s="336"/>
      <c r="I31" s="336"/>
      <c r="J31" s="337"/>
    </row>
    <row r="32" spans="1:13">
      <c r="A32" s="178"/>
      <c r="B32" s="121" t="s">
        <v>73</v>
      </c>
      <c r="C32" s="121" t="s">
        <v>25</v>
      </c>
      <c r="D32" s="121" t="s">
        <v>28</v>
      </c>
      <c r="E32" s="121" t="s">
        <v>386</v>
      </c>
      <c r="F32" s="121" t="s">
        <v>328</v>
      </c>
      <c r="G32" s="121" t="s">
        <v>443</v>
      </c>
      <c r="H32" s="121" t="s">
        <v>356</v>
      </c>
      <c r="I32" s="121" t="s">
        <v>632</v>
      </c>
      <c r="J32" s="179" t="s">
        <v>677</v>
      </c>
    </row>
    <row r="33" spans="1:10">
      <c r="A33" s="178" t="s">
        <v>770</v>
      </c>
      <c r="B33" s="121">
        <v>0.1469</v>
      </c>
      <c r="C33" s="121">
        <v>0.13550000000000001</v>
      </c>
      <c r="D33" s="121">
        <v>8.7400000000000005E-2</v>
      </c>
      <c r="E33" s="121">
        <v>9.8599999999999993E-2</v>
      </c>
      <c r="F33" s="121">
        <v>4.0399999999999998E-2</v>
      </c>
      <c r="G33" s="121">
        <v>5.9999999999999995E-4</v>
      </c>
      <c r="H33" s="121">
        <v>3.4799999999999998E-2</v>
      </c>
      <c r="I33" s="121">
        <v>3.0999999999999999E-3</v>
      </c>
      <c r="J33" s="179">
        <v>6.0000000000000001E-3</v>
      </c>
    </row>
    <row r="34" spans="1:10">
      <c r="A34" s="178" t="s">
        <v>769</v>
      </c>
      <c r="B34" s="121">
        <v>0.1552</v>
      </c>
      <c r="C34" s="121">
        <v>0.1172</v>
      </c>
      <c r="D34" s="121">
        <v>0.1013</v>
      </c>
      <c r="E34" s="121">
        <v>0.1323</v>
      </c>
      <c r="F34" s="121">
        <v>5.5399999999999998E-2</v>
      </c>
      <c r="G34" s="121">
        <v>1.5E-3</v>
      </c>
      <c r="H34" s="121">
        <v>4.7300000000000002E-2</v>
      </c>
      <c r="I34" s="121">
        <v>3.0999999999999999E-3</v>
      </c>
      <c r="J34" s="179">
        <v>9.2999999999999992E-3</v>
      </c>
    </row>
    <row r="35" spans="1:10">
      <c r="A35" s="178" t="s">
        <v>749</v>
      </c>
      <c r="B35" s="121">
        <f>AVERAGE(B33:B34)</f>
        <v>0.15105000000000002</v>
      </c>
      <c r="C35" s="121">
        <f t="shared" ref="C35:J35" si="0">AVERAGE(C33:C34)</f>
        <v>0.12635000000000002</v>
      </c>
      <c r="D35" s="121">
        <f t="shared" si="0"/>
        <v>9.4350000000000003E-2</v>
      </c>
      <c r="E35" s="121">
        <f t="shared" si="0"/>
        <v>0.11545</v>
      </c>
      <c r="F35" s="121">
        <f t="shared" si="0"/>
        <v>4.7899999999999998E-2</v>
      </c>
      <c r="G35" s="121">
        <f t="shared" si="0"/>
        <v>1.0499999999999999E-3</v>
      </c>
      <c r="H35" s="121">
        <f t="shared" si="0"/>
        <v>4.1050000000000003E-2</v>
      </c>
      <c r="I35" s="121">
        <f t="shared" si="0"/>
        <v>3.0999999999999999E-3</v>
      </c>
      <c r="J35" s="179">
        <f t="shared" si="0"/>
        <v>7.6499999999999997E-3</v>
      </c>
    </row>
    <row r="36" spans="1:10" ht="12" thickBot="1">
      <c r="A36" s="180" t="s">
        <v>872</v>
      </c>
      <c r="B36" s="181">
        <f>B35/D35</f>
        <v>1.6009538950715423</v>
      </c>
      <c r="C36" s="181">
        <f>C35/D35</f>
        <v>1.3391626921038686</v>
      </c>
      <c r="D36" s="182">
        <f>D35/D35</f>
        <v>1</v>
      </c>
      <c r="E36" s="182"/>
      <c r="F36" s="182"/>
      <c r="G36" s="182"/>
      <c r="H36" s="182"/>
      <c r="I36" s="182"/>
      <c r="J36" s="183"/>
    </row>
  </sheetData>
  <mergeCells count="14">
    <mergeCell ref="A1:AK1"/>
    <mergeCell ref="A31:J31"/>
    <mergeCell ref="Z2:AC2"/>
    <mergeCell ref="AD2:AG2"/>
    <mergeCell ref="AH2:AK2"/>
    <mergeCell ref="A26:A29"/>
    <mergeCell ref="A21:A25"/>
    <mergeCell ref="A19:J19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CE608-6A01-4E05-81D1-A420A36E4837}">
  <dimension ref="B1:V33"/>
  <sheetViews>
    <sheetView workbookViewId="0">
      <selection activeCell="H23" sqref="B13:H23"/>
    </sheetView>
  </sheetViews>
  <sheetFormatPr defaultColWidth="9.140625" defaultRowHeight="15"/>
  <cols>
    <col min="1" max="1" width="9.140625" style="186"/>
    <col min="2" max="2" width="6.140625" style="186" bestFit="1" customWidth="1"/>
    <col min="3" max="11" width="8.140625" style="186" customWidth="1"/>
    <col min="12" max="16384" width="9.140625" style="186"/>
  </cols>
  <sheetData>
    <row r="1" spans="2:22">
      <c r="B1" s="345" t="s">
        <v>879</v>
      </c>
      <c r="C1" s="345"/>
      <c r="D1" s="345"/>
      <c r="E1" s="345"/>
      <c r="F1" s="345"/>
      <c r="G1" s="345"/>
      <c r="H1" s="345"/>
      <c r="I1" s="345"/>
      <c r="J1" s="345"/>
      <c r="K1" s="345"/>
      <c r="M1" s="346" t="s">
        <v>880</v>
      </c>
      <c r="N1" s="346"/>
      <c r="O1" s="346"/>
      <c r="P1" s="346"/>
      <c r="Q1" s="346"/>
      <c r="R1" s="346"/>
      <c r="S1" s="346"/>
      <c r="T1" s="346"/>
      <c r="U1" s="346"/>
      <c r="V1" s="346"/>
    </row>
    <row r="2" spans="2:22">
      <c r="B2" s="190" t="s">
        <v>885</v>
      </c>
      <c r="C2" s="354" t="s">
        <v>878</v>
      </c>
      <c r="D2" s="354"/>
      <c r="E2" s="354"/>
      <c r="F2" s="354"/>
      <c r="G2" s="354" t="s">
        <v>881</v>
      </c>
      <c r="H2" s="354"/>
      <c r="I2" s="354"/>
      <c r="J2" s="354"/>
      <c r="K2" s="354"/>
      <c r="M2" s="191" t="s">
        <v>885</v>
      </c>
      <c r="N2" s="347" t="s">
        <v>878</v>
      </c>
      <c r="O2" s="347"/>
      <c r="P2" s="347"/>
      <c r="Q2" s="347"/>
      <c r="R2" s="347" t="s">
        <v>881</v>
      </c>
      <c r="S2" s="347"/>
      <c r="T2" s="347"/>
      <c r="U2" s="347"/>
      <c r="V2" s="347"/>
    </row>
    <row r="3" spans="2:22">
      <c r="B3" s="190" t="s">
        <v>677</v>
      </c>
      <c r="C3" s="192">
        <v>2.5722999999999999E-2</v>
      </c>
      <c r="D3" s="192">
        <v>1.9243E-2</v>
      </c>
      <c r="E3" s="192">
        <v>1.6525000000000001E-2</v>
      </c>
      <c r="F3" s="192">
        <v>2.2976E-2</v>
      </c>
      <c r="G3" s="193">
        <v>-5.0815200000000003</v>
      </c>
      <c r="H3" s="193">
        <v>-4.0217400000000003</v>
      </c>
      <c r="I3" s="193">
        <v>-0.89673999999999998</v>
      </c>
      <c r="J3" s="193">
        <v>-3.7771699999999999</v>
      </c>
      <c r="K3" s="193">
        <v>-3.0978300000000001</v>
      </c>
      <c r="M3" s="191" t="s">
        <v>677</v>
      </c>
      <c r="N3" s="194"/>
      <c r="O3" s="194">
        <v>28.057549999999999</v>
      </c>
      <c r="P3" s="194">
        <v>24.81203</v>
      </c>
      <c r="Q3" s="194">
        <v>31.034479999999999</v>
      </c>
      <c r="R3" s="194">
        <v>-28.205100000000002</v>
      </c>
      <c r="S3" s="194">
        <v>-17.647099999999998</v>
      </c>
      <c r="T3" s="194">
        <v>-4.1666699999999999</v>
      </c>
      <c r="U3" s="194">
        <v>-23.456800000000001</v>
      </c>
      <c r="V3" s="194">
        <v>-12.3596</v>
      </c>
    </row>
    <row r="4" spans="2:22">
      <c r="B4" s="190" t="s">
        <v>328</v>
      </c>
      <c r="C4" s="192">
        <v>9.0810000000000002E-2</v>
      </c>
      <c r="D4" s="192">
        <v>4.7463999999999999E-2</v>
      </c>
      <c r="E4" s="192">
        <v>6.3087000000000004E-2</v>
      </c>
      <c r="F4" s="192">
        <v>4.3712000000000001E-2</v>
      </c>
      <c r="G4" s="193">
        <v>0.190217</v>
      </c>
      <c r="H4" s="193">
        <v>8.1521999999999997E-2</v>
      </c>
      <c r="I4" s="193">
        <v>5.4348E-2</v>
      </c>
      <c r="J4" s="193">
        <v>0.108696</v>
      </c>
      <c r="K4" s="193">
        <v>0.13586999999999999</v>
      </c>
      <c r="M4" s="191" t="s">
        <v>328</v>
      </c>
      <c r="N4" s="194">
        <v>74.358969999999999</v>
      </c>
      <c r="O4" s="194">
        <v>34.640520000000002</v>
      </c>
      <c r="P4" s="194">
        <v>47.916670000000003</v>
      </c>
      <c r="Q4" s="194">
        <v>33.774830000000001</v>
      </c>
      <c r="R4" s="194">
        <v>65.517240000000001</v>
      </c>
      <c r="S4" s="194">
        <v>56.331879999999998</v>
      </c>
      <c r="T4" s="194">
        <v>32.885910000000003</v>
      </c>
      <c r="U4" s="194">
        <v>54.545450000000002</v>
      </c>
      <c r="V4" s="194">
        <v>57.627119999999998</v>
      </c>
    </row>
    <row r="5" spans="2:22">
      <c r="B5" s="190" t="s">
        <v>443</v>
      </c>
      <c r="C5" s="192">
        <v>9.3537999999999996E-2</v>
      </c>
      <c r="D5" s="192">
        <v>0.109683</v>
      </c>
      <c r="E5" s="192">
        <v>0.11917700000000001</v>
      </c>
      <c r="F5" s="192">
        <v>0.11484</v>
      </c>
      <c r="G5" s="193">
        <v>0.625</v>
      </c>
      <c r="H5" s="193">
        <v>0.407609</v>
      </c>
      <c r="I5" s="193">
        <v>0.35326099999999999</v>
      </c>
      <c r="J5" s="193">
        <v>0.76087000000000005</v>
      </c>
      <c r="K5" s="193">
        <v>0.842391</v>
      </c>
      <c r="M5" s="191" t="s">
        <v>443</v>
      </c>
      <c r="N5" s="194">
        <v>62.962960000000002</v>
      </c>
      <c r="O5" s="194">
        <v>52.606639999999999</v>
      </c>
      <c r="P5" s="194">
        <v>55.752209999999998</v>
      </c>
      <c r="Q5" s="194">
        <v>57.98319</v>
      </c>
      <c r="R5" s="194">
        <v>31.034479999999999</v>
      </c>
      <c r="S5" s="194">
        <v>19.354839999999999</v>
      </c>
      <c r="T5" s="194">
        <v>19.354839999999999</v>
      </c>
      <c r="U5" s="194">
        <v>36.708860000000001</v>
      </c>
      <c r="V5" s="194">
        <v>37.888199999999998</v>
      </c>
    </row>
    <row r="6" spans="2:22">
      <c r="B6" s="190" t="s">
        <v>386</v>
      </c>
      <c r="C6" s="192">
        <v>0.14225699999999999</v>
      </c>
      <c r="D6" s="192">
        <v>0.19958200000000001</v>
      </c>
      <c r="E6" s="192">
        <v>0.23139000000000001</v>
      </c>
      <c r="F6" s="192">
        <v>0.16627800000000001</v>
      </c>
      <c r="G6" s="193">
        <v>2.7989130000000002</v>
      </c>
      <c r="H6" s="193">
        <v>2.6358700000000002</v>
      </c>
      <c r="I6" s="193">
        <v>2.663043</v>
      </c>
      <c r="J6" s="193">
        <v>2.7989130000000002</v>
      </c>
      <c r="K6" s="193"/>
      <c r="M6" s="191" t="s">
        <v>386</v>
      </c>
      <c r="N6" s="194">
        <v>80.392160000000004</v>
      </c>
      <c r="O6" s="194">
        <v>82.394369999999995</v>
      </c>
      <c r="P6" s="194">
        <v>79.466120000000004</v>
      </c>
      <c r="Q6" s="194">
        <v>82.014390000000006</v>
      </c>
      <c r="R6" s="194">
        <v>75.961539999999999</v>
      </c>
      <c r="S6" s="194">
        <v>76.635509999999996</v>
      </c>
      <c r="T6" s="194">
        <v>78.813559999999995</v>
      </c>
      <c r="U6" s="194">
        <v>85.795450000000002</v>
      </c>
      <c r="V6" s="194">
        <v>45.652169999999998</v>
      </c>
    </row>
    <row r="7" spans="2:22">
      <c r="B7" s="190" t="s">
        <v>632</v>
      </c>
      <c r="C7" s="192">
        <v>0.153169</v>
      </c>
      <c r="D7" s="192">
        <v>0.47669699999999998</v>
      </c>
      <c r="E7" s="192">
        <v>0.409553</v>
      </c>
      <c r="F7" s="192">
        <v>0.43414900000000001</v>
      </c>
      <c r="G7" s="193">
        <v>-0.48913000000000001</v>
      </c>
      <c r="H7" s="193">
        <v>-1.16848</v>
      </c>
      <c r="I7" s="193">
        <v>-0.67935000000000001</v>
      </c>
      <c r="J7" s="193">
        <v>-0.57064999999999999</v>
      </c>
      <c r="K7" s="193">
        <v>-1.16848</v>
      </c>
      <c r="M7" s="191" t="s">
        <v>632</v>
      </c>
      <c r="N7" s="194">
        <v>16.66667</v>
      </c>
      <c r="O7" s="194">
        <v>41.860469999999999</v>
      </c>
      <c r="P7" s="194">
        <v>37.5</v>
      </c>
      <c r="Q7" s="194">
        <v>38.650309999999998</v>
      </c>
      <c r="R7" s="194">
        <v>-13.6364</v>
      </c>
      <c r="S7" s="194">
        <v>-35.135100000000001</v>
      </c>
      <c r="T7" s="194">
        <v>-17.647099999999998</v>
      </c>
      <c r="U7" s="194">
        <v>-13.6364</v>
      </c>
      <c r="V7" s="194">
        <v>-31.578900000000001</v>
      </c>
    </row>
    <row r="8" spans="2:22">
      <c r="B8" s="190" t="s">
        <v>356</v>
      </c>
      <c r="C8" s="192">
        <v>0.68400099999999997</v>
      </c>
      <c r="D8" s="192">
        <v>0.76577099999999998</v>
      </c>
      <c r="E8" s="192">
        <v>0.68489599999999995</v>
      </c>
      <c r="F8" s="192">
        <v>0.78306500000000001</v>
      </c>
      <c r="G8" s="193">
        <v>0.16304299999999999</v>
      </c>
      <c r="H8" s="193">
        <v>-0.78803999999999996</v>
      </c>
      <c r="I8" s="193">
        <v>-1.4402200000000001</v>
      </c>
      <c r="J8" s="193">
        <v>-0.32608999999999999</v>
      </c>
      <c r="K8" s="193">
        <v>-0.48913000000000001</v>
      </c>
      <c r="M8" s="191" t="s">
        <v>356</v>
      </c>
      <c r="N8" s="194">
        <v>80.392160000000004</v>
      </c>
      <c r="O8" s="194">
        <v>85.443960000000004</v>
      </c>
      <c r="P8" s="194">
        <v>87.113399999999999</v>
      </c>
      <c r="Q8" s="194">
        <v>89.327640000000002</v>
      </c>
      <c r="R8" s="194">
        <v>1.9607840000000001</v>
      </c>
      <c r="S8" s="194">
        <v>-12.3596</v>
      </c>
      <c r="T8" s="194">
        <v>-28.205100000000002</v>
      </c>
      <c r="U8" s="194">
        <v>-5.2631600000000001</v>
      </c>
      <c r="V8" s="194">
        <v>-5.2631600000000001</v>
      </c>
    </row>
    <row r="9" spans="2:22">
      <c r="B9" s="190" t="s">
        <v>28</v>
      </c>
      <c r="C9" s="192">
        <v>0.88472099999999998</v>
      </c>
      <c r="D9" s="192">
        <v>1.0337350000000001</v>
      </c>
      <c r="E9" s="192">
        <v>1.0458879999999999</v>
      </c>
      <c r="F9" s="192">
        <v>1.0356559999999999</v>
      </c>
      <c r="G9" s="193">
        <v>1.0597829999999999</v>
      </c>
      <c r="H9" s="193">
        <v>0.81521699999999997</v>
      </c>
      <c r="I9" s="193">
        <v>0.89673899999999995</v>
      </c>
      <c r="J9" s="193">
        <v>0.95108700000000002</v>
      </c>
      <c r="K9" s="193">
        <v>1.277174</v>
      </c>
      <c r="M9" s="191" t="s">
        <v>28</v>
      </c>
      <c r="N9" s="194">
        <v>96.197720000000004</v>
      </c>
      <c r="O9" s="194">
        <v>94.77534</v>
      </c>
      <c r="P9" s="194">
        <v>94.582880000000003</v>
      </c>
      <c r="Q9" s="194">
        <v>93.986770000000007</v>
      </c>
      <c r="R9" s="194">
        <v>89.165760000000006</v>
      </c>
      <c r="S9" s="194">
        <v>87.730059999999995</v>
      </c>
      <c r="T9" s="194">
        <v>89.327640000000002</v>
      </c>
      <c r="U9" s="194">
        <v>89.373009999999994</v>
      </c>
      <c r="V9" s="194">
        <v>87.864080000000001</v>
      </c>
    </row>
    <row r="10" spans="2:22">
      <c r="B10" s="190" t="s">
        <v>73</v>
      </c>
      <c r="C10" s="192">
        <v>1.32708</v>
      </c>
      <c r="D10" s="192">
        <v>1.4275770000000001</v>
      </c>
      <c r="E10" s="192">
        <v>1.3698250000000001</v>
      </c>
      <c r="F10" s="192">
        <v>1.389105</v>
      </c>
      <c r="G10" s="193">
        <v>1.222826</v>
      </c>
      <c r="H10" s="193">
        <v>1.3043480000000001</v>
      </c>
      <c r="I10" s="193">
        <v>1.1956519999999999</v>
      </c>
      <c r="J10" s="193">
        <v>0.95108700000000002</v>
      </c>
      <c r="K10" s="193">
        <v>1.25</v>
      </c>
      <c r="M10" s="191" t="s">
        <v>73</v>
      </c>
      <c r="N10" s="194">
        <v>96.363640000000004</v>
      </c>
      <c r="O10" s="194">
        <v>94.259469999999993</v>
      </c>
      <c r="P10" s="194">
        <v>96.532589999999999</v>
      </c>
      <c r="Q10" s="194">
        <v>95.840270000000004</v>
      </c>
      <c r="R10" s="194">
        <v>90.574929999999995</v>
      </c>
      <c r="S10" s="194">
        <v>93.950389999999999</v>
      </c>
      <c r="T10" s="194">
        <v>93.674890000000005</v>
      </c>
      <c r="U10" s="194">
        <v>93.306560000000005</v>
      </c>
      <c r="V10" s="194">
        <v>92.481200000000001</v>
      </c>
    </row>
    <row r="11" spans="2:22">
      <c r="B11" s="190" t="s">
        <v>25</v>
      </c>
      <c r="C11" s="192">
        <v>1.6096459999999999</v>
      </c>
      <c r="D11" s="192">
        <v>1.6083209999999999</v>
      </c>
      <c r="E11" s="192">
        <v>1.7046760000000001</v>
      </c>
      <c r="F11" s="192">
        <v>1.5159400000000001</v>
      </c>
      <c r="G11" s="193">
        <v>0.51630399999999999</v>
      </c>
      <c r="H11" s="193">
        <v>0.625</v>
      </c>
      <c r="I11" s="193">
        <v>0.46195700000000001</v>
      </c>
      <c r="J11" s="193">
        <v>0.57065200000000005</v>
      </c>
      <c r="K11" s="193">
        <v>0.51630399999999999</v>
      </c>
      <c r="M11" s="191" t="s">
        <v>25</v>
      </c>
      <c r="N11" s="194">
        <v>94.318179999999998</v>
      </c>
      <c r="O11" s="194">
        <v>93.359889999999993</v>
      </c>
      <c r="P11" s="194">
        <v>93.658850000000001</v>
      </c>
      <c r="Q11" s="194">
        <v>93.164730000000006</v>
      </c>
      <c r="R11" s="194">
        <v>91.961410000000001</v>
      </c>
      <c r="S11" s="194">
        <v>93.853719999999996</v>
      </c>
      <c r="T11" s="194">
        <v>91.762770000000003</v>
      </c>
      <c r="U11" s="194">
        <v>89.764589999999998</v>
      </c>
      <c r="V11" s="194">
        <v>92.743110000000001</v>
      </c>
    </row>
    <row r="13" spans="2:22">
      <c r="B13" s="351" t="s">
        <v>883</v>
      </c>
      <c r="C13" s="352"/>
      <c r="D13" s="352"/>
      <c r="E13" s="352"/>
      <c r="F13" s="352"/>
      <c r="G13" s="352"/>
      <c r="H13" s="353"/>
    </row>
    <row r="14" spans="2:22" ht="26.25" customHeight="1">
      <c r="B14" s="187" t="s">
        <v>885</v>
      </c>
      <c r="C14" s="348" t="s">
        <v>882</v>
      </c>
      <c r="D14" s="349"/>
      <c r="E14" s="350"/>
      <c r="F14" s="348" t="s">
        <v>884</v>
      </c>
      <c r="G14" s="349"/>
      <c r="H14" s="350"/>
    </row>
    <row r="15" spans="2:22">
      <c r="B15" s="187" t="s">
        <v>677</v>
      </c>
      <c r="C15" s="188">
        <v>1.3216E-2</v>
      </c>
      <c r="D15" s="188">
        <v>1.4872E-2</v>
      </c>
      <c r="E15" s="188">
        <v>1.1431999999999999E-2</v>
      </c>
      <c r="F15" s="188">
        <v>0.41364699999999999</v>
      </c>
      <c r="G15" s="189">
        <v>0.409412</v>
      </c>
      <c r="H15" s="189">
        <v>0.40517599999999998</v>
      </c>
    </row>
    <row r="16" spans="2:22">
      <c r="B16" s="187" t="s">
        <v>328</v>
      </c>
      <c r="C16" s="188">
        <v>2.6544000000000002E-2</v>
      </c>
      <c r="D16" s="188">
        <v>2.9801999999999999E-2</v>
      </c>
      <c r="E16" s="188">
        <v>3.2036000000000002E-2</v>
      </c>
      <c r="F16" s="188">
        <v>0.48847099999999999</v>
      </c>
      <c r="G16" s="189">
        <v>0.47717599999999999</v>
      </c>
      <c r="H16" s="189">
        <v>0.52235299999999996</v>
      </c>
    </row>
    <row r="17" spans="2:10">
      <c r="B17" s="187" t="s">
        <v>443</v>
      </c>
      <c r="C17" s="188">
        <v>4.4409999999999996E-3</v>
      </c>
      <c r="D17" s="188">
        <v>4.9670000000000001E-3</v>
      </c>
      <c r="E17" s="188">
        <v>4.2570000000000004E-3</v>
      </c>
      <c r="F17" s="188">
        <v>0.235765</v>
      </c>
      <c r="G17" s="189">
        <v>0.27811799999999998</v>
      </c>
      <c r="H17" s="189">
        <v>0.227294</v>
      </c>
    </row>
    <row r="18" spans="2:10">
      <c r="B18" s="187" t="s">
        <v>386</v>
      </c>
      <c r="C18" s="188">
        <v>0.59573399999999999</v>
      </c>
      <c r="D18" s="188">
        <v>0.63906399999999997</v>
      </c>
      <c r="E18" s="188">
        <v>0.550952</v>
      </c>
      <c r="F18" s="188">
        <v>1.8480000000000001</v>
      </c>
      <c r="G18" s="189">
        <v>1.7350589999999999</v>
      </c>
      <c r="H18" s="189">
        <v>1.6376470000000001</v>
      </c>
    </row>
    <row r="19" spans="2:10">
      <c r="B19" s="187" t="s">
        <v>632</v>
      </c>
      <c r="C19" s="188">
        <v>4.5469999999999998E-3</v>
      </c>
      <c r="D19" s="188">
        <v>4.4400000000000004E-3</v>
      </c>
      <c r="E19" s="188">
        <v>4.1780000000000003E-3</v>
      </c>
      <c r="F19" s="188">
        <v>0.216</v>
      </c>
      <c r="G19" s="189">
        <v>0.19623499999999999</v>
      </c>
      <c r="H19" s="189">
        <v>0.213176</v>
      </c>
    </row>
    <row r="20" spans="2:10">
      <c r="B20" s="187" t="s">
        <v>356</v>
      </c>
      <c r="C20" s="188">
        <v>5.3560000000000003E-2</v>
      </c>
      <c r="D20" s="188">
        <v>6.2442999999999999E-2</v>
      </c>
      <c r="E20" s="188">
        <v>5.4559000000000003E-2</v>
      </c>
      <c r="F20" s="188">
        <v>0.77364699999999997</v>
      </c>
      <c r="G20" s="189">
        <v>0.84847099999999998</v>
      </c>
      <c r="H20" s="189">
        <v>0.80188199999999998</v>
      </c>
    </row>
    <row r="21" spans="2:10">
      <c r="B21" s="187" t="s">
        <v>28</v>
      </c>
      <c r="C21" s="188">
        <v>1.2557670000000001</v>
      </c>
      <c r="D21" s="188">
        <v>0.92823900000000004</v>
      </c>
      <c r="E21" s="188">
        <v>0.815994</v>
      </c>
      <c r="F21" s="188">
        <v>1.0164709999999999</v>
      </c>
      <c r="G21" s="189">
        <v>1.0051760000000001</v>
      </c>
      <c r="H21" s="189">
        <v>0.97835300000000003</v>
      </c>
    </row>
    <row r="22" spans="2:10">
      <c r="B22" s="187" t="s">
        <v>73</v>
      </c>
      <c r="C22" s="188">
        <v>2.7762549999999999</v>
      </c>
      <c r="D22" s="188">
        <v>2.6697389999999999</v>
      </c>
      <c r="E22" s="188">
        <v>2.7027739999999998</v>
      </c>
      <c r="F22" s="188">
        <v>0.96847099999999997</v>
      </c>
      <c r="G22" s="189">
        <v>0.967059</v>
      </c>
      <c r="H22" s="189">
        <v>0.97129399999999999</v>
      </c>
    </row>
    <row r="23" spans="2:10">
      <c r="B23" s="187" t="s">
        <v>25</v>
      </c>
      <c r="C23" s="188">
        <v>3.0046349999999999</v>
      </c>
      <c r="D23" s="188">
        <v>3.2984290000000001</v>
      </c>
      <c r="E23" s="188">
        <v>3.2435019999999999</v>
      </c>
      <c r="F23" s="188">
        <v>0.80752900000000005</v>
      </c>
      <c r="G23" s="189">
        <v>0.83011800000000002</v>
      </c>
      <c r="H23" s="189">
        <v>0.82305899999999999</v>
      </c>
    </row>
    <row r="25" spans="2:10">
      <c r="B25" s="195"/>
      <c r="F25" s="195"/>
      <c r="G25" s="196"/>
      <c r="H25" s="196"/>
      <c r="I25" s="196"/>
      <c r="J25" s="196"/>
    </row>
    <row r="26" spans="2:10">
      <c r="B26" s="195"/>
      <c r="F26" s="195"/>
      <c r="G26" s="196"/>
      <c r="H26" s="196"/>
      <c r="I26" s="196"/>
      <c r="J26" s="196"/>
    </row>
    <row r="27" spans="2:10">
      <c r="B27" s="195"/>
      <c r="F27" s="195"/>
      <c r="G27" s="196"/>
      <c r="H27" s="196"/>
      <c r="I27" s="196"/>
      <c r="J27" s="196"/>
    </row>
    <row r="28" spans="2:10">
      <c r="B28" s="195"/>
      <c r="F28" s="195"/>
      <c r="G28" s="196"/>
      <c r="H28" s="196"/>
      <c r="I28" s="196"/>
      <c r="J28" s="196"/>
    </row>
    <row r="29" spans="2:10">
      <c r="B29" s="195"/>
      <c r="F29" s="195"/>
      <c r="G29" s="196"/>
      <c r="H29" s="196"/>
      <c r="I29" s="196"/>
      <c r="J29" s="196"/>
    </row>
    <row r="30" spans="2:10">
      <c r="B30" s="195"/>
      <c r="F30" s="195"/>
      <c r="G30" s="196"/>
      <c r="H30" s="196"/>
      <c r="I30" s="196"/>
      <c r="J30" s="196"/>
    </row>
    <row r="31" spans="2:10">
      <c r="B31" s="195"/>
      <c r="F31" s="195"/>
      <c r="G31" s="196"/>
      <c r="H31" s="196"/>
      <c r="I31" s="196"/>
      <c r="J31" s="196"/>
    </row>
    <row r="32" spans="2:10">
      <c r="B32" s="195"/>
      <c r="F32" s="195"/>
      <c r="G32" s="196"/>
      <c r="H32" s="196"/>
      <c r="I32" s="196"/>
      <c r="J32" s="196"/>
    </row>
    <row r="33" spans="2:10">
      <c r="B33" s="195"/>
      <c r="F33" s="195"/>
      <c r="G33" s="196"/>
      <c r="H33" s="196"/>
      <c r="I33" s="196"/>
      <c r="J33" s="196"/>
    </row>
  </sheetData>
  <mergeCells count="9">
    <mergeCell ref="B1:K1"/>
    <mergeCell ref="M1:V1"/>
    <mergeCell ref="N2:Q2"/>
    <mergeCell ref="R2:V2"/>
    <mergeCell ref="C14:E14"/>
    <mergeCell ref="F14:H14"/>
    <mergeCell ref="B13:H13"/>
    <mergeCell ref="C2:F2"/>
    <mergeCell ref="G2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7357-3A21-4848-A8D5-FACDD8E72C17}">
  <dimension ref="A1:V1003"/>
  <sheetViews>
    <sheetView workbookViewId="0">
      <selection activeCell="U14" sqref="U14"/>
    </sheetView>
  </sheetViews>
  <sheetFormatPr defaultRowHeight="15"/>
  <cols>
    <col min="1" max="1" width="10.7109375" style="5" bestFit="1" customWidth="1"/>
    <col min="2" max="3" width="13.7109375" style="5" bestFit="1" customWidth="1"/>
    <col min="4" max="4" width="12.140625" style="5" bestFit="1" customWidth="1"/>
  </cols>
  <sheetData>
    <row r="1" spans="1:22">
      <c r="A1" s="355" t="s">
        <v>890</v>
      </c>
      <c r="B1" s="355"/>
      <c r="C1" s="355"/>
      <c r="D1" s="355"/>
      <c r="F1" s="356" t="s">
        <v>891</v>
      </c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199"/>
      <c r="S1" s="199"/>
      <c r="T1" s="199"/>
      <c r="U1" s="199"/>
      <c r="V1" s="199"/>
    </row>
    <row r="2" spans="1:22">
      <c r="A2" s="197" t="s">
        <v>886</v>
      </c>
      <c r="B2" s="197" t="s">
        <v>887</v>
      </c>
      <c r="C2" s="197" t="s">
        <v>888</v>
      </c>
      <c r="D2" s="197" t="s">
        <v>889</v>
      </c>
    </row>
    <row r="3" spans="1:22">
      <c r="A3" s="197">
        <v>0</v>
      </c>
      <c r="B3" s="198">
        <v>0</v>
      </c>
      <c r="C3" s="198">
        <v>0</v>
      </c>
      <c r="D3" s="198">
        <v>0</v>
      </c>
    </row>
    <row r="4" spans="1:22">
      <c r="A4" s="197">
        <v>1</v>
      </c>
      <c r="B4" s="198">
        <v>0</v>
      </c>
      <c r="C4" s="198">
        <v>0</v>
      </c>
      <c r="D4" s="198">
        <v>0</v>
      </c>
    </row>
    <row r="5" spans="1:22">
      <c r="A5" s="197">
        <v>2</v>
      </c>
      <c r="B5" s="198">
        <v>0</v>
      </c>
      <c r="C5" s="198">
        <v>0</v>
      </c>
      <c r="D5" s="198">
        <v>0</v>
      </c>
    </row>
    <row r="6" spans="1:22">
      <c r="A6" s="197">
        <v>3</v>
      </c>
      <c r="B6" s="198">
        <v>0</v>
      </c>
      <c r="C6" s="198">
        <v>0</v>
      </c>
      <c r="D6" s="198">
        <v>0</v>
      </c>
    </row>
    <row r="7" spans="1:22">
      <c r="A7" s="197">
        <v>4</v>
      </c>
      <c r="B7" s="198">
        <v>0</v>
      </c>
      <c r="C7" s="198">
        <v>0</v>
      </c>
      <c r="D7" s="198">
        <v>0</v>
      </c>
    </row>
    <row r="8" spans="1:22">
      <c r="A8" s="197">
        <v>5</v>
      </c>
      <c r="B8" s="198">
        <v>0</v>
      </c>
      <c r="C8" s="198">
        <v>0</v>
      </c>
      <c r="D8" s="198">
        <v>0</v>
      </c>
    </row>
    <row r="9" spans="1:22">
      <c r="A9" s="197">
        <v>6</v>
      </c>
      <c r="B9" s="198">
        <v>0</v>
      </c>
      <c r="C9" s="198">
        <v>0</v>
      </c>
      <c r="D9" s="198">
        <v>0</v>
      </c>
    </row>
    <row r="10" spans="1:22">
      <c r="A10" s="197">
        <v>7</v>
      </c>
      <c r="B10" s="198">
        <v>0</v>
      </c>
      <c r="C10" s="198">
        <v>0</v>
      </c>
      <c r="D10" s="198">
        <v>0</v>
      </c>
    </row>
    <row r="11" spans="1:22">
      <c r="A11" s="197">
        <v>8</v>
      </c>
      <c r="B11" s="198">
        <v>0</v>
      </c>
      <c r="C11" s="198">
        <v>0</v>
      </c>
      <c r="D11" s="198">
        <v>0</v>
      </c>
    </row>
    <row r="12" spans="1:22">
      <c r="A12" s="197">
        <v>9</v>
      </c>
      <c r="B12" s="198">
        <v>0</v>
      </c>
      <c r="C12" s="198">
        <v>0</v>
      </c>
      <c r="D12" s="198">
        <v>0</v>
      </c>
    </row>
    <row r="13" spans="1:22">
      <c r="A13" s="197">
        <v>10</v>
      </c>
      <c r="B13" s="198">
        <v>0</v>
      </c>
      <c r="C13" s="198">
        <v>0</v>
      </c>
      <c r="D13" s="198">
        <v>0</v>
      </c>
    </row>
    <row r="14" spans="1:22">
      <c r="A14" s="197">
        <v>11</v>
      </c>
      <c r="B14" s="198">
        <v>0</v>
      </c>
      <c r="C14" s="198">
        <v>0</v>
      </c>
      <c r="D14" s="198">
        <v>0</v>
      </c>
    </row>
    <row r="15" spans="1:22">
      <c r="A15" s="197">
        <v>12</v>
      </c>
      <c r="B15" s="198">
        <v>0</v>
      </c>
      <c r="C15" s="198">
        <v>0</v>
      </c>
      <c r="D15" s="198">
        <v>0</v>
      </c>
    </row>
    <row r="16" spans="1:22">
      <c r="A16" s="197">
        <v>13</v>
      </c>
      <c r="B16" s="198">
        <v>0</v>
      </c>
      <c r="C16" s="198">
        <v>0</v>
      </c>
      <c r="D16" s="198">
        <v>0</v>
      </c>
    </row>
    <row r="17" spans="1:4">
      <c r="A17" s="197">
        <v>14</v>
      </c>
      <c r="B17" s="198">
        <v>0</v>
      </c>
      <c r="C17" s="198">
        <v>0</v>
      </c>
      <c r="D17" s="198">
        <v>0</v>
      </c>
    </row>
    <row r="18" spans="1:4">
      <c r="A18" s="197">
        <v>15</v>
      </c>
      <c r="B18" s="198">
        <v>0</v>
      </c>
      <c r="C18" s="198">
        <v>0</v>
      </c>
      <c r="D18" s="198">
        <v>0</v>
      </c>
    </row>
    <row r="19" spans="1:4">
      <c r="A19" s="197">
        <v>16</v>
      </c>
      <c r="B19" s="198">
        <v>0</v>
      </c>
      <c r="C19" s="198">
        <v>0</v>
      </c>
      <c r="D19" s="198">
        <v>0</v>
      </c>
    </row>
    <row r="20" spans="1:4">
      <c r="A20" s="197">
        <v>17</v>
      </c>
      <c r="B20" s="198">
        <v>0</v>
      </c>
      <c r="C20" s="198">
        <v>0</v>
      </c>
      <c r="D20" s="198">
        <v>0</v>
      </c>
    </row>
    <row r="21" spans="1:4">
      <c r="A21" s="197">
        <v>18</v>
      </c>
      <c r="B21" s="198">
        <v>0</v>
      </c>
      <c r="C21" s="198">
        <v>0</v>
      </c>
      <c r="D21" s="198">
        <v>0</v>
      </c>
    </row>
    <row r="22" spans="1:4">
      <c r="A22" s="197">
        <v>19</v>
      </c>
      <c r="B22" s="198">
        <v>0</v>
      </c>
      <c r="C22" s="198">
        <v>0</v>
      </c>
      <c r="D22" s="198">
        <v>0</v>
      </c>
    </row>
    <row r="23" spans="1:4">
      <c r="A23" s="197">
        <v>20</v>
      </c>
      <c r="B23" s="198">
        <v>0</v>
      </c>
      <c r="C23" s="198">
        <v>0</v>
      </c>
      <c r="D23" s="198">
        <v>0</v>
      </c>
    </row>
    <row r="24" spans="1:4">
      <c r="A24" s="197">
        <v>21</v>
      </c>
      <c r="B24" s="198">
        <v>0</v>
      </c>
      <c r="C24" s="198">
        <v>0</v>
      </c>
      <c r="D24" s="198">
        <v>0</v>
      </c>
    </row>
    <row r="25" spans="1:4">
      <c r="A25" s="197">
        <v>22</v>
      </c>
      <c r="B25" s="198">
        <v>6.2779999999999997E-3</v>
      </c>
      <c r="C25" s="198">
        <v>0</v>
      </c>
      <c r="D25" s="198">
        <v>0</v>
      </c>
    </row>
    <row r="26" spans="1:4">
      <c r="A26" s="197">
        <v>23</v>
      </c>
      <c r="B26" s="198">
        <v>2.8251999999999999E-2</v>
      </c>
      <c r="C26" s="198">
        <v>0</v>
      </c>
      <c r="D26" s="198">
        <v>0</v>
      </c>
    </row>
    <row r="27" spans="1:4">
      <c r="A27" s="197">
        <v>24</v>
      </c>
      <c r="B27" s="198">
        <v>9.4173999999999994E-2</v>
      </c>
      <c r="C27" s="198">
        <v>0</v>
      </c>
      <c r="D27" s="198">
        <v>6.3759999999999997E-3</v>
      </c>
    </row>
    <row r="28" spans="1:4">
      <c r="A28" s="197">
        <v>25</v>
      </c>
      <c r="B28" s="198">
        <v>0.25740800000000003</v>
      </c>
      <c r="C28" s="198">
        <v>0</v>
      </c>
      <c r="D28" s="198">
        <v>2.5505E-2</v>
      </c>
    </row>
    <row r="29" spans="1:4">
      <c r="A29" s="197">
        <v>26</v>
      </c>
      <c r="B29" s="198">
        <v>0.54934700000000003</v>
      </c>
      <c r="C29" s="198">
        <v>0</v>
      </c>
      <c r="D29" s="198">
        <v>9.5644999999999994E-2</v>
      </c>
    </row>
    <row r="30" spans="1:4">
      <c r="A30" s="197">
        <v>27</v>
      </c>
      <c r="B30" s="198">
        <v>0.93232000000000004</v>
      </c>
      <c r="C30" s="198">
        <v>0</v>
      </c>
      <c r="D30" s="198">
        <v>0.26143</v>
      </c>
    </row>
    <row r="31" spans="1:4">
      <c r="A31" s="197">
        <v>28</v>
      </c>
      <c r="B31" s="198">
        <v>1.299598</v>
      </c>
      <c r="C31" s="198">
        <v>3.3649999999999999E-3</v>
      </c>
      <c r="D31" s="198">
        <v>0.56749300000000003</v>
      </c>
    </row>
    <row r="32" spans="1:4">
      <c r="A32" s="197">
        <v>29</v>
      </c>
      <c r="B32" s="198">
        <v>1.5475890000000001</v>
      </c>
      <c r="C32" s="198">
        <v>1.0095E-2</v>
      </c>
      <c r="D32" s="198">
        <v>0.98833099999999996</v>
      </c>
    </row>
    <row r="33" spans="1:4">
      <c r="A33" s="197">
        <v>30</v>
      </c>
      <c r="B33" s="198">
        <v>1.6449020000000001</v>
      </c>
      <c r="C33" s="198">
        <v>3.0286E-2</v>
      </c>
      <c r="D33" s="198">
        <v>1.3772880000000001</v>
      </c>
    </row>
    <row r="34" spans="1:4">
      <c r="A34" s="197">
        <v>31</v>
      </c>
      <c r="B34" s="198">
        <v>1.6449020000000001</v>
      </c>
      <c r="C34" s="198">
        <v>8.0762E-2</v>
      </c>
      <c r="D34" s="198">
        <v>1.543072</v>
      </c>
    </row>
    <row r="35" spans="1:4">
      <c r="A35" s="197">
        <v>32</v>
      </c>
      <c r="B35" s="198">
        <v>1.6197889999999999</v>
      </c>
      <c r="C35" s="198">
        <v>0.17834900000000001</v>
      </c>
      <c r="D35" s="198">
        <v>1.3900399999999999</v>
      </c>
    </row>
    <row r="36" spans="1:4">
      <c r="A36" s="197">
        <v>33</v>
      </c>
      <c r="B36" s="198">
        <v>1.6260669999999999</v>
      </c>
      <c r="C36" s="198">
        <v>0.34323799999999999</v>
      </c>
      <c r="D36" s="198">
        <v>1.020213</v>
      </c>
    </row>
    <row r="37" spans="1:4">
      <c r="A37" s="197">
        <v>34</v>
      </c>
      <c r="B37" s="198">
        <v>1.704545</v>
      </c>
      <c r="C37" s="198">
        <v>0.57542800000000005</v>
      </c>
      <c r="D37" s="198">
        <v>0.65038600000000002</v>
      </c>
    </row>
    <row r="38" spans="1:4">
      <c r="A38" s="197">
        <v>35</v>
      </c>
      <c r="B38" s="198">
        <v>1.86778</v>
      </c>
      <c r="C38" s="198">
        <v>0.87155499999999997</v>
      </c>
      <c r="D38" s="198">
        <v>0.44634299999999999</v>
      </c>
    </row>
    <row r="39" spans="1:4">
      <c r="A39" s="197">
        <v>36</v>
      </c>
      <c r="B39" s="198">
        <v>2.1314669999999998</v>
      </c>
      <c r="C39" s="198">
        <v>1.2114279999999999</v>
      </c>
      <c r="D39" s="198">
        <v>0.433591</v>
      </c>
    </row>
    <row r="40" spans="1:4">
      <c r="A40" s="197">
        <v>37</v>
      </c>
      <c r="B40" s="198">
        <v>2.520718</v>
      </c>
      <c r="C40" s="198">
        <v>1.591682</v>
      </c>
      <c r="D40" s="198">
        <v>0.57386999999999999</v>
      </c>
    </row>
    <row r="41" spans="1:4">
      <c r="A41" s="197">
        <v>38</v>
      </c>
      <c r="B41" s="198">
        <v>3.057509</v>
      </c>
      <c r="C41" s="198">
        <v>2.022411</v>
      </c>
      <c r="D41" s="198">
        <v>0.771536</v>
      </c>
    </row>
    <row r="42" spans="1:4">
      <c r="A42" s="197">
        <v>39</v>
      </c>
      <c r="B42" s="198">
        <v>3.7135859999999998</v>
      </c>
      <c r="C42" s="198">
        <v>2.510348</v>
      </c>
      <c r="D42" s="198">
        <v>0.93732099999999996</v>
      </c>
    </row>
    <row r="43" spans="1:4">
      <c r="A43" s="197">
        <v>40</v>
      </c>
      <c r="B43" s="198">
        <v>4.3728030000000002</v>
      </c>
      <c r="C43" s="198">
        <v>3.0453950000000001</v>
      </c>
      <c r="D43" s="198">
        <v>1.0010840000000001</v>
      </c>
    </row>
    <row r="44" spans="1:4">
      <c r="A44" s="197">
        <v>41</v>
      </c>
      <c r="B44" s="198">
        <v>4.9033150000000001</v>
      </c>
      <c r="C44" s="198">
        <v>3.5770770000000001</v>
      </c>
      <c r="D44" s="198">
        <v>0.93732099999999996</v>
      </c>
    </row>
    <row r="45" spans="1:4">
      <c r="A45" s="197">
        <v>42</v>
      </c>
      <c r="B45" s="198">
        <v>5.2109490000000003</v>
      </c>
      <c r="C45" s="198">
        <v>4.0515530000000002</v>
      </c>
      <c r="D45" s="198">
        <v>0.76515999999999995</v>
      </c>
    </row>
    <row r="46" spans="1:4">
      <c r="A46" s="197">
        <v>43</v>
      </c>
      <c r="B46" s="198">
        <v>5.295706</v>
      </c>
      <c r="C46" s="198">
        <v>4.4217110000000002</v>
      </c>
      <c r="D46" s="198">
        <v>0.54836399999999996</v>
      </c>
    </row>
    <row r="47" spans="1:4">
      <c r="A47" s="197">
        <v>44</v>
      </c>
      <c r="B47" s="198">
        <v>5.2486189999999997</v>
      </c>
      <c r="C47" s="198">
        <v>4.6673619999999998</v>
      </c>
      <c r="D47" s="198">
        <v>0.34432200000000002</v>
      </c>
    </row>
    <row r="48" spans="1:4">
      <c r="A48" s="197">
        <v>45</v>
      </c>
      <c r="B48" s="198">
        <v>5.1701410000000001</v>
      </c>
      <c r="C48" s="198">
        <v>4.7918700000000003</v>
      </c>
      <c r="D48" s="198">
        <v>0.19766600000000001</v>
      </c>
    </row>
    <row r="49" spans="1:4">
      <c r="A49" s="197">
        <v>46</v>
      </c>
      <c r="B49" s="198">
        <v>5.1575839999999999</v>
      </c>
      <c r="C49" s="198">
        <v>4.8221559999999997</v>
      </c>
      <c r="D49" s="198">
        <v>0.114774</v>
      </c>
    </row>
    <row r="50" spans="1:4">
      <c r="A50" s="197">
        <v>47</v>
      </c>
      <c r="B50" s="198">
        <v>5.2737319999999999</v>
      </c>
      <c r="C50" s="198">
        <v>4.7750450000000004</v>
      </c>
      <c r="D50" s="198">
        <v>9.5644999999999994E-2</v>
      </c>
    </row>
    <row r="51" spans="1:4">
      <c r="A51" s="197">
        <v>48</v>
      </c>
      <c r="B51" s="198">
        <v>5.5436969999999999</v>
      </c>
      <c r="C51" s="198">
        <v>4.6673619999999998</v>
      </c>
      <c r="D51" s="198">
        <v>0.127527</v>
      </c>
    </row>
    <row r="52" spans="1:4">
      <c r="A52" s="197">
        <v>49</v>
      </c>
      <c r="B52" s="198">
        <v>5.980035</v>
      </c>
      <c r="C52" s="198">
        <v>4.5260290000000003</v>
      </c>
      <c r="D52" s="198">
        <v>0.204043</v>
      </c>
    </row>
    <row r="53" spans="1:4">
      <c r="A53" s="197">
        <v>50</v>
      </c>
      <c r="B53" s="198">
        <v>6.5827470000000003</v>
      </c>
      <c r="C53" s="198">
        <v>4.3914260000000001</v>
      </c>
      <c r="D53" s="198">
        <v>0.331569</v>
      </c>
    </row>
    <row r="54" spans="1:4">
      <c r="A54" s="197">
        <v>51</v>
      </c>
      <c r="B54" s="198">
        <v>7.3518330000000001</v>
      </c>
      <c r="C54" s="198">
        <v>4.3375849999999998</v>
      </c>
      <c r="D54" s="198">
        <v>0.51648300000000003</v>
      </c>
    </row>
    <row r="55" spans="1:4">
      <c r="A55" s="197">
        <v>52</v>
      </c>
      <c r="B55" s="198">
        <v>8.3029879999999991</v>
      </c>
      <c r="C55" s="198">
        <v>4.4385370000000002</v>
      </c>
      <c r="D55" s="198">
        <v>0.75878299999999999</v>
      </c>
    </row>
    <row r="56" spans="1:4">
      <c r="A56" s="197">
        <v>53</v>
      </c>
      <c r="B56" s="198">
        <v>9.4330739999999995</v>
      </c>
      <c r="C56" s="198">
        <v>4.7582190000000004</v>
      </c>
      <c r="D56" s="198">
        <v>1.071224</v>
      </c>
    </row>
    <row r="57" spans="1:4">
      <c r="A57" s="197">
        <v>54</v>
      </c>
      <c r="B57" s="198">
        <v>10.738950000000001</v>
      </c>
      <c r="C57" s="198">
        <v>5.3302820000000004</v>
      </c>
      <c r="D57" s="198">
        <v>1.4282980000000001</v>
      </c>
    </row>
    <row r="58" spans="1:4">
      <c r="A58" s="197">
        <v>55</v>
      </c>
      <c r="B58" s="198">
        <v>12.18609</v>
      </c>
      <c r="C58" s="198">
        <v>6.1311710000000001</v>
      </c>
      <c r="D58" s="198">
        <v>1.8300069999999999</v>
      </c>
    </row>
    <row r="59" spans="1:4">
      <c r="A59" s="197">
        <v>56</v>
      </c>
      <c r="B59" s="198">
        <v>13.714840000000001</v>
      </c>
      <c r="C59" s="198">
        <v>7.0969480000000003</v>
      </c>
      <c r="D59" s="198">
        <v>2.250845</v>
      </c>
    </row>
    <row r="60" spans="1:4">
      <c r="A60" s="197">
        <v>57</v>
      </c>
      <c r="B60" s="198">
        <v>15.25615</v>
      </c>
      <c r="C60" s="198">
        <v>8.1300270000000001</v>
      </c>
      <c r="D60" s="198">
        <v>2.6844350000000001</v>
      </c>
    </row>
    <row r="61" spans="1:4">
      <c r="A61" s="197">
        <v>58</v>
      </c>
      <c r="B61" s="198">
        <v>16.71585</v>
      </c>
      <c r="C61" s="198">
        <v>9.1260890000000003</v>
      </c>
      <c r="D61" s="198">
        <v>3.11165</v>
      </c>
    </row>
    <row r="62" spans="1:4">
      <c r="A62" s="197">
        <v>59</v>
      </c>
      <c r="B62" s="198">
        <v>18.02486</v>
      </c>
      <c r="C62" s="198">
        <v>9.9976439999999993</v>
      </c>
      <c r="D62" s="198">
        <v>3.5261110000000002</v>
      </c>
    </row>
    <row r="63" spans="1:4">
      <c r="A63" s="197">
        <v>60</v>
      </c>
      <c r="B63" s="198">
        <v>19.1267</v>
      </c>
      <c r="C63" s="198">
        <v>10.68749</v>
      </c>
      <c r="D63" s="198">
        <v>3.9405730000000001</v>
      </c>
    </row>
    <row r="64" spans="1:4">
      <c r="A64" s="197">
        <v>61</v>
      </c>
      <c r="B64" s="198">
        <v>19.996230000000001</v>
      </c>
      <c r="C64" s="198">
        <v>11.18552</v>
      </c>
      <c r="D64" s="198">
        <v>4.3422809999999998</v>
      </c>
    </row>
    <row r="65" spans="1:4">
      <c r="A65" s="197">
        <v>62</v>
      </c>
      <c r="B65" s="198">
        <v>20.649170000000002</v>
      </c>
      <c r="C65" s="198">
        <v>11.5052</v>
      </c>
      <c r="D65" s="198">
        <v>4.7312380000000003</v>
      </c>
    </row>
    <row r="66" spans="1:4">
      <c r="A66" s="197">
        <v>63</v>
      </c>
      <c r="B66" s="198">
        <v>21.142009999999999</v>
      </c>
      <c r="C66" s="198">
        <v>11.707100000000001</v>
      </c>
      <c r="D66" s="198">
        <v>5.1138180000000002</v>
      </c>
    </row>
    <row r="67" spans="1:4">
      <c r="A67" s="197">
        <v>64</v>
      </c>
      <c r="B67" s="198">
        <v>21.553239999999999</v>
      </c>
      <c r="C67" s="198">
        <v>11.84844</v>
      </c>
      <c r="D67" s="198">
        <v>5.4708920000000001</v>
      </c>
    </row>
    <row r="68" spans="1:4">
      <c r="A68" s="197">
        <v>65</v>
      </c>
      <c r="B68" s="198">
        <v>21.973880000000001</v>
      </c>
      <c r="C68" s="198">
        <v>12.00996</v>
      </c>
      <c r="D68" s="198">
        <v>5.8088379999999997</v>
      </c>
    </row>
    <row r="69" spans="1:4">
      <c r="A69" s="197">
        <v>66</v>
      </c>
      <c r="B69" s="198">
        <v>22.49184</v>
      </c>
      <c r="C69" s="198">
        <v>12.255610000000001</v>
      </c>
      <c r="D69" s="198">
        <v>6.1212780000000002</v>
      </c>
    </row>
    <row r="70" spans="1:4">
      <c r="A70" s="197">
        <v>67</v>
      </c>
      <c r="B70" s="198">
        <v>23.15419</v>
      </c>
      <c r="C70" s="198">
        <v>12.635859999999999</v>
      </c>
      <c r="D70" s="198">
        <v>6.4145890000000003</v>
      </c>
    </row>
    <row r="71" spans="1:4">
      <c r="A71" s="197">
        <v>68</v>
      </c>
      <c r="B71" s="198">
        <v>23.97664</v>
      </c>
      <c r="C71" s="198">
        <v>13.184369999999999</v>
      </c>
      <c r="D71" s="198">
        <v>6.688771</v>
      </c>
    </row>
    <row r="72" spans="1:4">
      <c r="A72" s="197">
        <v>69</v>
      </c>
      <c r="B72" s="198">
        <v>24.93094</v>
      </c>
      <c r="C72" s="198">
        <v>13.917960000000001</v>
      </c>
      <c r="D72" s="198">
        <v>6.9629539999999999</v>
      </c>
    </row>
    <row r="73" spans="1:4">
      <c r="A73" s="197">
        <v>70</v>
      </c>
      <c r="B73" s="198">
        <v>25.957429999999999</v>
      </c>
      <c r="C73" s="198">
        <v>14.833259999999999</v>
      </c>
      <c r="D73" s="198">
        <v>7.256265</v>
      </c>
    </row>
    <row r="74" spans="1:4">
      <c r="A74" s="197">
        <v>71</v>
      </c>
      <c r="B74" s="198">
        <v>26.996479999999998</v>
      </c>
      <c r="C74" s="198">
        <v>15.90672</v>
      </c>
      <c r="D74" s="198">
        <v>7.587834</v>
      </c>
    </row>
    <row r="75" spans="1:4">
      <c r="A75" s="197">
        <v>72</v>
      </c>
      <c r="B75" s="198">
        <v>27.985309999999998</v>
      </c>
      <c r="C75" s="198">
        <v>17.108049999999999</v>
      </c>
      <c r="D75" s="198">
        <v>7.9767900000000003</v>
      </c>
    </row>
    <row r="76" spans="1:4">
      <c r="A76" s="197">
        <v>73</v>
      </c>
      <c r="B76" s="198">
        <v>28.892520000000001</v>
      </c>
      <c r="C76" s="198">
        <v>18.406970000000001</v>
      </c>
      <c r="D76" s="198">
        <v>8.4167570000000005</v>
      </c>
    </row>
    <row r="77" spans="1:4">
      <c r="A77" s="197">
        <v>74</v>
      </c>
      <c r="B77" s="198">
        <v>29.721250000000001</v>
      </c>
      <c r="C77" s="198">
        <v>19.769829999999999</v>
      </c>
      <c r="D77" s="198">
        <v>8.9204869999999996</v>
      </c>
    </row>
    <row r="78" spans="1:4">
      <c r="A78" s="197">
        <v>75</v>
      </c>
      <c r="B78" s="198">
        <v>30.506029999999999</v>
      </c>
      <c r="C78" s="198">
        <v>21.1798</v>
      </c>
      <c r="D78" s="198">
        <v>9.456099</v>
      </c>
    </row>
    <row r="79" spans="1:4">
      <c r="A79" s="197">
        <v>76</v>
      </c>
      <c r="B79" s="198">
        <v>31.303370000000001</v>
      </c>
      <c r="C79" s="198">
        <v>22.62678</v>
      </c>
      <c r="D79" s="198">
        <v>10.01084</v>
      </c>
    </row>
    <row r="80" spans="1:4">
      <c r="A80" s="197">
        <v>77</v>
      </c>
      <c r="B80" s="198">
        <v>32.179180000000002</v>
      </c>
      <c r="C80" s="198">
        <v>24.117509999999999</v>
      </c>
      <c r="D80" s="198">
        <v>10.559200000000001</v>
      </c>
    </row>
    <row r="81" spans="1:4">
      <c r="A81" s="197">
        <v>78</v>
      </c>
      <c r="B81" s="198">
        <v>33.202539999999999</v>
      </c>
      <c r="C81" s="198">
        <v>25.672170000000001</v>
      </c>
      <c r="D81" s="198">
        <v>11.07569</v>
      </c>
    </row>
    <row r="82" spans="1:4">
      <c r="A82" s="197">
        <v>79</v>
      </c>
      <c r="B82" s="198">
        <v>34.417380000000001</v>
      </c>
      <c r="C82" s="198">
        <v>27.310970000000001</v>
      </c>
      <c r="D82" s="198">
        <v>11.55391</v>
      </c>
    </row>
    <row r="83" spans="1:4">
      <c r="A83" s="197">
        <v>80</v>
      </c>
      <c r="B83" s="198">
        <v>35.864519999999999</v>
      </c>
      <c r="C83" s="198">
        <v>29.05744</v>
      </c>
      <c r="D83" s="198">
        <v>11.987500000000001</v>
      </c>
    </row>
    <row r="84" spans="1:4">
      <c r="A84" s="197">
        <v>81</v>
      </c>
      <c r="B84" s="198">
        <v>37.543950000000002</v>
      </c>
      <c r="C84" s="198">
        <v>30.921690000000002</v>
      </c>
      <c r="D84" s="198">
        <v>12.37008</v>
      </c>
    </row>
    <row r="85" spans="1:4">
      <c r="A85" s="197">
        <v>82</v>
      </c>
      <c r="B85" s="198">
        <v>39.433700000000002</v>
      </c>
      <c r="C85" s="198">
        <v>32.913820000000001</v>
      </c>
      <c r="D85" s="198">
        <v>12.72078</v>
      </c>
    </row>
    <row r="86" spans="1:4">
      <c r="A86" s="197">
        <v>83</v>
      </c>
      <c r="B86" s="198">
        <v>41.496110000000002</v>
      </c>
      <c r="C86" s="198">
        <v>35.023719999999997</v>
      </c>
      <c r="D86" s="198">
        <v>13.045970000000001</v>
      </c>
    </row>
    <row r="87" spans="1:4">
      <c r="A87" s="197">
        <v>84</v>
      </c>
      <c r="B87" s="198">
        <v>43.68094</v>
      </c>
      <c r="C87" s="198">
        <v>37.227849999999997</v>
      </c>
      <c r="D87" s="198">
        <v>13.37754</v>
      </c>
    </row>
    <row r="88" spans="1:4">
      <c r="A88" s="197">
        <v>85</v>
      </c>
      <c r="B88" s="198">
        <v>45.931690000000003</v>
      </c>
      <c r="C88" s="198">
        <v>39.495910000000002</v>
      </c>
      <c r="D88" s="198">
        <v>13.74099</v>
      </c>
    </row>
    <row r="89" spans="1:4">
      <c r="A89" s="197">
        <v>86</v>
      </c>
      <c r="B89" s="198">
        <v>48.179310000000001</v>
      </c>
      <c r="C89" s="198">
        <v>41.790889999999997</v>
      </c>
      <c r="D89" s="198">
        <v>14.14908</v>
      </c>
    </row>
    <row r="90" spans="1:4">
      <c r="A90" s="197">
        <v>87</v>
      </c>
      <c r="B90" s="198">
        <v>50.367280000000001</v>
      </c>
      <c r="C90" s="198">
        <v>44.069049999999997</v>
      </c>
      <c r="D90" s="198">
        <v>14.63368</v>
      </c>
    </row>
    <row r="91" spans="1:4">
      <c r="A91" s="197">
        <v>88</v>
      </c>
      <c r="B91" s="198">
        <v>52.451659999999997</v>
      </c>
      <c r="C91" s="198">
        <v>46.306829999999998</v>
      </c>
      <c r="D91" s="198">
        <v>15.21393</v>
      </c>
    </row>
    <row r="92" spans="1:4">
      <c r="A92" s="197">
        <v>89</v>
      </c>
      <c r="B92" s="198">
        <v>54.379080000000002</v>
      </c>
      <c r="C92" s="198">
        <v>48.467210000000001</v>
      </c>
      <c r="D92" s="198">
        <v>15.902570000000001</v>
      </c>
    </row>
    <row r="93" spans="1:4">
      <c r="A93" s="197">
        <v>90</v>
      </c>
      <c r="B93" s="198">
        <v>56.127569999999999</v>
      </c>
      <c r="C93" s="198">
        <v>50.536729999999999</v>
      </c>
      <c r="D93" s="198">
        <v>16.71236</v>
      </c>
    </row>
    <row r="94" spans="1:4">
      <c r="A94" s="197">
        <v>91</v>
      </c>
      <c r="B94" s="198">
        <v>57.675159999999998</v>
      </c>
      <c r="C94" s="198">
        <v>52.505299999999998</v>
      </c>
      <c r="D94" s="198">
        <v>17.64331</v>
      </c>
    </row>
    <row r="95" spans="1:4">
      <c r="A95" s="197">
        <v>92</v>
      </c>
      <c r="B95" s="198">
        <v>59.018709999999999</v>
      </c>
      <c r="C95" s="198">
        <v>54.366190000000003</v>
      </c>
      <c r="D95" s="198">
        <v>18.695399999999999</v>
      </c>
    </row>
    <row r="96" spans="1:4">
      <c r="A96" s="197">
        <v>93</v>
      </c>
      <c r="B96" s="198">
        <v>60.170769999999997</v>
      </c>
      <c r="C96" s="198">
        <v>56.129489999999997</v>
      </c>
      <c r="D96" s="198">
        <v>19.875019999999999</v>
      </c>
    </row>
    <row r="97" spans="1:4">
      <c r="A97" s="197">
        <v>94</v>
      </c>
      <c r="B97" s="198">
        <v>61.147039999999997</v>
      </c>
      <c r="C97" s="198">
        <v>57.801929999999999</v>
      </c>
      <c r="D97" s="198">
        <v>21.169419999999999</v>
      </c>
    </row>
    <row r="98" spans="1:4">
      <c r="A98" s="197">
        <v>95</v>
      </c>
      <c r="B98" s="198">
        <v>61.978909999999999</v>
      </c>
      <c r="C98" s="198">
        <v>59.396979999999999</v>
      </c>
      <c r="D98" s="198">
        <v>22.578589999999998</v>
      </c>
    </row>
    <row r="99" spans="1:4">
      <c r="A99" s="197">
        <v>96</v>
      </c>
      <c r="B99" s="198">
        <v>62.707180000000001</v>
      </c>
      <c r="C99" s="198">
        <v>60.928089999999997</v>
      </c>
      <c r="D99" s="198">
        <v>24.102530000000002</v>
      </c>
    </row>
    <row r="100" spans="1:4">
      <c r="A100" s="197">
        <v>97</v>
      </c>
      <c r="B100" s="198">
        <v>63.369540000000001</v>
      </c>
      <c r="C100" s="198">
        <v>62.405360000000002</v>
      </c>
      <c r="D100" s="198">
        <v>25.7285</v>
      </c>
    </row>
    <row r="101" spans="1:4">
      <c r="A101" s="197">
        <v>98</v>
      </c>
      <c r="B101" s="198">
        <v>64.01934</v>
      </c>
      <c r="C101" s="198">
        <v>63.838880000000003</v>
      </c>
      <c r="D101" s="198">
        <v>27.450109999999999</v>
      </c>
    </row>
    <row r="102" spans="1:4">
      <c r="A102" s="197">
        <v>99</v>
      </c>
      <c r="B102" s="198">
        <v>64.697389999999999</v>
      </c>
      <c r="C102" s="198">
        <v>65.24212</v>
      </c>
      <c r="D102" s="198">
        <v>29.280110000000001</v>
      </c>
    </row>
    <row r="103" spans="1:4">
      <c r="A103" s="197">
        <v>100</v>
      </c>
      <c r="B103" s="198">
        <v>65.450779999999995</v>
      </c>
      <c r="C103" s="198">
        <v>66.618430000000004</v>
      </c>
      <c r="D103" s="198">
        <v>31.193010000000001</v>
      </c>
    </row>
    <row r="104" spans="1:4">
      <c r="A104" s="197">
        <v>101</v>
      </c>
      <c r="B104" s="198">
        <v>66.314040000000006</v>
      </c>
      <c r="C104" s="198">
        <v>67.964460000000003</v>
      </c>
      <c r="D104" s="198">
        <v>33.195180000000001</v>
      </c>
    </row>
    <row r="105" spans="1:4">
      <c r="A105" s="197">
        <v>102</v>
      </c>
      <c r="B105" s="198">
        <v>67.324839999999995</v>
      </c>
      <c r="C105" s="198">
        <v>69.286940000000001</v>
      </c>
      <c r="D105" s="198">
        <v>35.267490000000002</v>
      </c>
    </row>
    <row r="106" spans="1:4">
      <c r="A106" s="197">
        <v>103</v>
      </c>
      <c r="B106" s="198">
        <v>68.489450000000005</v>
      </c>
      <c r="C106" s="198">
        <v>70.572400000000002</v>
      </c>
      <c r="D106" s="198">
        <v>37.403559999999999</v>
      </c>
    </row>
    <row r="107" spans="1:4">
      <c r="A107" s="197">
        <v>104</v>
      </c>
      <c r="B107" s="198">
        <v>69.829859999999996</v>
      </c>
      <c r="C107" s="198">
        <v>71.820840000000004</v>
      </c>
      <c r="D107" s="198">
        <v>39.59064</v>
      </c>
    </row>
    <row r="108" spans="1:4">
      <c r="A108" s="197">
        <v>105</v>
      </c>
      <c r="B108" s="198">
        <v>71.333500000000001</v>
      </c>
      <c r="C108" s="198">
        <v>73.008719999999997</v>
      </c>
      <c r="D108" s="198">
        <v>41.815980000000003</v>
      </c>
    </row>
    <row r="109" spans="1:4">
      <c r="A109" s="197">
        <v>106</v>
      </c>
      <c r="B109" s="198">
        <v>72.990960000000001</v>
      </c>
      <c r="C109" s="198">
        <v>74.132649999999998</v>
      </c>
      <c r="D109" s="198">
        <v>44.0732</v>
      </c>
    </row>
    <row r="110" spans="1:4">
      <c r="A110" s="197">
        <v>107</v>
      </c>
      <c r="B110" s="198">
        <v>74.777119999999996</v>
      </c>
      <c r="C110" s="198">
        <v>75.175830000000005</v>
      </c>
      <c r="D110" s="198">
        <v>46.349550000000001</v>
      </c>
    </row>
    <row r="111" spans="1:4">
      <c r="A111" s="197">
        <v>108</v>
      </c>
      <c r="B111" s="198">
        <v>76.666880000000006</v>
      </c>
      <c r="C111" s="198">
        <v>76.128140000000002</v>
      </c>
      <c r="D111" s="198">
        <v>48.625900000000001</v>
      </c>
    </row>
    <row r="112" spans="1:4">
      <c r="A112" s="197">
        <v>109</v>
      </c>
      <c r="B112" s="198">
        <v>78.61627</v>
      </c>
      <c r="C112" s="198">
        <v>76.982870000000005</v>
      </c>
      <c r="D112" s="198">
        <v>50.902250000000002</v>
      </c>
    </row>
    <row r="113" spans="1:4">
      <c r="A113" s="197">
        <v>110</v>
      </c>
      <c r="B113" s="198">
        <v>80.590779999999995</v>
      </c>
      <c r="C113" s="198">
        <v>77.736649999999997</v>
      </c>
      <c r="D113" s="198">
        <v>53.159469999999999</v>
      </c>
    </row>
    <row r="114" spans="1:4">
      <c r="A114" s="197">
        <v>111</v>
      </c>
      <c r="B114" s="198">
        <v>82.55274</v>
      </c>
      <c r="C114" s="198">
        <v>78.396199999999993</v>
      </c>
      <c r="D114" s="198">
        <v>55.372059999999998</v>
      </c>
    </row>
    <row r="115" spans="1:4">
      <c r="A115" s="197">
        <v>112</v>
      </c>
      <c r="B115" s="198">
        <v>84.464470000000006</v>
      </c>
      <c r="C115" s="198">
        <v>78.974999999999994</v>
      </c>
      <c r="D115" s="198">
        <v>57.533639999999998</v>
      </c>
    </row>
    <row r="116" spans="1:4">
      <c r="A116" s="197">
        <v>113</v>
      </c>
      <c r="B116" s="198">
        <v>86.291439999999994</v>
      </c>
      <c r="C116" s="198">
        <v>79.486490000000003</v>
      </c>
      <c r="D116" s="198">
        <v>59.625070000000001</v>
      </c>
    </row>
    <row r="117" spans="1:4">
      <c r="A117" s="197">
        <v>114</v>
      </c>
      <c r="B117" s="198">
        <v>88.01482</v>
      </c>
      <c r="C117" s="198">
        <v>79.957599999999999</v>
      </c>
      <c r="D117" s="198">
        <v>61.601730000000003</v>
      </c>
    </row>
    <row r="118" spans="1:4">
      <c r="A118" s="197">
        <v>115</v>
      </c>
      <c r="B118" s="198">
        <v>89.609489999999994</v>
      </c>
      <c r="C118" s="198">
        <v>80.41525</v>
      </c>
      <c r="D118" s="198">
        <v>63.450870000000002</v>
      </c>
    </row>
    <row r="119" spans="1:4">
      <c r="A119" s="197">
        <v>116</v>
      </c>
      <c r="B119" s="198">
        <v>91.066050000000004</v>
      </c>
      <c r="C119" s="198">
        <v>80.88973</v>
      </c>
      <c r="D119" s="198">
        <v>65.134219999999999</v>
      </c>
    </row>
    <row r="120" spans="1:4">
      <c r="A120" s="197">
        <v>117</v>
      </c>
      <c r="B120" s="198">
        <v>92.378200000000007</v>
      </c>
      <c r="C120" s="198">
        <v>81.404579999999996</v>
      </c>
      <c r="D120" s="198">
        <v>66.632660000000001</v>
      </c>
    </row>
    <row r="121" spans="1:4">
      <c r="A121" s="197">
        <v>118</v>
      </c>
      <c r="B121" s="198">
        <v>93.555369999999996</v>
      </c>
      <c r="C121" s="198">
        <v>81.986739999999998</v>
      </c>
      <c r="D121" s="198">
        <v>67.927049999999994</v>
      </c>
    </row>
    <row r="122" spans="1:4">
      <c r="A122" s="197">
        <v>119</v>
      </c>
      <c r="B122" s="198">
        <v>94.59442</v>
      </c>
      <c r="C122" s="198">
        <v>82.656390000000002</v>
      </c>
      <c r="D122" s="198">
        <v>68.998279999999994</v>
      </c>
    </row>
    <row r="123" spans="1:4">
      <c r="A123" s="197">
        <v>120</v>
      </c>
      <c r="B123" s="198">
        <v>95.511049999999997</v>
      </c>
      <c r="C123" s="198">
        <v>83.426990000000004</v>
      </c>
      <c r="D123" s="198">
        <v>69.846329999999995</v>
      </c>
    </row>
    <row r="124" spans="1:4">
      <c r="A124" s="197">
        <v>121</v>
      </c>
      <c r="B124" s="198">
        <v>96.320939999999993</v>
      </c>
      <c r="C124" s="198">
        <v>84.301910000000007</v>
      </c>
      <c r="D124" s="198">
        <v>70.477590000000006</v>
      </c>
    </row>
    <row r="125" spans="1:4">
      <c r="A125" s="197">
        <v>122</v>
      </c>
      <c r="B125" s="198">
        <v>97.020970000000005</v>
      </c>
      <c r="C125" s="198">
        <v>85.281149999999997</v>
      </c>
      <c r="D125" s="198">
        <v>70.898430000000005</v>
      </c>
    </row>
    <row r="126" spans="1:4">
      <c r="A126" s="197">
        <v>123</v>
      </c>
      <c r="B126" s="198">
        <v>97.633099999999999</v>
      </c>
      <c r="C126" s="198">
        <v>86.357979999999998</v>
      </c>
      <c r="D126" s="198">
        <v>71.140730000000005</v>
      </c>
    </row>
    <row r="127" spans="1:4">
      <c r="A127" s="197">
        <v>124</v>
      </c>
      <c r="B127" s="198">
        <v>98.169889999999995</v>
      </c>
      <c r="C127" s="198">
        <v>87.518929999999997</v>
      </c>
      <c r="D127" s="198">
        <v>71.242750000000001</v>
      </c>
    </row>
    <row r="128" spans="1:4">
      <c r="A128" s="197">
        <v>125</v>
      </c>
      <c r="B128" s="198">
        <v>98.628200000000007</v>
      </c>
      <c r="C128" s="198">
        <v>88.740449999999996</v>
      </c>
      <c r="D128" s="198">
        <v>71.236369999999994</v>
      </c>
    </row>
    <row r="129" spans="1:4">
      <c r="A129" s="197">
        <v>126</v>
      </c>
      <c r="B129" s="198">
        <v>99.02373</v>
      </c>
      <c r="C129" s="198">
        <v>90.002359999999996</v>
      </c>
      <c r="D129" s="198">
        <v>71.159850000000006</v>
      </c>
    </row>
    <row r="130" spans="1:4">
      <c r="A130" s="197">
        <v>127</v>
      </c>
      <c r="B130" s="198">
        <v>99.353340000000003</v>
      </c>
      <c r="C130" s="198">
        <v>91.277720000000002</v>
      </c>
      <c r="D130" s="198">
        <v>71.070589999999996</v>
      </c>
    </row>
    <row r="131" spans="1:4">
      <c r="A131" s="197">
        <v>128</v>
      </c>
      <c r="B131" s="198">
        <v>99.620170000000002</v>
      </c>
      <c r="C131" s="198">
        <v>92.542990000000003</v>
      </c>
      <c r="D131" s="198">
        <v>71.013199999999998</v>
      </c>
    </row>
    <row r="132" spans="1:4">
      <c r="A132" s="197">
        <v>129</v>
      </c>
      <c r="B132" s="198">
        <v>99.817930000000004</v>
      </c>
      <c r="C132" s="198">
        <v>93.767880000000005</v>
      </c>
      <c r="D132" s="198">
        <v>71.019580000000005</v>
      </c>
    </row>
    <row r="133" spans="1:4">
      <c r="A133" s="197">
        <v>130</v>
      </c>
      <c r="B133" s="198">
        <v>99.9435</v>
      </c>
      <c r="C133" s="198">
        <v>94.928830000000005</v>
      </c>
      <c r="D133" s="198">
        <v>71.127970000000005</v>
      </c>
    </row>
    <row r="134" spans="1:4">
      <c r="A134" s="197">
        <v>131</v>
      </c>
      <c r="B134" s="198">
        <v>100</v>
      </c>
      <c r="C134" s="198">
        <v>96.012379999999993</v>
      </c>
      <c r="D134" s="198">
        <v>71.376649999999998</v>
      </c>
    </row>
    <row r="135" spans="1:4">
      <c r="A135" s="197">
        <v>132</v>
      </c>
      <c r="B135" s="198">
        <v>99.974890000000002</v>
      </c>
      <c r="C135" s="198">
        <v>96.988259999999997</v>
      </c>
      <c r="D135" s="198">
        <v>71.784739999999999</v>
      </c>
    </row>
    <row r="136" spans="1:4">
      <c r="A136" s="197">
        <v>133</v>
      </c>
      <c r="B136" s="198">
        <v>99.868160000000003</v>
      </c>
      <c r="C136" s="198">
        <v>97.849720000000005</v>
      </c>
      <c r="D136" s="198">
        <v>72.371359999999996</v>
      </c>
    </row>
    <row r="137" spans="1:4">
      <c r="A137" s="197">
        <v>134</v>
      </c>
      <c r="B137" s="198">
        <v>99.679810000000003</v>
      </c>
      <c r="C137" s="198">
        <v>98.576570000000004</v>
      </c>
      <c r="D137" s="198">
        <v>73.142889999999994</v>
      </c>
    </row>
    <row r="138" spans="1:4">
      <c r="A138" s="197">
        <v>135</v>
      </c>
      <c r="B138" s="198">
        <v>99.412980000000005</v>
      </c>
      <c r="C138" s="198">
        <v>99.162099999999995</v>
      </c>
      <c r="D138" s="198">
        <v>74.105720000000005</v>
      </c>
    </row>
    <row r="139" spans="1:4">
      <c r="A139" s="197">
        <v>136</v>
      </c>
      <c r="B139" s="198">
        <v>99.07396</v>
      </c>
      <c r="C139" s="198">
        <v>99.592830000000006</v>
      </c>
      <c r="D139" s="198">
        <v>75.259839999999997</v>
      </c>
    </row>
    <row r="140" spans="1:4">
      <c r="A140" s="197">
        <v>137</v>
      </c>
      <c r="B140" s="198">
        <v>98.66901</v>
      </c>
      <c r="C140" s="198">
        <v>99.875489999999999</v>
      </c>
      <c r="D140" s="198">
        <v>76.586110000000005</v>
      </c>
    </row>
    <row r="141" spans="1:4">
      <c r="A141" s="197">
        <v>138</v>
      </c>
      <c r="B141" s="198">
        <v>98.220119999999994</v>
      </c>
      <c r="C141" s="198">
        <v>100</v>
      </c>
      <c r="D141" s="198">
        <v>78.071799999999996</v>
      </c>
    </row>
    <row r="142" spans="1:4">
      <c r="A142" s="197">
        <v>139</v>
      </c>
      <c r="B142" s="198">
        <v>97.739829999999998</v>
      </c>
      <c r="C142" s="198">
        <v>99.966350000000006</v>
      </c>
      <c r="D142" s="198">
        <v>79.697760000000002</v>
      </c>
    </row>
    <row r="143" spans="1:4">
      <c r="A143" s="197">
        <v>140</v>
      </c>
      <c r="B143" s="198">
        <v>97.243849999999995</v>
      </c>
      <c r="C143" s="198">
        <v>99.787999999999997</v>
      </c>
      <c r="D143" s="198">
        <v>81.444879999999998</v>
      </c>
    </row>
    <row r="144" spans="1:4">
      <c r="A144" s="197">
        <v>141</v>
      </c>
      <c r="B144" s="198">
        <v>96.763559999999998</v>
      </c>
      <c r="C144" s="198">
        <v>99.464950000000002</v>
      </c>
      <c r="D144" s="198">
        <v>83.281260000000003</v>
      </c>
    </row>
    <row r="145" spans="1:4">
      <c r="A145" s="197">
        <v>142</v>
      </c>
      <c r="B145" s="198">
        <v>96.311530000000005</v>
      </c>
      <c r="C145" s="198">
        <v>99.007300000000001</v>
      </c>
      <c r="D145" s="198">
        <v>85.16865</v>
      </c>
    </row>
    <row r="146" spans="1:4">
      <c r="A146" s="197">
        <v>143</v>
      </c>
      <c r="B146" s="198">
        <v>95.915999999999997</v>
      </c>
      <c r="C146" s="198">
        <v>98.431870000000004</v>
      </c>
      <c r="D146" s="198">
        <v>87.081549999999993</v>
      </c>
    </row>
    <row r="147" spans="1:4">
      <c r="A147" s="197">
        <v>144</v>
      </c>
      <c r="B147" s="198">
        <v>95.589529999999996</v>
      </c>
      <c r="C147" s="198">
        <v>97.748760000000004</v>
      </c>
      <c r="D147" s="198">
        <v>88.975319999999996</v>
      </c>
    </row>
    <row r="148" spans="1:4">
      <c r="A148" s="197">
        <v>145</v>
      </c>
      <c r="B148" s="198">
        <v>95.354089999999999</v>
      </c>
      <c r="C148" s="198">
        <v>96.974800000000002</v>
      </c>
      <c r="D148" s="198">
        <v>90.818079999999995</v>
      </c>
    </row>
    <row r="149" spans="1:4">
      <c r="A149" s="197">
        <v>146</v>
      </c>
      <c r="B149" s="198">
        <v>95.215969999999999</v>
      </c>
      <c r="C149" s="198">
        <v>96.133529999999993</v>
      </c>
      <c r="D149" s="198">
        <v>92.577950000000001</v>
      </c>
    </row>
    <row r="150" spans="1:4">
      <c r="A150" s="197">
        <v>147</v>
      </c>
      <c r="B150" s="198">
        <v>95.181439999999995</v>
      </c>
      <c r="C150" s="198">
        <v>95.241780000000006</v>
      </c>
      <c r="D150" s="198">
        <v>94.210290000000001</v>
      </c>
    </row>
    <row r="151" spans="1:4">
      <c r="A151" s="197">
        <v>148</v>
      </c>
      <c r="B151" s="198">
        <v>95.253640000000004</v>
      </c>
      <c r="C151" s="198">
        <v>94.316379999999995</v>
      </c>
      <c r="D151" s="198">
        <v>95.689599999999999</v>
      </c>
    </row>
    <row r="152" spans="1:4">
      <c r="A152" s="197">
        <v>149</v>
      </c>
      <c r="B152" s="198">
        <v>95.420019999999994</v>
      </c>
      <c r="C152" s="198">
        <v>93.374160000000003</v>
      </c>
      <c r="D152" s="198">
        <v>96.990369999999999</v>
      </c>
    </row>
    <row r="153" spans="1:4">
      <c r="A153" s="197">
        <v>150</v>
      </c>
      <c r="B153" s="198">
        <v>95.668009999999995</v>
      </c>
      <c r="C153" s="198">
        <v>92.435310000000001</v>
      </c>
      <c r="D153" s="198">
        <v>98.074349999999995</v>
      </c>
    </row>
    <row r="154" spans="1:4">
      <c r="A154" s="197">
        <v>151</v>
      </c>
      <c r="B154" s="198">
        <v>95.981920000000002</v>
      </c>
      <c r="C154" s="198">
        <v>91.516639999999995</v>
      </c>
      <c r="D154" s="198">
        <v>98.928780000000003</v>
      </c>
    </row>
    <row r="155" spans="1:4">
      <c r="A155" s="197">
        <v>152</v>
      </c>
      <c r="B155" s="198">
        <v>96.339780000000005</v>
      </c>
      <c r="C155" s="198">
        <v>90.631619999999998</v>
      </c>
      <c r="D155" s="198">
        <v>99.540899999999993</v>
      </c>
    </row>
    <row r="156" spans="1:4">
      <c r="A156" s="197">
        <v>153</v>
      </c>
      <c r="B156" s="198">
        <v>96.7102</v>
      </c>
      <c r="C156" s="198">
        <v>89.790360000000007</v>
      </c>
      <c r="D156" s="198">
        <v>99.897980000000004</v>
      </c>
    </row>
    <row r="157" spans="1:4">
      <c r="A157" s="197">
        <v>154</v>
      </c>
      <c r="B157" s="198">
        <v>97.068060000000003</v>
      </c>
      <c r="C157" s="198">
        <v>89.006290000000007</v>
      </c>
      <c r="D157" s="198">
        <v>100</v>
      </c>
    </row>
    <row r="158" spans="1:4">
      <c r="A158" s="197">
        <v>155</v>
      </c>
      <c r="B158" s="198">
        <v>97.378829999999994</v>
      </c>
      <c r="C158" s="198">
        <v>88.286169999999998</v>
      </c>
      <c r="D158" s="198">
        <v>99.853340000000003</v>
      </c>
    </row>
    <row r="159" spans="1:4">
      <c r="A159" s="197">
        <v>156</v>
      </c>
      <c r="B159" s="198">
        <v>97.611130000000003</v>
      </c>
      <c r="C159" s="198">
        <v>87.633340000000004</v>
      </c>
      <c r="D159" s="198">
        <v>99.464389999999995</v>
      </c>
    </row>
    <row r="160" spans="1:4">
      <c r="A160" s="197">
        <v>157</v>
      </c>
      <c r="B160" s="198">
        <v>97.739829999999998</v>
      </c>
      <c r="C160" s="198">
        <v>87.051180000000002</v>
      </c>
      <c r="D160" s="198">
        <v>98.858639999999994</v>
      </c>
    </row>
    <row r="161" spans="1:4">
      <c r="A161" s="197">
        <v>158</v>
      </c>
      <c r="B161" s="198">
        <v>97.733549999999994</v>
      </c>
      <c r="C161" s="198">
        <v>86.543059999999997</v>
      </c>
      <c r="D161" s="198">
        <v>98.055220000000006</v>
      </c>
    </row>
    <row r="162" spans="1:4">
      <c r="A162" s="197">
        <v>159</v>
      </c>
      <c r="B162" s="198">
        <v>97.567179999999993</v>
      </c>
      <c r="C162" s="198">
        <v>86.102230000000006</v>
      </c>
      <c r="D162" s="198">
        <v>97.073260000000005</v>
      </c>
    </row>
    <row r="163" spans="1:4">
      <c r="A163" s="197">
        <v>160</v>
      </c>
      <c r="B163" s="198">
        <v>97.221869999999996</v>
      </c>
      <c r="C163" s="198">
        <v>85.732069999999993</v>
      </c>
      <c r="D163" s="198">
        <v>95.944649999999996</v>
      </c>
    </row>
    <row r="164" spans="1:4">
      <c r="A164" s="197">
        <v>161</v>
      </c>
      <c r="B164" s="198">
        <v>96.688220000000001</v>
      </c>
      <c r="C164" s="198">
        <v>85.429220000000001</v>
      </c>
      <c r="D164" s="198">
        <v>94.707650000000001</v>
      </c>
    </row>
    <row r="165" spans="1:4">
      <c r="A165" s="197">
        <v>162</v>
      </c>
      <c r="B165" s="198">
        <v>95.947389999999999</v>
      </c>
      <c r="C165" s="198">
        <v>85.18356</v>
      </c>
      <c r="D165" s="198">
        <v>93.387739999999994</v>
      </c>
    </row>
    <row r="166" spans="1:4">
      <c r="A166" s="197">
        <v>163</v>
      </c>
      <c r="B166" s="198">
        <v>95.002510000000001</v>
      </c>
      <c r="C166" s="198">
        <v>84.991759999999999</v>
      </c>
      <c r="D166" s="198">
        <v>92.016829999999999</v>
      </c>
    </row>
    <row r="167" spans="1:4">
      <c r="A167" s="197">
        <v>164</v>
      </c>
      <c r="B167" s="198">
        <v>93.853589999999997</v>
      </c>
      <c r="C167" s="198">
        <v>84.85042</v>
      </c>
      <c r="D167" s="198">
        <v>90.62679</v>
      </c>
    </row>
    <row r="168" spans="1:4">
      <c r="A168" s="197">
        <v>165</v>
      </c>
      <c r="B168" s="198">
        <v>92.506910000000005</v>
      </c>
      <c r="C168" s="198">
        <v>84.749470000000002</v>
      </c>
      <c r="D168" s="198">
        <v>89.236750000000001</v>
      </c>
    </row>
    <row r="169" spans="1:4">
      <c r="A169" s="197">
        <v>166</v>
      </c>
      <c r="B169" s="198">
        <v>90.978149999999999</v>
      </c>
      <c r="C169" s="198">
        <v>84.682169999999999</v>
      </c>
      <c r="D169" s="198">
        <v>87.878590000000003</v>
      </c>
    </row>
    <row r="170" spans="1:4">
      <c r="A170" s="197">
        <v>167</v>
      </c>
      <c r="B170" s="198">
        <v>89.279880000000006</v>
      </c>
      <c r="C170" s="198">
        <v>84.645150000000001</v>
      </c>
      <c r="D170" s="198">
        <v>86.558689999999999</v>
      </c>
    </row>
    <row r="171" spans="1:4">
      <c r="A171" s="197">
        <v>168</v>
      </c>
      <c r="B171" s="198">
        <v>87.434079999999994</v>
      </c>
      <c r="C171" s="198">
        <v>84.628330000000005</v>
      </c>
      <c r="D171" s="198">
        <v>85.296180000000007</v>
      </c>
    </row>
    <row r="172" spans="1:4">
      <c r="A172" s="197">
        <v>169</v>
      </c>
      <c r="B172" s="198">
        <v>85.465850000000003</v>
      </c>
      <c r="C172" s="198">
        <v>84.621600000000001</v>
      </c>
      <c r="D172" s="198">
        <v>84.11018</v>
      </c>
    </row>
    <row r="173" spans="1:4">
      <c r="A173" s="197">
        <v>170</v>
      </c>
      <c r="B173" s="198">
        <v>83.394019999999998</v>
      </c>
      <c r="C173" s="198">
        <v>84.621600000000001</v>
      </c>
      <c r="D173" s="198">
        <v>82.994330000000005</v>
      </c>
    </row>
    <row r="174" spans="1:4">
      <c r="A174" s="197">
        <v>171</v>
      </c>
      <c r="B174" s="198">
        <v>81.253140000000002</v>
      </c>
      <c r="C174" s="198">
        <v>84.621600000000001</v>
      </c>
      <c r="D174" s="198">
        <v>81.948610000000002</v>
      </c>
    </row>
    <row r="175" spans="1:4">
      <c r="A175" s="197">
        <v>172</v>
      </c>
      <c r="B175" s="198">
        <v>79.062029999999993</v>
      </c>
      <c r="C175" s="198">
        <v>84.611500000000007</v>
      </c>
      <c r="D175" s="198">
        <v>80.979399999999998</v>
      </c>
    </row>
    <row r="176" spans="1:4">
      <c r="A176" s="197">
        <v>173</v>
      </c>
      <c r="B176" s="198">
        <v>76.852080000000001</v>
      </c>
      <c r="C176" s="198">
        <v>84.581220000000002</v>
      </c>
      <c r="D176" s="198">
        <v>80.073970000000003</v>
      </c>
    </row>
    <row r="177" spans="1:4">
      <c r="A177" s="197">
        <v>174</v>
      </c>
      <c r="B177" s="198">
        <v>74.638999999999996</v>
      </c>
      <c r="C177" s="198">
        <v>84.530739999999994</v>
      </c>
      <c r="D177" s="198">
        <v>79.225909999999999</v>
      </c>
    </row>
    <row r="178" spans="1:4">
      <c r="A178" s="197">
        <v>175</v>
      </c>
      <c r="B178" s="198">
        <v>72.454170000000005</v>
      </c>
      <c r="C178" s="198">
        <v>84.453339999999997</v>
      </c>
      <c r="D178" s="198">
        <v>78.422499999999999</v>
      </c>
    </row>
    <row r="179" spans="1:4">
      <c r="A179" s="197">
        <v>176</v>
      </c>
      <c r="B179" s="198">
        <v>70.316419999999994</v>
      </c>
      <c r="C179" s="198">
        <v>84.342299999999994</v>
      </c>
      <c r="D179" s="198">
        <v>77.657340000000005</v>
      </c>
    </row>
    <row r="180" spans="1:4">
      <c r="A180" s="197">
        <v>177</v>
      </c>
      <c r="B180" s="198">
        <v>68.238320000000002</v>
      </c>
      <c r="C180" s="198">
        <v>84.1875</v>
      </c>
      <c r="D180" s="198">
        <v>76.917680000000004</v>
      </c>
    </row>
    <row r="181" spans="1:4">
      <c r="A181" s="197">
        <v>178</v>
      </c>
      <c r="B181" s="198">
        <v>66.238699999999994</v>
      </c>
      <c r="C181" s="198">
        <v>83.988960000000006</v>
      </c>
      <c r="D181" s="198">
        <v>76.190780000000004</v>
      </c>
    </row>
    <row r="182" spans="1:4">
      <c r="A182" s="197">
        <v>179</v>
      </c>
      <c r="B182" s="198">
        <v>64.326970000000003</v>
      </c>
      <c r="C182" s="198">
        <v>83.739949999999993</v>
      </c>
      <c r="D182" s="198">
        <v>75.463880000000003</v>
      </c>
    </row>
    <row r="183" spans="1:4">
      <c r="A183" s="197">
        <v>180</v>
      </c>
      <c r="B183" s="198">
        <v>62.512560000000001</v>
      </c>
      <c r="C183" s="198">
        <v>83.443820000000002</v>
      </c>
      <c r="D183" s="198">
        <v>74.730599999999995</v>
      </c>
    </row>
    <row r="184" spans="1:4">
      <c r="A184" s="197">
        <v>181</v>
      </c>
      <c r="B184" s="198">
        <v>60.801729999999999</v>
      </c>
      <c r="C184" s="198">
        <v>83.087119999999999</v>
      </c>
      <c r="D184" s="198">
        <v>73.984570000000005</v>
      </c>
    </row>
    <row r="185" spans="1:4">
      <c r="A185" s="197">
        <v>182</v>
      </c>
      <c r="B185" s="198">
        <v>59.194499999999998</v>
      </c>
      <c r="C185" s="198">
        <v>82.673220000000001</v>
      </c>
      <c r="D185" s="198">
        <v>73.213030000000003</v>
      </c>
    </row>
    <row r="186" spans="1:4">
      <c r="A186" s="197">
        <v>183</v>
      </c>
      <c r="B186" s="198">
        <v>57.700279999999999</v>
      </c>
      <c r="C186" s="198">
        <v>82.202110000000005</v>
      </c>
      <c r="D186" s="198">
        <v>72.409620000000004</v>
      </c>
    </row>
    <row r="187" spans="1:4">
      <c r="A187" s="197">
        <v>184</v>
      </c>
      <c r="B187" s="198">
        <v>56.3065</v>
      </c>
      <c r="C187" s="198">
        <v>81.667060000000006</v>
      </c>
      <c r="D187" s="198">
        <v>71.57432</v>
      </c>
    </row>
    <row r="188" spans="1:4">
      <c r="A188" s="197">
        <v>185</v>
      </c>
      <c r="B188" s="198">
        <v>55.022599999999997</v>
      </c>
      <c r="C188" s="198">
        <v>81.07817</v>
      </c>
      <c r="D188" s="198">
        <v>70.700760000000002</v>
      </c>
    </row>
    <row r="189" spans="1:4">
      <c r="A189" s="197">
        <v>186</v>
      </c>
      <c r="B189" s="198">
        <v>53.836010000000002</v>
      </c>
      <c r="C189" s="198">
        <v>80.425349999999995</v>
      </c>
      <c r="D189" s="198">
        <v>69.788939999999997</v>
      </c>
    </row>
    <row r="190" spans="1:4">
      <c r="A190" s="197">
        <v>187</v>
      </c>
      <c r="B190" s="198">
        <v>52.743600000000001</v>
      </c>
      <c r="C190" s="198">
        <v>79.718680000000006</v>
      </c>
      <c r="D190" s="198">
        <v>68.826120000000003</v>
      </c>
    </row>
    <row r="191" spans="1:4">
      <c r="A191" s="197">
        <v>188</v>
      </c>
      <c r="B191" s="198">
        <v>51.739080000000001</v>
      </c>
      <c r="C191" s="198">
        <v>78.958169999999996</v>
      </c>
      <c r="D191" s="198">
        <v>67.825029999999998</v>
      </c>
    </row>
    <row r="192" spans="1:4">
      <c r="A192" s="197">
        <v>189</v>
      </c>
      <c r="B192" s="198">
        <v>50.819310000000002</v>
      </c>
      <c r="C192" s="198">
        <v>78.143820000000005</v>
      </c>
      <c r="D192" s="198">
        <v>66.779319999999998</v>
      </c>
    </row>
    <row r="193" spans="1:4">
      <c r="A193" s="197">
        <v>190</v>
      </c>
      <c r="B193" s="198">
        <v>49.974890000000002</v>
      </c>
      <c r="C193" s="198">
        <v>77.282359999999997</v>
      </c>
      <c r="D193" s="198">
        <v>65.688959999999994</v>
      </c>
    </row>
    <row r="194" spans="1:4">
      <c r="A194" s="197">
        <v>191</v>
      </c>
      <c r="B194" s="198">
        <v>49.19952</v>
      </c>
      <c r="C194" s="198">
        <v>76.377160000000003</v>
      </c>
      <c r="D194" s="198">
        <v>64.553979999999996</v>
      </c>
    </row>
    <row r="195" spans="1:4">
      <c r="A195" s="197">
        <v>192</v>
      </c>
      <c r="B195" s="198">
        <v>48.486939999999997</v>
      </c>
      <c r="C195" s="198">
        <v>75.431569999999994</v>
      </c>
      <c r="D195" s="198">
        <v>63.38073</v>
      </c>
    </row>
    <row r="196" spans="1:4">
      <c r="A196" s="197">
        <v>193</v>
      </c>
      <c r="B196" s="198">
        <v>47.827719999999999</v>
      </c>
      <c r="C196" s="198">
        <v>74.452330000000003</v>
      </c>
      <c r="D196" s="198">
        <v>62.162849999999999</v>
      </c>
    </row>
    <row r="197" spans="1:4">
      <c r="A197" s="197">
        <v>194</v>
      </c>
      <c r="B197" s="198">
        <v>47.218730000000001</v>
      </c>
      <c r="C197" s="198">
        <v>73.442809999999994</v>
      </c>
      <c r="D197" s="198">
        <v>60.906709999999997</v>
      </c>
    </row>
    <row r="198" spans="1:4">
      <c r="A198" s="197">
        <v>195</v>
      </c>
      <c r="B198" s="198">
        <v>46.653689999999997</v>
      </c>
      <c r="C198" s="198">
        <v>72.409729999999996</v>
      </c>
      <c r="D198" s="198">
        <v>59.618699999999997</v>
      </c>
    </row>
    <row r="199" spans="1:4">
      <c r="A199" s="197">
        <v>196</v>
      </c>
      <c r="B199" s="198">
        <v>46.123179999999998</v>
      </c>
      <c r="C199" s="198">
        <v>71.356459999999998</v>
      </c>
      <c r="D199" s="198">
        <v>58.298789999999997</v>
      </c>
    </row>
    <row r="200" spans="1:4">
      <c r="A200" s="197">
        <v>197</v>
      </c>
      <c r="B200" s="198">
        <v>45.62406</v>
      </c>
      <c r="C200" s="198">
        <v>70.286370000000005</v>
      </c>
      <c r="D200" s="198">
        <v>56.953389999999999</v>
      </c>
    </row>
    <row r="201" spans="1:4">
      <c r="A201" s="197">
        <v>198</v>
      </c>
      <c r="B201" s="198">
        <v>45.153190000000002</v>
      </c>
      <c r="C201" s="198">
        <v>69.209540000000004</v>
      </c>
      <c r="D201" s="198">
        <v>55.588850000000001</v>
      </c>
    </row>
    <row r="202" spans="1:4">
      <c r="A202" s="197">
        <v>199</v>
      </c>
      <c r="B202" s="198">
        <v>44.701160000000002</v>
      </c>
      <c r="C202" s="198">
        <v>68.129350000000002</v>
      </c>
      <c r="D202" s="198">
        <v>54.205190000000002</v>
      </c>
    </row>
    <row r="203" spans="1:4">
      <c r="A203" s="197">
        <v>200</v>
      </c>
      <c r="B203" s="198">
        <v>44.267960000000002</v>
      </c>
      <c r="C203" s="198">
        <v>67.0458</v>
      </c>
      <c r="D203" s="198">
        <v>52.808770000000003</v>
      </c>
    </row>
    <row r="204" spans="1:4">
      <c r="A204" s="197">
        <v>201</v>
      </c>
      <c r="B204" s="198">
        <v>43.84731</v>
      </c>
      <c r="C204" s="198">
        <v>65.968969999999999</v>
      </c>
      <c r="D204" s="198">
        <v>51.41236</v>
      </c>
    </row>
    <row r="205" spans="1:4">
      <c r="A205" s="197">
        <v>202</v>
      </c>
      <c r="B205" s="198">
        <v>43.43609</v>
      </c>
      <c r="C205" s="198">
        <v>64.898880000000005</v>
      </c>
      <c r="D205" s="198">
        <v>50.022320000000001</v>
      </c>
    </row>
    <row r="206" spans="1:4">
      <c r="A206" s="197">
        <v>203</v>
      </c>
      <c r="B206" s="198">
        <v>43.031140000000001</v>
      </c>
      <c r="C206" s="198">
        <v>63.838880000000003</v>
      </c>
      <c r="D206" s="198">
        <v>48.638649999999998</v>
      </c>
    </row>
    <row r="207" spans="1:4">
      <c r="A207" s="197">
        <v>204</v>
      </c>
      <c r="B207" s="198">
        <v>42.629330000000003</v>
      </c>
      <c r="C207" s="198">
        <v>62.79571</v>
      </c>
      <c r="D207" s="198">
        <v>47.28049</v>
      </c>
    </row>
    <row r="208" spans="1:4">
      <c r="A208" s="197">
        <v>205</v>
      </c>
      <c r="B208" s="198">
        <v>42.23066</v>
      </c>
      <c r="C208" s="198">
        <v>61.765990000000002</v>
      </c>
      <c r="D208" s="198">
        <v>45.941470000000002</v>
      </c>
    </row>
    <row r="209" spans="1:4">
      <c r="A209" s="197">
        <v>206</v>
      </c>
      <c r="B209" s="198">
        <v>41.835129999999999</v>
      </c>
      <c r="C209" s="198">
        <v>60.753100000000003</v>
      </c>
      <c r="D209" s="198">
        <v>44.647069999999999</v>
      </c>
    </row>
    <row r="210" spans="1:4">
      <c r="A210" s="197">
        <v>207</v>
      </c>
      <c r="B210" s="198">
        <v>41.436459999999997</v>
      </c>
      <c r="C210" s="198">
        <v>59.76041</v>
      </c>
      <c r="D210" s="198">
        <v>43.38456</v>
      </c>
    </row>
    <row r="211" spans="1:4">
      <c r="A211" s="197">
        <v>208</v>
      </c>
      <c r="B211" s="198">
        <v>41.037799999999997</v>
      </c>
      <c r="C211" s="198">
        <v>58.791260000000001</v>
      </c>
      <c r="D211" s="198">
        <v>42.179430000000004</v>
      </c>
    </row>
    <row r="212" spans="1:4">
      <c r="A212" s="197">
        <v>209</v>
      </c>
      <c r="B212" s="198">
        <v>40.642270000000003</v>
      </c>
      <c r="C212" s="198">
        <v>57.842309999999998</v>
      </c>
      <c r="D212" s="198">
        <v>41.025309999999998</v>
      </c>
    </row>
    <row r="213" spans="1:4">
      <c r="A213" s="197">
        <v>210</v>
      </c>
      <c r="B213" s="198">
        <v>40.243600000000001</v>
      </c>
      <c r="C213" s="198">
        <v>56.916919999999998</v>
      </c>
      <c r="D213" s="198">
        <v>39.92221</v>
      </c>
    </row>
    <row r="214" spans="1:4">
      <c r="A214" s="197">
        <v>211</v>
      </c>
      <c r="B214" s="198">
        <v>39.84807</v>
      </c>
      <c r="C214" s="198">
        <v>56.00835</v>
      </c>
      <c r="D214" s="198">
        <v>38.889240000000001</v>
      </c>
    </row>
    <row r="215" spans="1:4">
      <c r="A215" s="197">
        <v>212</v>
      </c>
      <c r="B215" s="198">
        <v>39.452539999999999</v>
      </c>
      <c r="C215" s="198">
        <v>55.123330000000003</v>
      </c>
      <c r="D215" s="198">
        <v>37.92004</v>
      </c>
    </row>
    <row r="216" spans="1:4">
      <c r="A216" s="197">
        <v>213</v>
      </c>
      <c r="B216" s="198">
        <v>39.053870000000003</v>
      </c>
      <c r="C216" s="198">
        <v>54.258510000000001</v>
      </c>
      <c r="D216" s="198">
        <v>37.020980000000002</v>
      </c>
    </row>
    <row r="217" spans="1:4">
      <c r="A217" s="197">
        <v>214</v>
      </c>
      <c r="B217" s="198">
        <v>38.658340000000003</v>
      </c>
      <c r="C217" s="198">
        <v>53.413870000000003</v>
      </c>
      <c r="D217" s="198">
        <v>36.185679999999998</v>
      </c>
    </row>
    <row r="218" spans="1:4">
      <c r="A218" s="197">
        <v>215</v>
      </c>
      <c r="B218" s="198">
        <v>38.265949999999997</v>
      </c>
      <c r="C218" s="198">
        <v>52.58943</v>
      </c>
      <c r="D218" s="198">
        <v>35.414140000000003</v>
      </c>
    </row>
    <row r="219" spans="1:4">
      <c r="A219" s="197">
        <v>216</v>
      </c>
      <c r="B219" s="198">
        <v>37.8767</v>
      </c>
      <c r="C219" s="198">
        <v>51.78181</v>
      </c>
      <c r="D219" s="198">
        <v>34.71275</v>
      </c>
    </row>
    <row r="220" spans="1:4">
      <c r="A220" s="197">
        <v>217</v>
      </c>
      <c r="B220" s="198">
        <v>37.487439999999999</v>
      </c>
      <c r="C220" s="198">
        <v>50.991019999999999</v>
      </c>
      <c r="D220" s="198">
        <v>34.068739999999998</v>
      </c>
    </row>
    <row r="221" spans="1:4">
      <c r="A221" s="197">
        <v>218</v>
      </c>
      <c r="B221" s="198">
        <v>37.107610000000001</v>
      </c>
      <c r="C221" s="198">
        <v>50.21705</v>
      </c>
      <c r="D221" s="198">
        <v>33.475740000000002</v>
      </c>
    </row>
    <row r="222" spans="1:4">
      <c r="A222" s="197">
        <v>219</v>
      </c>
      <c r="B222" s="198">
        <v>36.72777</v>
      </c>
      <c r="C222" s="198">
        <v>49.456539999999997</v>
      </c>
      <c r="D222" s="198">
        <v>32.940130000000003</v>
      </c>
    </row>
    <row r="223" spans="1:4">
      <c r="A223" s="197">
        <v>220</v>
      </c>
      <c r="B223" s="198">
        <v>36.354219999999998</v>
      </c>
      <c r="C223" s="198">
        <v>48.712859999999999</v>
      </c>
      <c r="D223" s="198">
        <v>32.442770000000003</v>
      </c>
    </row>
    <row r="224" spans="1:4">
      <c r="A224" s="197">
        <v>221</v>
      </c>
      <c r="B224" s="198">
        <v>35.983800000000002</v>
      </c>
      <c r="C224" s="198">
        <v>47.97927</v>
      </c>
      <c r="D224" s="198">
        <v>31.99005</v>
      </c>
    </row>
    <row r="225" spans="1:4">
      <c r="A225" s="197">
        <v>222</v>
      </c>
      <c r="B225" s="198">
        <v>35.616520000000001</v>
      </c>
      <c r="C225" s="198">
        <v>47.255780000000001</v>
      </c>
      <c r="D225" s="198">
        <v>31.562840000000001</v>
      </c>
    </row>
    <row r="226" spans="1:4">
      <c r="A226" s="197">
        <v>223</v>
      </c>
      <c r="B226" s="198">
        <v>35.255519999999997</v>
      </c>
      <c r="C226" s="198">
        <v>46.545749999999998</v>
      </c>
      <c r="D226" s="198">
        <v>31.16751</v>
      </c>
    </row>
    <row r="227" spans="1:4">
      <c r="A227" s="197">
        <v>224</v>
      </c>
      <c r="B227" s="198">
        <v>34.894530000000003</v>
      </c>
      <c r="C227" s="198">
        <v>45.84581</v>
      </c>
      <c r="D227" s="198">
        <v>30.7913</v>
      </c>
    </row>
    <row r="228" spans="1:4">
      <c r="A228" s="197">
        <v>225</v>
      </c>
      <c r="B228" s="198">
        <v>34.533529999999999</v>
      </c>
      <c r="C228" s="198">
        <v>45.152610000000003</v>
      </c>
      <c r="D228" s="198">
        <v>30.427849999999999</v>
      </c>
    </row>
    <row r="229" spans="1:4">
      <c r="A229" s="197">
        <v>226</v>
      </c>
      <c r="B229" s="198">
        <v>34.175669999999997</v>
      </c>
      <c r="C229" s="198">
        <v>44.46613</v>
      </c>
      <c r="D229" s="198">
        <v>30.064399999999999</v>
      </c>
    </row>
    <row r="230" spans="1:4">
      <c r="A230" s="197">
        <v>227</v>
      </c>
      <c r="B230" s="198">
        <v>33.81467</v>
      </c>
      <c r="C230" s="198">
        <v>43.789749999999998</v>
      </c>
      <c r="D230" s="198">
        <v>29.713699999999999</v>
      </c>
    </row>
    <row r="231" spans="1:4">
      <c r="A231" s="197">
        <v>228</v>
      </c>
      <c r="B231" s="198">
        <v>33.453670000000002</v>
      </c>
      <c r="C231" s="198">
        <v>43.120100000000001</v>
      </c>
      <c r="D231" s="198">
        <v>29.350249999999999</v>
      </c>
    </row>
    <row r="232" spans="1:4">
      <c r="A232" s="197">
        <v>229</v>
      </c>
      <c r="B232" s="198">
        <v>33.086390000000002</v>
      </c>
      <c r="C232" s="198">
        <v>42.457180000000001</v>
      </c>
      <c r="D232" s="198">
        <v>28.986799999999999</v>
      </c>
    </row>
    <row r="233" spans="1:4">
      <c r="A233" s="197">
        <v>230</v>
      </c>
      <c r="B233" s="198">
        <v>32.712829999999997</v>
      </c>
      <c r="C233" s="198">
        <v>41.797620000000002</v>
      </c>
      <c r="D233" s="198">
        <v>28.610600000000002</v>
      </c>
    </row>
    <row r="234" spans="1:4">
      <c r="A234" s="197">
        <v>231</v>
      </c>
      <c r="B234" s="198">
        <v>32.33614</v>
      </c>
      <c r="C234" s="198">
        <v>41.144799999999996</v>
      </c>
      <c r="D234" s="198">
        <v>28.215260000000001</v>
      </c>
    </row>
    <row r="235" spans="1:4">
      <c r="A235" s="197">
        <v>232</v>
      </c>
      <c r="B235" s="198">
        <v>31.94689</v>
      </c>
      <c r="C235" s="198">
        <v>40.498699999999999</v>
      </c>
      <c r="D235" s="198">
        <v>27.813559999999999</v>
      </c>
    </row>
    <row r="236" spans="1:4">
      <c r="A236" s="197">
        <v>233</v>
      </c>
      <c r="B236" s="198">
        <v>31.551359999999999</v>
      </c>
      <c r="C236" s="198">
        <v>39.855969999999999</v>
      </c>
      <c r="D236" s="198">
        <v>27.392720000000001</v>
      </c>
    </row>
    <row r="237" spans="1:4">
      <c r="A237" s="197">
        <v>234</v>
      </c>
      <c r="B237" s="198">
        <v>31.140129999999999</v>
      </c>
      <c r="C237" s="198">
        <v>39.21998</v>
      </c>
      <c r="D237" s="198">
        <v>26.959129999999998</v>
      </c>
    </row>
    <row r="238" spans="1:4">
      <c r="A238" s="197">
        <v>235</v>
      </c>
      <c r="B238" s="198">
        <v>30.71949</v>
      </c>
      <c r="C238" s="198">
        <v>38.587339999999998</v>
      </c>
      <c r="D238" s="198">
        <v>26.512779999999999</v>
      </c>
    </row>
    <row r="239" spans="1:4">
      <c r="A239" s="197">
        <v>236</v>
      </c>
      <c r="B239" s="198">
        <v>30.286290000000001</v>
      </c>
      <c r="C239" s="198">
        <v>37.958069999999999</v>
      </c>
      <c r="D239" s="198">
        <v>26.05369</v>
      </c>
    </row>
    <row r="240" spans="1:4">
      <c r="A240" s="197">
        <v>237</v>
      </c>
      <c r="B240" s="198">
        <v>29.837389999999999</v>
      </c>
      <c r="C240" s="198">
        <v>37.335529999999999</v>
      </c>
      <c r="D240" s="198">
        <v>25.58184</v>
      </c>
    </row>
    <row r="241" spans="1:4">
      <c r="A241" s="197">
        <v>238</v>
      </c>
      <c r="B241" s="198">
        <v>29.37594</v>
      </c>
      <c r="C241" s="198">
        <v>36.716360000000002</v>
      </c>
      <c r="D241" s="198">
        <v>25.10999</v>
      </c>
    </row>
    <row r="242" spans="1:4">
      <c r="A242" s="197">
        <v>239</v>
      </c>
      <c r="B242" s="198">
        <v>28.898790000000002</v>
      </c>
      <c r="C242" s="198">
        <v>36.103909999999999</v>
      </c>
      <c r="D242" s="198">
        <v>24.625389999999999</v>
      </c>
    </row>
    <row r="243" spans="1:4">
      <c r="A243" s="197">
        <v>240</v>
      </c>
      <c r="B243" s="198">
        <v>28.409089999999999</v>
      </c>
      <c r="C243" s="198">
        <v>35.498199999999997</v>
      </c>
      <c r="D243" s="198">
        <v>24.140789999999999</v>
      </c>
    </row>
    <row r="244" spans="1:4">
      <c r="A244" s="197">
        <v>241</v>
      </c>
      <c r="B244" s="198">
        <v>27.906829999999999</v>
      </c>
      <c r="C244" s="198">
        <v>34.892490000000002</v>
      </c>
      <c r="D244" s="198">
        <v>23.662559999999999</v>
      </c>
    </row>
    <row r="245" spans="1:4">
      <c r="A245" s="197">
        <v>242</v>
      </c>
      <c r="B245" s="198">
        <v>27.388870000000001</v>
      </c>
      <c r="C245" s="198">
        <v>34.293500000000002</v>
      </c>
      <c r="D245" s="198">
        <v>23.190719999999999</v>
      </c>
    </row>
    <row r="246" spans="1:4">
      <c r="A246" s="197">
        <v>243</v>
      </c>
      <c r="B246" s="198">
        <v>26.861499999999999</v>
      </c>
      <c r="C246" s="198">
        <v>33.701250000000002</v>
      </c>
      <c r="D246" s="198">
        <v>22.718869999999999</v>
      </c>
    </row>
    <row r="247" spans="1:4">
      <c r="A247" s="197">
        <v>244</v>
      </c>
      <c r="B247" s="198">
        <v>26.32471</v>
      </c>
      <c r="C247" s="198">
        <v>33.112360000000002</v>
      </c>
      <c r="D247" s="198">
        <v>22.26615</v>
      </c>
    </row>
    <row r="248" spans="1:4">
      <c r="A248" s="197">
        <v>245</v>
      </c>
      <c r="B248" s="198">
        <v>25.778500000000001</v>
      </c>
      <c r="C248" s="198">
        <v>32.52684</v>
      </c>
      <c r="D248" s="198">
        <v>21.826180000000001</v>
      </c>
    </row>
    <row r="249" spans="1:4">
      <c r="A249" s="197">
        <v>246</v>
      </c>
      <c r="B249" s="198">
        <v>25.22288</v>
      </c>
      <c r="C249" s="198">
        <v>31.948039999999999</v>
      </c>
      <c r="D249" s="198">
        <v>21.405339999999999</v>
      </c>
    </row>
    <row r="250" spans="1:4">
      <c r="A250" s="197">
        <v>247</v>
      </c>
      <c r="B250" s="198">
        <v>24.667249999999999</v>
      </c>
      <c r="C250" s="198">
        <v>31.375979999999998</v>
      </c>
      <c r="D250" s="198">
        <v>21.010010000000001</v>
      </c>
    </row>
    <row r="251" spans="1:4">
      <c r="A251" s="197">
        <v>248</v>
      </c>
      <c r="B251" s="198">
        <v>24.105350000000001</v>
      </c>
      <c r="C251" s="198">
        <v>30.807279999999999</v>
      </c>
      <c r="D251" s="198">
        <v>20.63381</v>
      </c>
    </row>
    <row r="252" spans="1:4">
      <c r="A252" s="197">
        <v>249</v>
      </c>
      <c r="B252" s="198">
        <v>23.540310000000002</v>
      </c>
      <c r="C252" s="198">
        <v>30.24531</v>
      </c>
      <c r="D252" s="198">
        <v>20.276730000000001</v>
      </c>
    </row>
    <row r="253" spans="1:4">
      <c r="A253" s="197">
        <v>250</v>
      </c>
      <c r="B253" s="198">
        <v>22.981539999999999</v>
      </c>
      <c r="C253" s="198">
        <v>29.690079999999998</v>
      </c>
      <c r="D253" s="198">
        <v>20.08944</v>
      </c>
    </row>
    <row r="254" spans="1:4">
      <c r="A254" s="197">
        <v>251</v>
      </c>
      <c r="B254" s="198">
        <v>22.422779999999999</v>
      </c>
      <c r="C254" s="198">
        <v>29.138200000000001</v>
      </c>
      <c r="D254" s="198">
        <v>19.902149999999999</v>
      </c>
    </row>
    <row r="255" spans="1:4">
      <c r="A255" s="197">
        <v>252</v>
      </c>
      <c r="B255" s="198">
        <v>21.870290000000001</v>
      </c>
      <c r="C255" s="198">
        <v>28.596430000000002</v>
      </c>
      <c r="D255" s="198">
        <v>19.714860000000002</v>
      </c>
    </row>
    <row r="256" spans="1:4">
      <c r="A256" s="197">
        <v>253</v>
      </c>
      <c r="B256" s="198">
        <v>21.324079999999999</v>
      </c>
      <c r="C256" s="198">
        <v>28.058009999999999</v>
      </c>
      <c r="D256" s="198">
        <v>19.527570000000001</v>
      </c>
    </row>
    <row r="257" spans="1:4">
      <c r="A257" s="197">
        <v>254</v>
      </c>
      <c r="B257" s="198">
        <v>20.787289999999999</v>
      </c>
      <c r="C257" s="198">
        <v>27.526330000000002</v>
      </c>
      <c r="D257" s="198">
        <v>19.34028</v>
      </c>
    </row>
    <row r="258" spans="1:4">
      <c r="A258" s="197">
        <v>255</v>
      </c>
      <c r="B258" s="198">
        <v>20.263059999999999</v>
      </c>
      <c r="C258" s="198">
        <v>27.004740000000002</v>
      </c>
      <c r="D258" s="198">
        <v>19.152999999999999</v>
      </c>
    </row>
    <row r="259" spans="1:4">
      <c r="A259" s="197">
        <v>256</v>
      </c>
      <c r="B259" s="198">
        <v>19.751380000000001</v>
      </c>
      <c r="C259" s="198">
        <v>26.489889999999999</v>
      </c>
      <c r="D259" s="198">
        <v>18.965710000000001</v>
      </c>
    </row>
    <row r="260" spans="1:4">
      <c r="A260" s="197">
        <v>257</v>
      </c>
      <c r="B260" s="198">
        <v>19.25226</v>
      </c>
      <c r="C260" s="198">
        <v>25.985130000000002</v>
      </c>
      <c r="D260" s="198">
        <v>18.778420000000001</v>
      </c>
    </row>
    <row r="261" spans="1:4">
      <c r="A261" s="197">
        <v>258</v>
      </c>
      <c r="B261" s="198">
        <v>18.768830000000001</v>
      </c>
      <c r="C261" s="198">
        <v>25.487089999999998</v>
      </c>
      <c r="D261" s="198">
        <v>18.59113</v>
      </c>
    </row>
    <row r="262" spans="1:4">
      <c r="A262" s="197">
        <v>259</v>
      </c>
      <c r="B262" s="198">
        <v>18.30424</v>
      </c>
      <c r="C262" s="198">
        <v>25.002520000000001</v>
      </c>
      <c r="D262" s="198">
        <v>18.403839999999999</v>
      </c>
    </row>
    <row r="263" spans="1:4">
      <c r="A263" s="197">
        <v>260</v>
      </c>
      <c r="B263" s="198">
        <v>17.855350000000001</v>
      </c>
      <c r="C263" s="198">
        <v>24.52468</v>
      </c>
      <c r="D263" s="198">
        <v>18.216550000000002</v>
      </c>
    </row>
    <row r="264" spans="1:4">
      <c r="A264" s="197">
        <v>261</v>
      </c>
      <c r="B264" s="198">
        <v>17.422149999999998</v>
      </c>
      <c r="C264" s="198">
        <v>24.060300000000002</v>
      </c>
      <c r="D264" s="198">
        <v>18.029260000000001</v>
      </c>
    </row>
    <row r="265" spans="1:4">
      <c r="A265" s="197">
        <v>262</v>
      </c>
      <c r="B265" s="198">
        <v>17.00779</v>
      </c>
      <c r="C265" s="198">
        <v>23.612749999999998</v>
      </c>
      <c r="D265" s="198">
        <v>17.84197</v>
      </c>
    </row>
    <row r="266" spans="1:4">
      <c r="A266" s="197">
        <v>263</v>
      </c>
      <c r="B266" s="198">
        <v>16.612259999999999</v>
      </c>
      <c r="C266" s="198">
        <v>23.17529</v>
      </c>
      <c r="D266" s="198">
        <v>17.654679999999999</v>
      </c>
    </row>
    <row r="267" spans="1:4">
      <c r="A267" s="197">
        <v>264</v>
      </c>
      <c r="B267" s="198">
        <v>16.232420000000001</v>
      </c>
      <c r="C267" s="198">
        <v>22.751290000000001</v>
      </c>
      <c r="D267" s="198">
        <v>17.467390000000002</v>
      </c>
    </row>
    <row r="268" spans="1:4">
      <c r="A268" s="197">
        <v>265</v>
      </c>
      <c r="B268" s="198">
        <v>15.871420000000001</v>
      </c>
      <c r="C268" s="198">
        <v>22.34075</v>
      </c>
      <c r="D268" s="198">
        <v>17.280110000000001</v>
      </c>
    </row>
    <row r="269" spans="1:4">
      <c r="A269" s="197">
        <v>266</v>
      </c>
      <c r="B269" s="198">
        <v>15.529260000000001</v>
      </c>
      <c r="C269" s="198">
        <v>21.947030000000002</v>
      </c>
      <c r="D269" s="198">
        <v>17.09282</v>
      </c>
    </row>
    <row r="270" spans="1:4">
      <c r="A270" s="197">
        <v>267</v>
      </c>
      <c r="B270" s="198">
        <v>15.19965</v>
      </c>
      <c r="C270" s="198">
        <v>21.570150000000002</v>
      </c>
      <c r="D270" s="198">
        <v>16.905529999999999</v>
      </c>
    </row>
    <row r="271" spans="1:4">
      <c r="A271" s="197">
        <v>268</v>
      </c>
      <c r="B271" s="198">
        <v>14.888870000000001</v>
      </c>
      <c r="C271" s="198">
        <v>21.210080000000001</v>
      </c>
      <c r="D271" s="198">
        <v>16.718240000000002</v>
      </c>
    </row>
    <row r="272" spans="1:4">
      <c r="A272" s="197">
        <v>269</v>
      </c>
      <c r="B272" s="198">
        <v>14.59066</v>
      </c>
      <c r="C272" s="198">
        <v>20.86684</v>
      </c>
      <c r="D272" s="198">
        <v>16.530950000000001</v>
      </c>
    </row>
    <row r="273" spans="1:4">
      <c r="A273" s="197">
        <v>270</v>
      </c>
      <c r="B273" s="198">
        <v>14.305</v>
      </c>
      <c r="C273" s="198">
        <v>20.53707</v>
      </c>
      <c r="D273" s="198">
        <v>16.34366</v>
      </c>
    </row>
    <row r="274" spans="1:4">
      <c r="A274" s="197">
        <v>271</v>
      </c>
      <c r="B274" s="198">
        <v>14.035030000000001</v>
      </c>
      <c r="C274" s="198">
        <v>20.22748</v>
      </c>
      <c r="D274" s="198">
        <v>16.156369999999999</v>
      </c>
    </row>
    <row r="275" spans="1:4">
      <c r="A275" s="197">
        <v>272</v>
      </c>
      <c r="B275" s="198">
        <v>13.77449</v>
      </c>
      <c r="C275" s="198">
        <v>19.934719999999999</v>
      </c>
      <c r="D275" s="198">
        <v>15.96908</v>
      </c>
    </row>
    <row r="276" spans="1:4">
      <c r="A276" s="197">
        <v>273</v>
      </c>
      <c r="B276" s="198">
        <v>13.526490000000001</v>
      </c>
      <c r="C276" s="198">
        <v>19.65878</v>
      </c>
      <c r="D276" s="198">
        <v>15.781790000000001</v>
      </c>
    </row>
    <row r="277" spans="1:4">
      <c r="A277" s="197">
        <v>274</v>
      </c>
      <c r="B277" s="198">
        <v>13.28792</v>
      </c>
      <c r="C277" s="198">
        <v>19.39967</v>
      </c>
      <c r="D277" s="198">
        <v>15.5945</v>
      </c>
    </row>
    <row r="278" spans="1:4">
      <c r="A278" s="197">
        <v>275</v>
      </c>
      <c r="B278" s="198">
        <v>13.058759999999999</v>
      </c>
      <c r="C278" s="198">
        <v>19.15738</v>
      </c>
      <c r="D278" s="198">
        <v>15.407220000000001</v>
      </c>
    </row>
    <row r="279" spans="1:4">
      <c r="A279" s="197">
        <v>276</v>
      </c>
      <c r="B279" s="198">
        <v>12.839029999999999</v>
      </c>
      <c r="C279" s="198">
        <v>18.931920000000002</v>
      </c>
      <c r="D279" s="198">
        <v>15.21993</v>
      </c>
    </row>
    <row r="280" spans="1:4">
      <c r="A280" s="197">
        <v>277</v>
      </c>
      <c r="B280" s="198">
        <v>12.62243</v>
      </c>
      <c r="C280" s="198">
        <v>18.719919999999998</v>
      </c>
      <c r="D280" s="198">
        <v>15.032640000000001</v>
      </c>
    </row>
    <row r="281" spans="1:4">
      <c r="A281" s="197">
        <v>278</v>
      </c>
      <c r="B281" s="198">
        <v>12.412100000000001</v>
      </c>
      <c r="C281" s="198">
        <v>18.52139</v>
      </c>
      <c r="D281" s="198">
        <v>14.84535</v>
      </c>
    </row>
    <row r="282" spans="1:4">
      <c r="A282" s="197">
        <v>279</v>
      </c>
      <c r="B282" s="198">
        <v>12.20492</v>
      </c>
      <c r="C282" s="198">
        <v>18.339670000000002</v>
      </c>
      <c r="D282" s="198">
        <v>14.658060000000001</v>
      </c>
    </row>
    <row r="283" spans="1:4">
      <c r="A283" s="197">
        <v>280</v>
      </c>
      <c r="B283" s="198">
        <v>12.004020000000001</v>
      </c>
      <c r="C283" s="198">
        <v>18.16469</v>
      </c>
      <c r="D283" s="198">
        <v>14.47077</v>
      </c>
    </row>
    <row r="284" spans="1:4">
      <c r="A284" s="197">
        <v>281</v>
      </c>
      <c r="B284" s="198">
        <v>11.80625</v>
      </c>
      <c r="C284" s="198">
        <v>18.006530000000001</v>
      </c>
      <c r="D284" s="198">
        <v>14.283480000000001</v>
      </c>
    </row>
    <row r="285" spans="1:4">
      <c r="A285" s="197">
        <v>282</v>
      </c>
      <c r="B285" s="198">
        <v>11.61163</v>
      </c>
      <c r="C285" s="198">
        <v>17.8551</v>
      </c>
      <c r="D285" s="198">
        <v>14.09619</v>
      </c>
    </row>
    <row r="286" spans="1:4">
      <c r="A286" s="197">
        <v>283</v>
      </c>
      <c r="B286" s="198">
        <v>11.417</v>
      </c>
      <c r="C286" s="198">
        <v>17.71377</v>
      </c>
      <c r="D286" s="198">
        <v>13.908899999999999</v>
      </c>
    </row>
    <row r="287" spans="1:4">
      <c r="A287" s="197">
        <v>284</v>
      </c>
      <c r="B287" s="198">
        <v>11.22551</v>
      </c>
      <c r="C287" s="198">
        <v>17.579160000000002</v>
      </c>
      <c r="D287" s="198">
        <v>13.72161</v>
      </c>
    </row>
    <row r="288" spans="1:4">
      <c r="A288" s="197">
        <v>285</v>
      </c>
      <c r="B288" s="198">
        <v>11.03403</v>
      </c>
      <c r="C288" s="198">
        <v>17.45129</v>
      </c>
      <c r="D288" s="198">
        <v>13.534330000000001</v>
      </c>
    </row>
    <row r="289" spans="1:4">
      <c r="A289" s="197">
        <v>286</v>
      </c>
      <c r="B289" s="198">
        <v>10.84254</v>
      </c>
      <c r="C289" s="198">
        <v>17.326779999999999</v>
      </c>
      <c r="D289" s="198">
        <v>13.34704</v>
      </c>
    </row>
    <row r="290" spans="1:4">
      <c r="A290" s="197">
        <v>287</v>
      </c>
      <c r="B290" s="198">
        <v>10.65419</v>
      </c>
      <c r="C290" s="198">
        <v>17.209</v>
      </c>
      <c r="D290" s="198">
        <v>13.159750000000001</v>
      </c>
    </row>
    <row r="291" spans="1:4">
      <c r="A291" s="197">
        <v>288</v>
      </c>
      <c r="B291" s="198">
        <v>10.46271</v>
      </c>
      <c r="C291" s="198">
        <v>17.091229999999999</v>
      </c>
      <c r="D291" s="198">
        <v>12.97246</v>
      </c>
    </row>
    <row r="292" spans="1:4">
      <c r="A292" s="197">
        <v>289</v>
      </c>
      <c r="B292" s="198">
        <v>10.27122</v>
      </c>
      <c r="C292" s="198">
        <v>16.97345</v>
      </c>
      <c r="D292" s="198">
        <v>12.785170000000001</v>
      </c>
    </row>
    <row r="293" spans="1:4">
      <c r="A293" s="197">
        <v>290</v>
      </c>
      <c r="B293" s="198">
        <v>10.07973</v>
      </c>
      <c r="C293" s="198">
        <v>16.85904</v>
      </c>
      <c r="D293" s="198">
        <v>12.59788</v>
      </c>
    </row>
    <row r="294" spans="1:4">
      <c r="A294" s="197">
        <v>291</v>
      </c>
      <c r="B294" s="198">
        <v>9.8882469999999998</v>
      </c>
      <c r="C294" s="198">
        <v>16.74126</v>
      </c>
      <c r="D294" s="198">
        <v>12.410589999999999</v>
      </c>
    </row>
    <row r="295" spans="1:4">
      <c r="A295" s="197">
        <v>292</v>
      </c>
      <c r="B295" s="198">
        <v>9.6967599999999994</v>
      </c>
      <c r="C295" s="198">
        <v>16.623480000000001</v>
      </c>
      <c r="D295" s="198">
        <v>12.2233</v>
      </c>
    </row>
    <row r="296" spans="1:4">
      <c r="A296" s="197">
        <v>293</v>
      </c>
      <c r="B296" s="198">
        <v>9.505274</v>
      </c>
      <c r="C296" s="198">
        <v>16.50234</v>
      </c>
      <c r="D296" s="198">
        <v>12.036009999999999</v>
      </c>
    </row>
    <row r="297" spans="1:4">
      <c r="A297" s="197">
        <v>294</v>
      </c>
      <c r="B297" s="198">
        <v>9.3106480000000005</v>
      </c>
      <c r="C297" s="198">
        <v>16.377829999999999</v>
      </c>
      <c r="D297" s="198">
        <v>11.84872</v>
      </c>
    </row>
    <row r="298" spans="1:4">
      <c r="A298" s="197">
        <v>295</v>
      </c>
      <c r="B298" s="198">
        <v>9.1160219999999992</v>
      </c>
      <c r="C298" s="198">
        <v>16.249960000000002</v>
      </c>
      <c r="D298" s="198">
        <v>11.661440000000001</v>
      </c>
    </row>
    <row r="299" spans="1:4">
      <c r="A299" s="197">
        <v>296</v>
      </c>
      <c r="B299" s="198">
        <v>8.9213959999999997</v>
      </c>
      <c r="C299" s="198">
        <v>16.115349999999999</v>
      </c>
      <c r="D299" s="198">
        <v>11.47415</v>
      </c>
    </row>
    <row r="300" spans="1:4">
      <c r="A300" s="197">
        <v>297</v>
      </c>
      <c r="B300" s="198">
        <v>8.7267700000000001</v>
      </c>
      <c r="C300" s="198">
        <v>15.97739</v>
      </c>
      <c r="D300" s="198">
        <v>11.286860000000001</v>
      </c>
    </row>
    <row r="301" spans="1:4">
      <c r="A301" s="197">
        <v>298</v>
      </c>
      <c r="B301" s="198">
        <v>8.5321449999999999</v>
      </c>
      <c r="C301" s="198">
        <v>15.832689999999999</v>
      </c>
      <c r="D301" s="198">
        <v>11.09957</v>
      </c>
    </row>
    <row r="302" spans="1:4">
      <c r="A302" s="197">
        <v>299</v>
      </c>
      <c r="B302" s="198">
        <v>8.3375190000000003</v>
      </c>
      <c r="C302" s="198">
        <v>15.684620000000001</v>
      </c>
      <c r="D302" s="198">
        <v>10.912280000000001</v>
      </c>
    </row>
    <row r="303" spans="1:4">
      <c r="A303" s="197">
        <v>300</v>
      </c>
      <c r="B303" s="198">
        <v>8.1428930000000008</v>
      </c>
      <c r="C303" s="198">
        <v>15.52647</v>
      </c>
      <c r="D303" s="198">
        <v>10.699479999999999</v>
      </c>
    </row>
    <row r="304" spans="1:4">
      <c r="A304" s="197">
        <v>301</v>
      </c>
      <c r="B304" s="198">
        <v>7.9514060000000004</v>
      </c>
      <c r="C304" s="198">
        <v>15.364940000000001</v>
      </c>
      <c r="D304" s="198">
        <v>10.66123</v>
      </c>
    </row>
    <row r="305" spans="1:4">
      <c r="A305" s="197">
        <v>302</v>
      </c>
      <c r="B305" s="198">
        <v>7.7567810000000001</v>
      </c>
      <c r="C305" s="198">
        <v>15.19669</v>
      </c>
      <c r="D305" s="198">
        <v>10.635719999999999</v>
      </c>
    </row>
    <row r="306" spans="1:4">
      <c r="A306" s="197">
        <v>303</v>
      </c>
      <c r="B306" s="198">
        <v>7.5652939999999997</v>
      </c>
      <c r="C306" s="198">
        <v>15.025069999999999</v>
      </c>
      <c r="D306" s="198">
        <v>10.60384</v>
      </c>
    </row>
    <row r="307" spans="1:4">
      <c r="A307" s="197">
        <v>304</v>
      </c>
      <c r="B307" s="198">
        <v>7.3738070000000002</v>
      </c>
      <c r="C307" s="198">
        <v>14.846719999999999</v>
      </c>
      <c r="D307" s="198">
        <v>10.54008</v>
      </c>
    </row>
    <row r="308" spans="1:4">
      <c r="A308" s="197">
        <v>305</v>
      </c>
      <c r="B308" s="198">
        <v>7.18546</v>
      </c>
      <c r="C308" s="198">
        <v>14.665010000000001</v>
      </c>
      <c r="D308" s="198">
        <v>10.54008</v>
      </c>
    </row>
    <row r="309" spans="1:4">
      <c r="A309" s="197">
        <v>306</v>
      </c>
      <c r="B309" s="198">
        <v>6.9971120000000004</v>
      </c>
      <c r="C309" s="198">
        <v>14.476559999999999</v>
      </c>
      <c r="D309" s="198">
        <v>10.508190000000001</v>
      </c>
    </row>
    <row r="310" spans="1:4">
      <c r="A310" s="197">
        <v>307</v>
      </c>
      <c r="B310" s="198">
        <v>6.8119040000000002</v>
      </c>
      <c r="C310" s="198">
        <v>14.284750000000001</v>
      </c>
      <c r="D310" s="198">
        <v>10.43805</v>
      </c>
    </row>
    <row r="311" spans="1:4">
      <c r="A311" s="197">
        <v>308</v>
      </c>
      <c r="B311" s="198">
        <v>6.6298339999999998</v>
      </c>
      <c r="C311" s="198">
        <v>14.08958</v>
      </c>
      <c r="D311" s="198">
        <v>10.41892</v>
      </c>
    </row>
    <row r="312" spans="1:4">
      <c r="A312" s="197">
        <v>309</v>
      </c>
      <c r="B312" s="198">
        <v>6.4509040000000004</v>
      </c>
      <c r="C312" s="198">
        <v>13.894399999999999</v>
      </c>
      <c r="D312" s="198">
        <v>10.41255</v>
      </c>
    </row>
    <row r="313" spans="1:4">
      <c r="A313" s="197">
        <v>310</v>
      </c>
      <c r="B313" s="198">
        <v>6.2719740000000002</v>
      </c>
      <c r="C313" s="198">
        <v>13.69586</v>
      </c>
      <c r="D313" s="198">
        <v>10.329660000000001</v>
      </c>
    </row>
    <row r="314" spans="1:4">
      <c r="A314" s="197">
        <v>311</v>
      </c>
      <c r="B314" s="198">
        <v>6.0993219999999999</v>
      </c>
      <c r="C314" s="198">
        <v>13.49396</v>
      </c>
      <c r="D314" s="198">
        <v>10.32328</v>
      </c>
    </row>
    <row r="315" spans="1:4">
      <c r="A315" s="197">
        <v>312</v>
      </c>
      <c r="B315" s="198">
        <v>5.9298089999999997</v>
      </c>
      <c r="C315" s="198">
        <v>13.292059999999999</v>
      </c>
      <c r="D315" s="198">
        <v>10.278650000000001</v>
      </c>
    </row>
    <row r="316" spans="1:4">
      <c r="A316" s="197">
        <v>313</v>
      </c>
      <c r="B316" s="198">
        <v>5.7634350000000003</v>
      </c>
      <c r="C316" s="198">
        <v>13.09352</v>
      </c>
      <c r="D316" s="198">
        <v>10.23401</v>
      </c>
    </row>
    <row r="317" spans="1:4">
      <c r="A317" s="197">
        <v>314</v>
      </c>
      <c r="B317" s="198">
        <v>5.6002010000000002</v>
      </c>
      <c r="C317" s="198">
        <v>12.89498</v>
      </c>
      <c r="D317" s="198">
        <v>10.214880000000001</v>
      </c>
    </row>
    <row r="318" spans="1:4">
      <c r="A318" s="197">
        <v>315</v>
      </c>
      <c r="B318" s="198">
        <v>5.4432450000000001</v>
      </c>
      <c r="C318" s="198">
        <v>12.696440000000001</v>
      </c>
      <c r="D318" s="198">
        <v>10.144740000000001</v>
      </c>
    </row>
    <row r="319" spans="1:4">
      <c r="A319" s="197">
        <v>316</v>
      </c>
      <c r="B319" s="198">
        <v>5.2894269999999999</v>
      </c>
      <c r="C319" s="198">
        <v>12.4979</v>
      </c>
      <c r="D319" s="198">
        <v>10.13837</v>
      </c>
    </row>
    <row r="320" spans="1:4">
      <c r="A320" s="197">
        <v>317</v>
      </c>
      <c r="B320" s="198">
        <v>5.1418879999999998</v>
      </c>
      <c r="C320" s="198">
        <v>12.302720000000001</v>
      </c>
      <c r="D320" s="198">
        <v>10.100110000000001</v>
      </c>
    </row>
    <row r="321" spans="1:4">
      <c r="A321" s="197">
        <v>318</v>
      </c>
      <c r="B321" s="198">
        <v>5.0006279999999999</v>
      </c>
      <c r="C321" s="198">
        <v>12.114280000000001</v>
      </c>
      <c r="D321" s="198">
        <v>10.05547</v>
      </c>
    </row>
    <row r="322" spans="1:4">
      <c r="A322" s="197">
        <v>319</v>
      </c>
      <c r="B322" s="198">
        <v>4.8625059999999998</v>
      </c>
      <c r="C322" s="198">
        <v>11.925829999999999</v>
      </c>
      <c r="D322" s="198">
        <v>9.9980869999999999</v>
      </c>
    </row>
    <row r="323" spans="1:4">
      <c r="A323" s="197">
        <v>320</v>
      </c>
      <c r="B323" s="198">
        <v>4.7275239999999998</v>
      </c>
      <c r="C323" s="198">
        <v>11.74075</v>
      </c>
      <c r="D323" s="198">
        <v>9.9725819999999992</v>
      </c>
    </row>
    <row r="324" spans="1:4">
      <c r="A324" s="197">
        <v>321</v>
      </c>
      <c r="B324" s="198">
        <v>4.6019589999999999</v>
      </c>
      <c r="C324" s="198">
        <v>11.56241</v>
      </c>
      <c r="D324" s="198">
        <v>9.9725819999999992</v>
      </c>
    </row>
    <row r="325" spans="1:4">
      <c r="A325" s="197">
        <v>322</v>
      </c>
      <c r="B325" s="198">
        <v>4.479533</v>
      </c>
      <c r="C325" s="198">
        <v>11.387420000000001</v>
      </c>
      <c r="D325" s="198">
        <v>9.8896890000000006</v>
      </c>
    </row>
    <row r="326" spans="1:4">
      <c r="A326" s="197">
        <v>323</v>
      </c>
      <c r="B326" s="198">
        <v>4.3633850000000001</v>
      </c>
      <c r="C326" s="198">
        <v>11.21917</v>
      </c>
      <c r="D326" s="198">
        <v>9.8578080000000003</v>
      </c>
    </row>
    <row r="327" spans="1:4">
      <c r="A327" s="197">
        <v>324</v>
      </c>
      <c r="B327" s="198">
        <v>4.2535160000000003</v>
      </c>
      <c r="C327" s="198">
        <v>11.05428</v>
      </c>
      <c r="D327" s="198">
        <v>9.8450550000000003</v>
      </c>
    </row>
    <row r="328" spans="1:4">
      <c r="A328" s="197">
        <v>325</v>
      </c>
      <c r="B328" s="198">
        <v>4.1467859999999996</v>
      </c>
      <c r="C328" s="198">
        <v>10.892749999999999</v>
      </c>
      <c r="D328" s="198">
        <v>9.8131730000000008</v>
      </c>
    </row>
    <row r="329" spans="1:4">
      <c r="A329" s="197">
        <v>326</v>
      </c>
      <c r="B329" s="198">
        <v>4.0463339999999999</v>
      </c>
      <c r="C329" s="198">
        <v>10.737959999999999</v>
      </c>
      <c r="D329" s="198">
        <v>9.7430339999999998</v>
      </c>
    </row>
    <row r="330" spans="1:4">
      <c r="A330" s="197">
        <v>327</v>
      </c>
      <c r="B330" s="198">
        <v>3.9552990000000001</v>
      </c>
      <c r="C330" s="198">
        <v>10.5899</v>
      </c>
      <c r="D330" s="198">
        <v>9.7111520000000002</v>
      </c>
    </row>
    <row r="331" spans="1:4">
      <c r="A331" s="197">
        <v>328</v>
      </c>
      <c r="B331" s="198">
        <v>3.8674029999999999</v>
      </c>
      <c r="C331" s="198">
        <v>10.448560000000001</v>
      </c>
      <c r="D331" s="198">
        <v>9.7111520000000002</v>
      </c>
    </row>
    <row r="332" spans="1:4">
      <c r="A332" s="197">
        <v>329</v>
      </c>
      <c r="B332" s="198">
        <v>3.7826469999999999</v>
      </c>
      <c r="C332" s="198">
        <v>10.307230000000001</v>
      </c>
      <c r="D332" s="198">
        <v>9.6728939999999994</v>
      </c>
    </row>
    <row r="333" spans="1:4">
      <c r="A333" s="197">
        <v>330</v>
      </c>
      <c r="B333" s="198">
        <v>3.7073079999999998</v>
      </c>
      <c r="C333" s="198">
        <v>10.175990000000001</v>
      </c>
      <c r="D333" s="198">
        <v>9.6155069999999991</v>
      </c>
    </row>
    <row r="334" spans="1:4">
      <c r="A334" s="197">
        <v>331</v>
      </c>
      <c r="B334" s="198">
        <v>3.6351079999999998</v>
      </c>
      <c r="C334" s="198">
        <v>10.04476</v>
      </c>
      <c r="D334" s="198">
        <v>9.5772490000000001</v>
      </c>
    </row>
    <row r="335" spans="1:4">
      <c r="A335" s="197">
        <v>332</v>
      </c>
      <c r="B335" s="198">
        <v>3.5660470000000002</v>
      </c>
      <c r="C335" s="198">
        <v>9.9236129999999996</v>
      </c>
      <c r="D335" s="198">
        <v>9.5708730000000006</v>
      </c>
    </row>
    <row r="336" spans="1:4">
      <c r="A336" s="197">
        <v>333</v>
      </c>
      <c r="B336" s="198">
        <v>3.5032649999999999</v>
      </c>
      <c r="C336" s="198">
        <v>9.8024699999999996</v>
      </c>
      <c r="D336" s="198">
        <v>9.5581200000000006</v>
      </c>
    </row>
    <row r="337" spans="1:4">
      <c r="A337" s="197">
        <v>334</v>
      </c>
      <c r="B337" s="198">
        <v>3.4467599999999998</v>
      </c>
      <c r="C337" s="198">
        <v>9.6880570000000006</v>
      </c>
      <c r="D337" s="198">
        <v>9.5071100000000008</v>
      </c>
    </row>
    <row r="338" spans="1:4">
      <c r="A338" s="197">
        <v>335</v>
      </c>
      <c r="B338" s="198">
        <v>3.3933949999999999</v>
      </c>
      <c r="C338" s="198">
        <v>9.5736450000000008</v>
      </c>
      <c r="D338" s="198">
        <v>9.4943570000000008</v>
      </c>
    </row>
    <row r="339" spans="1:4">
      <c r="A339" s="197">
        <v>336</v>
      </c>
      <c r="B339" s="198">
        <v>3.3463080000000001</v>
      </c>
      <c r="C339" s="198">
        <v>9.4659619999999993</v>
      </c>
      <c r="D339" s="198">
        <v>9.4879809999999996</v>
      </c>
    </row>
    <row r="340" spans="1:4">
      <c r="A340" s="197">
        <v>337</v>
      </c>
      <c r="B340" s="198">
        <v>3.2992210000000002</v>
      </c>
      <c r="C340" s="198">
        <v>9.3616449999999993</v>
      </c>
      <c r="D340" s="198">
        <v>9.4879809999999996</v>
      </c>
    </row>
    <row r="341" spans="1:4">
      <c r="A341" s="197">
        <v>338</v>
      </c>
      <c r="B341" s="198">
        <v>3.258413</v>
      </c>
      <c r="C341" s="198">
        <v>9.2573270000000001</v>
      </c>
      <c r="D341" s="198">
        <v>9.4816040000000008</v>
      </c>
    </row>
    <row r="342" spans="1:4">
      <c r="A342" s="197">
        <v>339</v>
      </c>
      <c r="B342" s="198">
        <v>3.2238820000000001</v>
      </c>
      <c r="C342" s="198">
        <v>9.1597399999999993</v>
      </c>
      <c r="D342" s="198">
        <v>9.4816040000000008</v>
      </c>
    </row>
    <row r="343" spans="1:4">
      <c r="A343" s="197">
        <v>340</v>
      </c>
      <c r="B343" s="198">
        <v>3.189352</v>
      </c>
      <c r="C343" s="198">
        <v>9.0621530000000003</v>
      </c>
      <c r="D343" s="198">
        <v>9.4752279999999995</v>
      </c>
    </row>
    <row r="344" spans="1:4">
      <c r="A344" s="197">
        <v>341</v>
      </c>
      <c r="B344" s="198">
        <v>3.1579609999999998</v>
      </c>
      <c r="C344" s="198">
        <v>8.9645659999999996</v>
      </c>
      <c r="D344" s="198">
        <v>9.468852</v>
      </c>
    </row>
    <row r="345" spans="1:4">
      <c r="A345" s="197">
        <v>342</v>
      </c>
      <c r="B345" s="198">
        <v>3.1297090000000001</v>
      </c>
      <c r="C345" s="198">
        <v>8.8703439999999993</v>
      </c>
      <c r="D345" s="198">
        <v>9.4624749999999995</v>
      </c>
    </row>
    <row r="346" spans="1:4">
      <c r="A346" s="197">
        <v>343</v>
      </c>
      <c r="B346" s="198">
        <v>3.1045959999999999</v>
      </c>
      <c r="C346" s="198">
        <v>8.7794860000000003</v>
      </c>
      <c r="D346" s="198">
        <v>9.4624749999999995</v>
      </c>
    </row>
    <row r="347" spans="1:4">
      <c r="A347" s="197">
        <v>344</v>
      </c>
      <c r="B347" s="198">
        <v>3.0826220000000002</v>
      </c>
      <c r="C347" s="198">
        <v>8.6886290000000006</v>
      </c>
      <c r="D347" s="198">
        <v>9.4497230000000005</v>
      </c>
    </row>
    <row r="348" spans="1:4">
      <c r="A348" s="197">
        <v>345</v>
      </c>
      <c r="B348" s="198">
        <v>3.060648</v>
      </c>
      <c r="C348" s="198">
        <v>8.5977720000000009</v>
      </c>
      <c r="D348" s="198">
        <v>9.443346</v>
      </c>
    </row>
    <row r="349" spans="1:4">
      <c r="A349" s="197">
        <v>346</v>
      </c>
      <c r="B349" s="198">
        <v>3.0418129999999999</v>
      </c>
      <c r="C349" s="198">
        <v>8.5069149999999993</v>
      </c>
      <c r="D349" s="198">
        <v>9.4369700000000005</v>
      </c>
    </row>
    <row r="350" spans="1:4">
      <c r="A350" s="197">
        <v>347</v>
      </c>
      <c r="B350" s="198">
        <v>3.0261179999999999</v>
      </c>
      <c r="C350" s="198">
        <v>8.4194230000000001</v>
      </c>
      <c r="D350" s="198">
        <v>9.4242170000000005</v>
      </c>
    </row>
    <row r="351" spans="1:4">
      <c r="A351" s="197">
        <v>348</v>
      </c>
      <c r="B351" s="198">
        <v>3.0104220000000002</v>
      </c>
      <c r="C351" s="198">
        <v>8.3285660000000004</v>
      </c>
      <c r="D351" s="198">
        <v>9.4242170000000005</v>
      </c>
    </row>
    <row r="352" spans="1:4">
      <c r="A352" s="197">
        <v>349</v>
      </c>
      <c r="B352" s="198">
        <v>2.997865</v>
      </c>
      <c r="C352" s="198">
        <v>8.2410739999999993</v>
      </c>
      <c r="D352" s="198">
        <v>9.4242170000000005</v>
      </c>
    </row>
    <row r="353" spans="1:4">
      <c r="A353" s="197">
        <v>350</v>
      </c>
      <c r="B353" s="198">
        <v>2.985309</v>
      </c>
      <c r="C353" s="198">
        <v>8.1535820000000001</v>
      </c>
      <c r="D353" s="198">
        <v>9.4242170000000005</v>
      </c>
    </row>
    <row r="354" spans="1:4">
      <c r="A354" s="197">
        <v>351</v>
      </c>
      <c r="B354" s="198">
        <v>2.9727519999999998</v>
      </c>
      <c r="C354" s="198">
        <v>8.0627250000000004</v>
      </c>
      <c r="D354" s="198">
        <v>9.4114649999999997</v>
      </c>
    </row>
    <row r="355" spans="1:4">
      <c r="A355" s="197">
        <v>352</v>
      </c>
      <c r="B355" s="198">
        <v>2.9633349999999998</v>
      </c>
      <c r="C355" s="198">
        <v>7.9752330000000002</v>
      </c>
      <c r="D355" s="198">
        <v>9.3923360000000002</v>
      </c>
    </row>
    <row r="356" spans="1:4">
      <c r="A356" s="197">
        <v>353</v>
      </c>
      <c r="B356" s="198">
        <v>2.9539179999999998</v>
      </c>
      <c r="C356" s="198">
        <v>7.8877410000000001</v>
      </c>
      <c r="D356" s="198">
        <v>9.3923360000000002</v>
      </c>
    </row>
    <row r="357" spans="1:4">
      <c r="A357" s="197">
        <v>354</v>
      </c>
      <c r="B357" s="198">
        <v>2.9445000000000001</v>
      </c>
      <c r="C357" s="198">
        <v>7.7968840000000004</v>
      </c>
      <c r="D357" s="198">
        <v>9.3923360000000002</v>
      </c>
    </row>
    <row r="358" spans="1:4">
      <c r="A358" s="197">
        <v>355</v>
      </c>
      <c r="B358" s="198">
        <v>2.9350830000000001</v>
      </c>
      <c r="C358" s="198">
        <v>7.7093920000000002</v>
      </c>
      <c r="D358" s="198">
        <v>9.3732070000000007</v>
      </c>
    </row>
    <row r="359" spans="1:4">
      <c r="A359" s="197">
        <v>356</v>
      </c>
      <c r="B359" s="198">
        <v>2.925665</v>
      </c>
      <c r="C359" s="198">
        <v>7.6185349999999996</v>
      </c>
      <c r="D359" s="198">
        <v>9.3668300000000002</v>
      </c>
    </row>
    <row r="360" spans="1:4">
      <c r="A360" s="197">
        <v>357</v>
      </c>
      <c r="B360" s="198">
        <v>2.919387</v>
      </c>
      <c r="C360" s="198">
        <v>7.5310430000000004</v>
      </c>
      <c r="D360" s="198">
        <v>9.3604540000000007</v>
      </c>
    </row>
    <row r="361" spans="1:4">
      <c r="A361" s="197">
        <v>358</v>
      </c>
      <c r="B361" s="198">
        <v>2.9131089999999999</v>
      </c>
      <c r="C361" s="198">
        <v>7.4401859999999997</v>
      </c>
      <c r="D361" s="198">
        <v>9.3540779999999994</v>
      </c>
    </row>
    <row r="362" spans="1:4">
      <c r="A362" s="197">
        <v>359</v>
      </c>
      <c r="B362" s="198">
        <v>2.9068309999999999</v>
      </c>
      <c r="C362" s="198">
        <v>7.349329</v>
      </c>
      <c r="D362" s="198">
        <v>9.3477010000000007</v>
      </c>
    </row>
    <row r="363" spans="1:4">
      <c r="A363" s="197">
        <v>360</v>
      </c>
      <c r="B363" s="198">
        <v>2.9005519999999998</v>
      </c>
      <c r="C363" s="198">
        <v>7.2618369999999999</v>
      </c>
      <c r="D363" s="198">
        <v>9.3413249999999994</v>
      </c>
    </row>
    <row r="364" spans="1:4">
      <c r="A364" s="197">
        <v>361</v>
      </c>
      <c r="B364" s="198">
        <v>2.8942739999999998</v>
      </c>
      <c r="C364" s="198">
        <v>7.1709800000000001</v>
      </c>
      <c r="D364" s="198">
        <v>9.3285719999999994</v>
      </c>
    </row>
    <row r="365" spans="1:4">
      <c r="A365" s="197">
        <v>362</v>
      </c>
      <c r="B365" s="198">
        <v>2.8879959999999998</v>
      </c>
      <c r="C365" s="198">
        <v>7.0801220000000002</v>
      </c>
      <c r="D365" s="198">
        <v>9.3285719999999994</v>
      </c>
    </row>
    <row r="366" spans="1:4">
      <c r="A366" s="197">
        <v>363</v>
      </c>
      <c r="B366" s="198">
        <v>2.8817179999999998</v>
      </c>
      <c r="C366" s="198">
        <v>6.9926300000000001</v>
      </c>
      <c r="D366" s="198">
        <v>9.3221959999999999</v>
      </c>
    </row>
    <row r="367" spans="1:4">
      <c r="A367" s="197">
        <v>364</v>
      </c>
      <c r="B367" s="198">
        <v>2.8785790000000002</v>
      </c>
      <c r="C367" s="198">
        <v>6.9017730000000004</v>
      </c>
      <c r="D367" s="198">
        <v>9.3158200000000004</v>
      </c>
    </row>
    <row r="368" spans="1:4">
      <c r="A368" s="197">
        <v>365</v>
      </c>
      <c r="B368" s="198">
        <v>2.8723000000000001</v>
      </c>
      <c r="C368" s="198">
        <v>6.8142810000000003</v>
      </c>
      <c r="D368" s="198">
        <v>9.3158200000000004</v>
      </c>
    </row>
    <row r="369" spans="1:4">
      <c r="A369" s="197">
        <v>366</v>
      </c>
      <c r="B369" s="198">
        <v>2.8691610000000001</v>
      </c>
      <c r="C369" s="198">
        <v>6.7267890000000001</v>
      </c>
      <c r="D369" s="198">
        <v>9.3094429999999999</v>
      </c>
    </row>
    <row r="370" spans="1:4">
      <c r="A370" s="197">
        <v>367</v>
      </c>
      <c r="B370" s="198">
        <v>2.8660220000000001</v>
      </c>
      <c r="C370" s="198">
        <v>6.639297</v>
      </c>
      <c r="D370" s="198">
        <v>9.3094429999999999</v>
      </c>
    </row>
    <row r="371" spans="1:4">
      <c r="A371" s="197">
        <v>368</v>
      </c>
      <c r="B371" s="198">
        <v>2.8628830000000001</v>
      </c>
      <c r="C371" s="198">
        <v>6.5518049999999999</v>
      </c>
      <c r="D371" s="198">
        <v>9.3030670000000004</v>
      </c>
    </row>
    <row r="372" spans="1:4">
      <c r="A372" s="197">
        <v>369</v>
      </c>
      <c r="B372" s="198">
        <v>2.8597440000000001</v>
      </c>
      <c r="C372" s="198">
        <v>6.4643129999999998</v>
      </c>
      <c r="D372" s="198">
        <v>9.3030670000000004</v>
      </c>
    </row>
    <row r="373" spans="1:4">
      <c r="A373" s="197">
        <v>370</v>
      </c>
      <c r="B373" s="198">
        <v>2.8566050000000001</v>
      </c>
      <c r="C373" s="198">
        <v>6.3768209999999996</v>
      </c>
      <c r="D373" s="198">
        <v>9.2839379999999991</v>
      </c>
    </row>
    <row r="374" spans="1:4">
      <c r="A374" s="197">
        <v>371</v>
      </c>
      <c r="B374" s="198">
        <v>2.8566050000000001</v>
      </c>
      <c r="C374" s="198">
        <v>6.2893290000000004</v>
      </c>
      <c r="D374" s="198">
        <v>9.2456800000000001</v>
      </c>
    </row>
    <row r="375" spans="1:4">
      <c r="A375" s="197">
        <v>372</v>
      </c>
      <c r="B375" s="198">
        <v>2.8566050000000001</v>
      </c>
      <c r="C375" s="198">
        <v>6.2052019999999999</v>
      </c>
      <c r="D375" s="198">
        <v>9.1819170000000003</v>
      </c>
    </row>
    <row r="376" spans="1:4">
      <c r="A376" s="197">
        <v>373</v>
      </c>
      <c r="B376" s="198">
        <v>2.8566050000000001</v>
      </c>
      <c r="C376" s="198">
        <v>6.1210750000000003</v>
      </c>
      <c r="D376" s="198">
        <v>9.1627880000000008</v>
      </c>
    </row>
    <row r="377" spans="1:4">
      <c r="A377" s="197">
        <v>374</v>
      </c>
      <c r="B377" s="198">
        <v>2.8566050000000001</v>
      </c>
      <c r="C377" s="198">
        <v>6.0369489999999999</v>
      </c>
      <c r="D377" s="198">
        <v>9.1436589999999995</v>
      </c>
    </row>
    <row r="378" spans="1:4">
      <c r="A378" s="197">
        <v>375</v>
      </c>
      <c r="B378" s="198">
        <v>2.8566050000000001</v>
      </c>
      <c r="C378" s="198">
        <v>5.9528220000000003</v>
      </c>
      <c r="D378" s="198">
        <v>9.1054010000000005</v>
      </c>
    </row>
    <row r="379" spans="1:4">
      <c r="A379" s="197">
        <v>376</v>
      </c>
      <c r="B379" s="198">
        <v>2.8597440000000001</v>
      </c>
      <c r="C379" s="198">
        <v>5.8686949999999998</v>
      </c>
      <c r="D379" s="198">
        <v>9.0225080000000002</v>
      </c>
    </row>
    <row r="380" spans="1:4">
      <c r="A380" s="197">
        <v>377</v>
      </c>
      <c r="B380" s="198">
        <v>2.8628830000000001</v>
      </c>
      <c r="C380" s="198">
        <v>5.7879329999999998</v>
      </c>
      <c r="D380" s="198">
        <v>9.0225080000000002</v>
      </c>
    </row>
    <row r="381" spans="1:4">
      <c r="A381" s="197">
        <v>378</v>
      </c>
      <c r="B381" s="198">
        <v>2.8660220000000001</v>
      </c>
      <c r="C381" s="198">
        <v>5.7038060000000002</v>
      </c>
      <c r="D381" s="198">
        <v>9.0033790000000007</v>
      </c>
    </row>
    <row r="382" spans="1:4">
      <c r="A382" s="197">
        <v>379</v>
      </c>
      <c r="B382" s="198">
        <v>2.8723000000000001</v>
      </c>
      <c r="C382" s="198">
        <v>5.6230440000000002</v>
      </c>
      <c r="D382" s="198">
        <v>8.9332399999999996</v>
      </c>
    </row>
    <row r="383" spans="1:4">
      <c r="A383" s="197">
        <v>380</v>
      </c>
      <c r="B383" s="198">
        <v>2.8785790000000002</v>
      </c>
      <c r="C383" s="198">
        <v>5.5422820000000002</v>
      </c>
      <c r="D383" s="198">
        <v>8.8886050000000001</v>
      </c>
    </row>
    <row r="384" spans="1:4">
      <c r="A384" s="197">
        <v>381</v>
      </c>
      <c r="B384" s="198">
        <v>2.8848569999999998</v>
      </c>
      <c r="C384" s="198">
        <v>5.4615200000000002</v>
      </c>
      <c r="D384" s="198">
        <v>8.8694769999999998</v>
      </c>
    </row>
    <row r="385" spans="1:4">
      <c r="A385" s="197">
        <v>382</v>
      </c>
      <c r="B385" s="198">
        <v>2.8942739999999998</v>
      </c>
      <c r="C385" s="198">
        <v>5.3807580000000002</v>
      </c>
      <c r="D385" s="198">
        <v>8.8312190000000008</v>
      </c>
    </row>
    <row r="386" spans="1:4">
      <c r="A386" s="197">
        <v>383</v>
      </c>
      <c r="B386" s="198">
        <v>2.9005519999999998</v>
      </c>
      <c r="C386" s="198">
        <v>5.3033619999999999</v>
      </c>
      <c r="D386" s="198">
        <v>8.7547029999999992</v>
      </c>
    </row>
    <row r="387" spans="1:4">
      <c r="A387" s="197">
        <v>384</v>
      </c>
      <c r="B387" s="198">
        <v>2.9099699999999999</v>
      </c>
      <c r="C387" s="198">
        <v>5.2225999999999999</v>
      </c>
      <c r="D387" s="198">
        <v>8.7355739999999997</v>
      </c>
    </row>
    <row r="388" spans="1:4">
      <c r="A388" s="197">
        <v>385</v>
      </c>
      <c r="B388" s="198">
        <v>2.919387</v>
      </c>
      <c r="C388" s="198">
        <v>5.1452030000000004</v>
      </c>
      <c r="D388" s="198">
        <v>8.7228209999999997</v>
      </c>
    </row>
    <row r="389" spans="1:4">
      <c r="A389" s="197">
        <v>386</v>
      </c>
      <c r="B389" s="198">
        <v>2.9319440000000001</v>
      </c>
      <c r="C389" s="198">
        <v>5.0644410000000004</v>
      </c>
      <c r="D389" s="198">
        <v>8.6271760000000004</v>
      </c>
    </row>
    <row r="390" spans="1:4">
      <c r="A390" s="197">
        <v>387</v>
      </c>
      <c r="B390" s="198">
        <v>2.9413610000000001</v>
      </c>
      <c r="C390" s="198">
        <v>4.987044</v>
      </c>
      <c r="D390" s="198">
        <v>8.6080469999999991</v>
      </c>
    </row>
    <row r="391" spans="1:4">
      <c r="A391" s="197">
        <v>388</v>
      </c>
      <c r="B391" s="198">
        <v>2.9539179999999998</v>
      </c>
      <c r="C391" s="198">
        <v>4.9096479999999998</v>
      </c>
      <c r="D391" s="198">
        <v>8.6016709999999996</v>
      </c>
    </row>
    <row r="392" spans="1:4">
      <c r="A392" s="197">
        <v>389</v>
      </c>
      <c r="B392" s="198">
        <v>2.9633349999999998</v>
      </c>
      <c r="C392" s="198">
        <v>4.8288859999999998</v>
      </c>
      <c r="D392" s="198">
        <v>8.5060260000000003</v>
      </c>
    </row>
    <row r="393" spans="1:4">
      <c r="A393" s="197">
        <v>390</v>
      </c>
      <c r="B393" s="198">
        <v>2.975892</v>
      </c>
      <c r="C393" s="198">
        <v>4.7514890000000003</v>
      </c>
      <c r="D393" s="198">
        <v>8.4868970000000008</v>
      </c>
    </row>
    <row r="394" spans="1:4">
      <c r="A394" s="197">
        <v>391</v>
      </c>
      <c r="B394" s="198">
        <v>2.988448</v>
      </c>
      <c r="C394" s="198">
        <v>4.6707270000000003</v>
      </c>
      <c r="D394" s="198">
        <v>8.4741440000000008</v>
      </c>
    </row>
    <row r="395" spans="1:4">
      <c r="A395" s="197">
        <v>392</v>
      </c>
      <c r="B395" s="198">
        <v>3.0010050000000001</v>
      </c>
      <c r="C395" s="198">
        <v>4.5933299999999999</v>
      </c>
      <c r="D395" s="198">
        <v>8.3848749999999992</v>
      </c>
    </row>
    <row r="396" spans="1:4">
      <c r="A396" s="197">
        <v>393</v>
      </c>
      <c r="B396" s="198">
        <v>3.0135610000000002</v>
      </c>
      <c r="C396" s="198">
        <v>4.5159339999999997</v>
      </c>
      <c r="D396" s="198">
        <v>8.3402410000000007</v>
      </c>
    </row>
    <row r="397" spans="1:4">
      <c r="A397" s="197">
        <v>394</v>
      </c>
      <c r="B397" s="198">
        <v>3.0261179999999999</v>
      </c>
      <c r="C397" s="198">
        <v>4.4351719999999997</v>
      </c>
      <c r="D397" s="198">
        <v>8.2764779999999991</v>
      </c>
    </row>
    <row r="398" spans="1:4">
      <c r="A398" s="197">
        <v>395</v>
      </c>
      <c r="B398" s="198">
        <v>3.0355349999999999</v>
      </c>
      <c r="C398" s="198">
        <v>4.3577750000000002</v>
      </c>
      <c r="D398" s="198">
        <v>8.1935850000000006</v>
      </c>
    </row>
    <row r="399" spans="1:4">
      <c r="A399" s="197">
        <v>396</v>
      </c>
      <c r="B399" s="198">
        <v>3.0480909999999999</v>
      </c>
      <c r="C399" s="198">
        <v>4.2770130000000002</v>
      </c>
      <c r="D399" s="198">
        <v>8.1744559999999993</v>
      </c>
    </row>
    <row r="400" spans="1:4">
      <c r="A400" s="197">
        <v>397</v>
      </c>
      <c r="B400" s="198">
        <v>3.057509</v>
      </c>
      <c r="C400" s="198">
        <v>4.1962510000000002</v>
      </c>
      <c r="D400" s="198">
        <v>8.078811</v>
      </c>
    </row>
    <row r="401" spans="1:4">
      <c r="A401" s="197">
        <v>398</v>
      </c>
      <c r="B401" s="198">
        <v>3.070065</v>
      </c>
      <c r="C401" s="198">
        <v>4.1154890000000002</v>
      </c>
      <c r="D401" s="198">
        <v>8.0341769999999997</v>
      </c>
    </row>
    <row r="402" spans="1:4">
      <c r="A402" s="197">
        <v>399</v>
      </c>
      <c r="B402" s="198">
        <v>3.0794830000000002</v>
      </c>
      <c r="C402" s="198">
        <v>4.0347280000000003</v>
      </c>
      <c r="D402" s="198">
        <v>7.9959189999999998</v>
      </c>
    </row>
    <row r="403" spans="1:4">
      <c r="A403" s="197">
        <v>400</v>
      </c>
      <c r="B403" s="198">
        <v>3.0857610000000002</v>
      </c>
      <c r="C403" s="198">
        <v>3.9539659999999999</v>
      </c>
      <c r="D403" s="198">
        <v>7.9959189999999998</v>
      </c>
    </row>
    <row r="404" spans="1:4">
      <c r="A404" s="197">
        <v>401</v>
      </c>
      <c r="B404" s="198">
        <v>3.0920390000000002</v>
      </c>
      <c r="C404" s="198">
        <v>3.8732039999999999</v>
      </c>
      <c r="D404" s="198">
        <v>7.919403</v>
      </c>
    </row>
    <row r="405" spans="1:4">
      <c r="A405" s="197">
        <v>402</v>
      </c>
      <c r="B405" s="198">
        <v>3.0983170000000002</v>
      </c>
      <c r="C405" s="198">
        <v>3.7924419999999999</v>
      </c>
      <c r="D405" s="198">
        <v>7.919403</v>
      </c>
    </row>
    <row r="406" spans="1:4">
      <c r="A406" s="197">
        <v>403</v>
      </c>
      <c r="B406" s="198">
        <v>3.1045959999999999</v>
      </c>
      <c r="C406" s="198">
        <v>3.7116799999999999</v>
      </c>
      <c r="D406" s="198">
        <v>7.8747689999999997</v>
      </c>
    </row>
    <row r="407" spans="1:4">
      <c r="A407" s="197">
        <v>404</v>
      </c>
      <c r="B407" s="198">
        <v>3.1077349999999999</v>
      </c>
      <c r="C407" s="198">
        <v>3.6275529999999998</v>
      </c>
      <c r="D407" s="198">
        <v>7.8556400000000002</v>
      </c>
    </row>
    <row r="408" spans="1:4">
      <c r="A408" s="197">
        <v>405</v>
      </c>
      <c r="B408" s="198">
        <v>3.1077349999999999</v>
      </c>
      <c r="C408" s="198">
        <v>3.5467909999999998</v>
      </c>
      <c r="D408" s="198">
        <v>7.8492639999999998</v>
      </c>
    </row>
    <row r="409" spans="1:4">
      <c r="A409" s="197">
        <v>406</v>
      </c>
      <c r="B409" s="198">
        <v>3.1077349999999999</v>
      </c>
      <c r="C409" s="198">
        <v>3.4626640000000002</v>
      </c>
      <c r="D409" s="198">
        <v>7.7982529999999999</v>
      </c>
    </row>
    <row r="410" spans="1:4">
      <c r="A410" s="197">
        <v>407</v>
      </c>
      <c r="B410" s="198">
        <v>3.1077349999999999</v>
      </c>
      <c r="C410" s="198">
        <v>3.3819029999999999</v>
      </c>
      <c r="D410" s="198">
        <v>7.7982529999999999</v>
      </c>
    </row>
    <row r="411" spans="1:4">
      <c r="A411" s="197">
        <v>408</v>
      </c>
      <c r="B411" s="198">
        <v>3.1045959999999999</v>
      </c>
      <c r="C411" s="198">
        <v>3.2977759999999998</v>
      </c>
      <c r="D411" s="198">
        <v>7.7536189999999996</v>
      </c>
    </row>
    <row r="412" spans="1:4">
      <c r="A412" s="197">
        <v>409</v>
      </c>
      <c r="B412" s="198">
        <v>3.0983170000000002</v>
      </c>
      <c r="C412" s="198">
        <v>3.2170139999999998</v>
      </c>
      <c r="D412" s="198">
        <v>7.7536189999999996</v>
      </c>
    </row>
    <row r="413" spans="1:4">
      <c r="A413" s="197">
        <v>410</v>
      </c>
      <c r="B413" s="198">
        <v>3.0920390000000002</v>
      </c>
      <c r="C413" s="198">
        <v>3.1328870000000002</v>
      </c>
      <c r="D413" s="198">
        <v>7.7217370000000001</v>
      </c>
    </row>
    <row r="414" spans="1:4">
      <c r="A414" s="197">
        <v>411</v>
      </c>
      <c r="B414" s="198">
        <v>3.0826220000000002</v>
      </c>
      <c r="C414" s="198">
        <v>3.0521250000000002</v>
      </c>
      <c r="D414" s="198">
        <v>7.7217370000000001</v>
      </c>
    </row>
    <row r="415" spans="1:4">
      <c r="A415" s="197">
        <v>412</v>
      </c>
      <c r="B415" s="198">
        <v>3.070065</v>
      </c>
      <c r="C415" s="198">
        <v>2.9679980000000001</v>
      </c>
      <c r="D415" s="198">
        <v>7.7026079999999997</v>
      </c>
    </row>
    <row r="416" spans="1:4">
      <c r="A416" s="197">
        <v>413</v>
      </c>
      <c r="B416" s="198">
        <v>3.057509</v>
      </c>
      <c r="C416" s="198">
        <v>2.8872360000000001</v>
      </c>
      <c r="D416" s="198">
        <v>7.6962320000000002</v>
      </c>
    </row>
    <row r="417" spans="1:4">
      <c r="A417" s="197">
        <v>414</v>
      </c>
      <c r="B417" s="198">
        <v>3.0418129999999999</v>
      </c>
      <c r="C417" s="198">
        <v>2.8031090000000001</v>
      </c>
      <c r="D417" s="198">
        <v>7.6962320000000002</v>
      </c>
    </row>
    <row r="418" spans="1:4">
      <c r="A418" s="197">
        <v>415</v>
      </c>
      <c r="B418" s="198">
        <v>3.0261179999999999</v>
      </c>
      <c r="C418" s="198">
        <v>2.7223470000000001</v>
      </c>
      <c r="D418" s="198">
        <v>7.6898549999999997</v>
      </c>
    </row>
    <row r="419" spans="1:4">
      <c r="A419" s="197">
        <v>416</v>
      </c>
      <c r="B419" s="198">
        <v>3.0041440000000001</v>
      </c>
      <c r="C419" s="198">
        <v>2.6415860000000002</v>
      </c>
      <c r="D419" s="198">
        <v>7.6834790000000002</v>
      </c>
    </row>
    <row r="420" spans="1:4">
      <c r="A420" s="197">
        <v>417</v>
      </c>
      <c r="B420" s="198">
        <v>2.98217</v>
      </c>
      <c r="C420" s="198">
        <v>2.5608240000000002</v>
      </c>
      <c r="D420" s="198">
        <v>7.5176939999999997</v>
      </c>
    </row>
    <row r="421" spans="1:4">
      <c r="A421" s="197">
        <v>418</v>
      </c>
      <c r="B421" s="198">
        <v>2.9601959999999998</v>
      </c>
      <c r="C421" s="198">
        <v>2.4800620000000002</v>
      </c>
      <c r="D421" s="198">
        <v>7.3784989999999997</v>
      </c>
    </row>
    <row r="422" spans="1:4">
      <c r="A422" s="197">
        <v>419</v>
      </c>
      <c r="B422" s="198">
        <v>2.9350830000000001</v>
      </c>
      <c r="C422" s="198">
        <v>2.3993000000000002</v>
      </c>
      <c r="D422" s="198">
        <v>7.3327809999999998</v>
      </c>
    </row>
    <row r="423" spans="1:4">
      <c r="A423" s="197">
        <v>420</v>
      </c>
      <c r="B423" s="198">
        <v>2.9068309999999999</v>
      </c>
      <c r="C423" s="198">
        <v>2.3219029999999998</v>
      </c>
      <c r="D423" s="198">
        <v>7.2701010000000004</v>
      </c>
    </row>
    <row r="424" spans="1:4">
      <c r="A424" s="197">
        <v>421</v>
      </c>
      <c r="B424" s="198">
        <v>2.8754390000000001</v>
      </c>
      <c r="C424" s="198">
        <v>2.2411409999999998</v>
      </c>
      <c r="D424" s="198">
        <v>7.1680799999999998</v>
      </c>
    </row>
    <row r="425" spans="1:4">
      <c r="A425" s="197">
        <v>422</v>
      </c>
      <c r="B425" s="198">
        <v>2.8440479999999999</v>
      </c>
      <c r="C425" s="198">
        <v>2.163745</v>
      </c>
      <c r="D425" s="198">
        <v>7.1351139999999997</v>
      </c>
    </row>
    <row r="426" spans="1:4">
      <c r="A426" s="197">
        <v>423</v>
      </c>
      <c r="B426" s="198">
        <v>2.8095180000000002</v>
      </c>
      <c r="C426" s="198">
        <v>2.0897130000000002</v>
      </c>
      <c r="D426" s="198">
        <v>7.078811</v>
      </c>
    </row>
    <row r="427" spans="1:4">
      <c r="A427" s="197">
        <v>424</v>
      </c>
      <c r="B427" s="198">
        <v>2.7749869999999999</v>
      </c>
      <c r="C427" s="198">
        <v>2.0123160000000002</v>
      </c>
      <c r="D427" s="198">
        <v>6.9374479999999998</v>
      </c>
    </row>
    <row r="428" spans="1:4">
      <c r="A428" s="197">
        <v>425</v>
      </c>
      <c r="B428" s="198">
        <v>2.7373180000000001</v>
      </c>
      <c r="C428" s="198">
        <v>1.9382839999999999</v>
      </c>
      <c r="D428" s="198">
        <v>6.8502200000000002</v>
      </c>
    </row>
    <row r="429" spans="1:4">
      <c r="A429" s="197">
        <v>426</v>
      </c>
      <c r="B429" s="198">
        <v>2.6996479999999998</v>
      </c>
      <c r="C429" s="198">
        <v>1.8642529999999999</v>
      </c>
      <c r="D429" s="198">
        <v>6.7907929999999999</v>
      </c>
    </row>
    <row r="430" spans="1:4">
      <c r="A430" s="197">
        <v>427</v>
      </c>
      <c r="B430" s="198">
        <v>2.6588400000000001</v>
      </c>
      <c r="C430" s="198">
        <v>1.7935859999999999</v>
      </c>
      <c r="D430" s="198">
        <v>6.7270289999999999</v>
      </c>
    </row>
    <row r="431" spans="1:4">
      <c r="A431" s="197">
        <v>428</v>
      </c>
      <c r="B431" s="198">
        <v>2.6148920000000002</v>
      </c>
      <c r="C431" s="198">
        <v>1.72292</v>
      </c>
      <c r="D431" s="198">
        <v>6.595167</v>
      </c>
    </row>
    <row r="432" spans="1:4">
      <c r="A432" s="197">
        <v>429</v>
      </c>
      <c r="B432" s="198">
        <v>2.5740829999999999</v>
      </c>
      <c r="C432" s="198">
        <v>1.655618</v>
      </c>
      <c r="D432" s="198">
        <v>6.5612450000000004</v>
      </c>
    </row>
    <row r="433" spans="1:4">
      <c r="A433" s="197">
        <v>430</v>
      </c>
      <c r="B433" s="198">
        <v>2.526996</v>
      </c>
      <c r="C433" s="198">
        <v>1.5883160000000001</v>
      </c>
      <c r="D433" s="198">
        <v>6.5102339999999996</v>
      </c>
    </row>
    <row r="434" spans="1:4">
      <c r="A434" s="197">
        <v>431</v>
      </c>
      <c r="B434" s="198">
        <v>2.4830489999999998</v>
      </c>
      <c r="C434" s="198">
        <v>1.521015</v>
      </c>
      <c r="D434" s="198">
        <v>6.3401129999999997</v>
      </c>
    </row>
    <row r="435" spans="1:4">
      <c r="A435" s="197">
        <v>432</v>
      </c>
      <c r="B435" s="198">
        <v>2.435962</v>
      </c>
      <c r="C435" s="198">
        <v>1.4570780000000001</v>
      </c>
      <c r="D435" s="198">
        <v>6.3380729999999996</v>
      </c>
    </row>
    <row r="436" spans="1:4">
      <c r="A436" s="197">
        <v>433</v>
      </c>
      <c r="B436" s="198">
        <v>2.3888750000000001</v>
      </c>
      <c r="C436" s="198">
        <v>1.3931420000000001</v>
      </c>
      <c r="D436" s="198">
        <v>6.2934390000000002</v>
      </c>
    </row>
    <row r="437" spans="1:4">
      <c r="A437" s="197">
        <v>434</v>
      </c>
      <c r="B437" s="198">
        <v>2.3386490000000002</v>
      </c>
      <c r="C437" s="198">
        <v>1.3292060000000001</v>
      </c>
      <c r="D437" s="198">
        <v>6.1212780000000002</v>
      </c>
    </row>
    <row r="438" spans="1:4">
      <c r="A438" s="197">
        <v>435</v>
      </c>
      <c r="B438" s="198">
        <v>2.2915619999999999</v>
      </c>
      <c r="C438" s="198">
        <v>1.268634</v>
      </c>
      <c r="D438" s="198">
        <v>6.091437</v>
      </c>
    </row>
    <row r="439" spans="1:4">
      <c r="A439" s="197">
        <v>436</v>
      </c>
      <c r="B439" s="198">
        <v>2.241336</v>
      </c>
      <c r="C439" s="198">
        <v>1.2114279999999999</v>
      </c>
      <c r="D439" s="198">
        <v>6.0638909999999999</v>
      </c>
    </row>
    <row r="440" spans="1:4">
      <c r="A440" s="197">
        <v>437</v>
      </c>
      <c r="B440" s="198">
        <v>2.1911100000000001</v>
      </c>
      <c r="C440" s="198">
        <v>1.1542209999999999</v>
      </c>
      <c r="D440" s="198">
        <v>5.9044829999999999</v>
      </c>
    </row>
    <row r="441" spans="1:4">
      <c r="A441" s="197">
        <v>438</v>
      </c>
      <c r="B441" s="198">
        <v>2.1377449999999998</v>
      </c>
      <c r="C441" s="198">
        <v>1.1003799999999999</v>
      </c>
      <c r="D441" s="198">
        <v>5.8735569999999999</v>
      </c>
    </row>
    <row r="442" spans="1:4">
      <c r="A442" s="197">
        <v>439</v>
      </c>
      <c r="B442" s="198">
        <v>2.0875189999999999</v>
      </c>
      <c r="C442" s="198">
        <v>1.0465390000000001</v>
      </c>
      <c r="D442" s="198">
        <v>5.8427600000000002</v>
      </c>
    </row>
    <row r="443" spans="1:4">
      <c r="A443" s="197">
        <v>440</v>
      </c>
      <c r="B443" s="198">
        <v>2.037293</v>
      </c>
      <c r="C443" s="198">
        <v>0.99606300000000003</v>
      </c>
      <c r="D443" s="198">
        <v>5.8343429999999996</v>
      </c>
    </row>
    <row r="444" spans="1:4">
      <c r="A444" s="197">
        <v>441</v>
      </c>
      <c r="B444" s="198">
        <v>1.9870669999999999</v>
      </c>
      <c r="C444" s="198">
        <v>0.94558699999999996</v>
      </c>
      <c r="D444" s="198">
        <v>5.694064</v>
      </c>
    </row>
    <row r="445" spans="1:4">
      <c r="A445" s="197">
        <v>442</v>
      </c>
      <c r="B445" s="198">
        <v>1.933702</v>
      </c>
      <c r="C445" s="198">
        <v>0.89847600000000005</v>
      </c>
      <c r="D445" s="198">
        <v>5.6440089999999996</v>
      </c>
    </row>
    <row r="446" spans="1:4">
      <c r="A446" s="197">
        <v>443</v>
      </c>
      <c r="B446" s="198">
        <v>1.8834759999999999</v>
      </c>
      <c r="C446" s="198">
        <v>0.85136500000000004</v>
      </c>
      <c r="D446" s="198">
        <v>5.6090030000000004</v>
      </c>
    </row>
    <row r="447" spans="1:4">
      <c r="A447" s="197">
        <v>444</v>
      </c>
      <c r="B447" s="198">
        <v>1.83325</v>
      </c>
      <c r="C447" s="198">
        <v>0.80761899999999998</v>
      </c>
      <c r="D447" s="198">
        <v>5.6004589999999999</v>
      </c>
    </row>
    <row r="448" spans="1:4">
      <c r="A448" s="197">
        <v>445</v>
      </c>
      <c r="B448" s="198">
        <v>1.7830239999999999</v>
      </c>
      <c r="C448" s="198">
        <v>0.76387300000000002</v>
      </c>
      <c r="D448" s="198">
        <v>5.5984189999999998</v>
      </c>
    </row>
    <row r="449" spans="1:4">
      <c r="A449" s="197">
        <v>446</v>
      </c>
      <c r="B449" s="198">
        <v>1.7327980000000001</v>
      </c>
      <c r="C449" s="198">
        <v>0.72349200000000002</v>
      </c>
      <c r="D449" s="198">
        <v>5.4900209999999996</v>
      </c>
    </row>
    <row r="450" spans="1:4">
      <c r="A450" s="197">
        <v>447</v>
      </c>
      <c r="B450" s="198">
        <v>1.682572</v>
      </c>
      <c r="C450" s="198">
        <v>0.68647599999999998</v>
      </c>
      <c r="D450" s="198">
        <v>5.3624939999999999</v>
      </c>
    </row>
    <row r="451" spans="1:4">
      <c r="A451" s="197">
        <v>448</v>
      </c>
      <c r="B451" s="198">
        <v>1.6354850000000001</v>
      </c>
      <c r="C451" s="198">
        <v>0.64946000000000004</v>
      </c>
      <c r="D451" s="198">
        <v>5.3539500000000002</v>
      </c>
    </row>
    <row r="452" spans="1:4">
      <c r="A452" s="197">
        <v>449</v>
      </c>
      <c r="B452" s="198">
        <v>1.585259</v>
      </c>
      <c r="C452" s="198">
        <v>0.61244399999999999</v>
      </c>
      <c r="D452" s="198">
        <v>5.351782</v>
      </c>
    </row>
    <row r="453" spans="1:4">
      <c r="A453" s="197">
        <v>450</v>
      </c>
      <c r="B453" s="198">
        <v>1.5381720000000001</v>
      </c>
      <c r="C453" s="198">
        <v>0.578793</v>
      </c>
      <c r="D453" s="198">
        <v>5.2859780000000001</v>
      </c>
    </row>
    <row r="454" spans="1:4">
      <c r="A454" s="197">
        <v>451</v>
      </c>
      <c r="B454" s="198">
        <v>1.491085</v>
      </c>
      <c r="C454" s="198">
        <v>0.54514300000000004</v>
      </c>
      <c r="D454" s="198">
        <v>5.1158580000000002</v>
      </c>
    </row>
    <row r="455" spans="1:4">
      <c r="A455" s="197">
        <v>452</v>
      </c>
      <c r="B455" s="198">
        <v>1.4471369999999999</v>
      </c>
      <c r="C455" s="198">
        <v>0.51485700000000001</v>
      </c>
      <c r="D455" s="198">
        <v>5.1138180000000002</v>
      </c>
    </row>
    <row r="456" spans="1:4">
      <c r="A456" s="197">
        <v>453</v>
      </c>
      <c r="B456" s="198">
        <v>1.40005</v>
      </c>
      <c r="C456" s="198">
        <v>0.48793599999999998</v>
      </c>
      <c r="D456" s="198">
        <v>5.098897</v>
      </c>
    </row>
    <row r="457" spans="1:4">
      <c r="A457" s="197">
        <v>454</v>
      </c>
      <c r="B457" s="198">
        <v>1.3561019999999999</v>
      </c>
      <c r="C457" s="198">
        <v>0.46101599999999998</v>
      </c>
      <c r="D457" s="198">
        <v>5.0946889999999998</v>
      </c>
    </row>
    <row r="458" spans="1:4">
      <c r="A458" s="197">
        <v>455</v>
      </c>
      <c r="B458" s="198">
        <v>1.312155</v>
      </c>
      <c r="C458" s="198">
        <v>0.43409500000000001</v>
      </c>
      <c r="D458" s="198">
        <v>4.8970219999999998</v>
      </c>
    </row>
    <row r="459" spans="1:4">
      <c r="A459" s="197">
        <v>456</v>
      </c>
      <c r="B459" s="198">
        <v>1.2713460000000001</v>
      </c>
      <c r="C459" s="198">
        <v>0.41053899999999999</v>
      </c>
      <c r="D459" s="198">
        <v>4.8715169999999999</v>
      </c>
    </row>
    <row r="460" spans="1:4">
      <c r="A460" s="197">
        <v>457</v>
      </c>
      <c r="B460" s="198">
        <v>1.227398</v>
      </c>
      <c r="C460" s="198">
        <v>0.38698399999999999</v>
      </c>
      <c r="D460" s="198">
        <v>4.7121089999999999</v>
      </c>
    </row>
    <row r="461" spans="1:4">
      <c r="A461" s="197">
        <v>458</v>
      </c>
      <c r="B461" s="198">
        <v>1.18659</v>
      </c>
      <c r="C461" s="198">
        <v>0.36679299999999998</v>
      </c>
      <c r="D461" s="198">
        <v>4.6228400000000001</v>
      </c>
    </row>
    <row r="462" spans="1:4">
      <c r="A462" s="197">
        <v>459</v>
      </c>
      <c r="B462" s="198">
        <v>1.1489199999999999</v>
      </c>
      <c r="C462" s="198">
        <v>0.34660299999999999</v>
      </c>
      <c r="D462" s="198">
        <v>4.5271949999999999</v>
      </c>
    </row>
    <row r="463" spans="1:4">
      <c r="A463" s="197">
        <v>460</v>
      </c>
      <c r="B463" s="198">
        <v>1.108112</v>
      </c>
      <c r="C463" s="198">
        <v>0.32977800000000002</v>
      </c>
      <c r="D463" s="198">
        <v>4.3741630000000002</v>
      </c>
    </row>
    <row r="464" spans="1:4">
      <c r="A464" s="197">
        <v>461</v>
      </c>
      <c r="B464" s="198">
        <v>1.0735809999999999</v>
      </c>
      <c r="C464" s="198">
        <v>0.31295200000000001</v>
      </c>
      <c r="D464" s="198">
        <v>4.3486580000000004</v>
      </c>
    </row>
    <row r="465" spans="1:4">
      <c r="A465" s="197">
        <v>462</v>
      </c>
      <c r="B465" s="198">
        <v>1.0359119999999999</v>
      </c>
      <c r="C465" s="198">
        <v>0.29612699999999997</v>
      </c>
      <c r="D465" s="198">
        <v>4.1764970000000003</v>
      </c>
    </row>
    <row r="466" spans="1:4">
      <c r="A466" s="197">
        <v>463</v>
      </c>
      <c r="B466" s="198">
        <v>1.0013810000000001</v>
      </c>
      <c r="C466" s="198">
        <v>0.28266599999999997</v>
      </c>
      <c r="D466" s="198">
        <v>4.11911</v>
      </c>
    </row>
    <row r="467" spans="1:4">
      <c r="A467" s="197">
        <v>464</v>
      </c>
      <c r="B467" s="198">
        <v>0.96685100000000002</v>
      </c>
      <c r="C467" s="198">
        <v>0.269206</v>
      </c>
      <c r="D467" s="198">
        <v>4.0107119999999998</v>
      </c>
    </row>
    <row r="468" spans="1:4">
      <c r="A468" s="197">
        <v>465</v>
      </c>
      <c r="B468" s="198">
        <v>0.93232000000000004</v>
      </c>
      <c r="C468" s="198">
        <v>0.25574599999999997</v>
      </c>
      <c r="D468" s="198">
        <v>3.8640569999999999</v>
      </c>
    </row>
    <row r="469" spans="1:4">
      <c r="A469" s="197">
        <v>466</v>
      </c>
      <c r="B469" s="198">
        <v>0.90092899999999998</v>
      </c>
      <c r="C469" s="198">
        <v>0.24565100000000001</v>
      </c>
      <c r="D469" s="198">
        <v>3.8449279999999999</v>
      </c>
    </row>
    <row r="470" spans="1:4">
      <c r="A470" s="197">
        <v>467</v>
      </c>
      <c r="B470" s="198">
        <v>0.86639900000000003</v>
      </c>
      <c r="C470" s="198">
        <v>0.23555499999999999</v>
      </c>
      <c r="D470" s="198">
        <v>3.6855190000000002</v>
      </c>
    </row>
    <row r="471" spans="1:4">
      <c r="A471" s="197">
        <v>468</v>
      </c>
      <c r="B471" s="198">
        <v>0.83814699999999998</v>
      </c>
      <c r="C471" s="198">
        <v>0.228825</v>
      </c>
      <c r="D471" s="198">
        <v>3.5324870000000002</v>
      </c>
    </row>
    <row r="472" spans="1:4">
      <c r="A472" s="197">
        <v>469</v>
      </c>
      <c r="B472" s="198">
        <v>0.806755</v>
      </c>
      <c r="C472" s="198">
        <v>0.22209499999999999</v>
      </c>
      <c r="D472" s="198">
        <v>3.3858320000000002</v>
      </c>
    </row>
    <row r="473" spans="1:4">
      <c r="A473" s="197">
        <v>470</v>
      </c>
      <c r="B473" s="198">
        <v>0.77850299999999995</v>
      </c>
      <c r="C473" s="198">
        <v>0.215365</v>
      </c>
      <c r="D473" s="198">
        <v>3.2391760000000001</v>
      </c>
    </row>
    <row r="474" spans="1:4">
      <c r="A474" s="197">
        <v>471</v>
      </c>
      <c r="B474" s="198">
        <v>0.750251</v>
      </c>
      <c r="C474" s="198">
        <v>0.20863499999999999</v>
      </c>
      <c r="D474" s="198">
        <v>3.098897</v>
      </c>
    </row>
    <row r="475" spans="1:4">
      <c r="A475" s="197">
        <v>472</v>
      </c>
      <c r="B475" s="198">
        <v>0.72513799999999995</v>
      </c>
      <c r="C475" s="198">
        <v>0.20527000000000001</v>
      </c>
      <c r="D475" s="198">
        <v>2.958618</v>
      </c>
    </row>
    <row r="476" spans="1:4">
      <c r="A476" s="197">
        <v>473</v>
      </c>
      <c r="B476" s="198">
        <v>0.69688600000000001</v>
      </c>
      <c r="C476" s="198">
        <v>0.201905</v>
      </c>
      <c r="D476" s="198">
        <v>2.8310909999999998</v>
      </c>
    </row>
    <row r="477" spans="1:4">
      <c r="A477" s="197">
        <v>474</v>
      </c>
      <c r="B477" s="198">
        <v>0.67177299999999995</v>
      </c>
      <c r="C477" s="198">
        <v>0.19853999999999999</v>
      </c>
      <c r="D477" s="198">
        <v>2.7035640000000001</v>
      </c>
    </row>
    <row r="478" spans="1:4">
      <c r="A478" s="197">
        <v>475</v>
      </c>
      <c r="B478" s="198">
        <v>0.64979900000000002</v>
      </c>
      <c r="C478" s="198">
        <v>0.19517399999999999</v>
      </c>
      <c r="D478" s="198">
        <v>2.576038</v>
      </c>
    </row>
    <row r="479" spans="1:4">
      <c r="A479" s="197">
        <v>476</v>
      </c>
      <c r="B479" s="198">
        <v>0.62468599999999996</v>
      </c>
      <c r="C479" s="198">
        <v>0.19517399999999999</v>
      </c>
      <c r="D479" s="198">
        <v>2.4612639999999999</v>
      </c>
    </row>
    <row r="480" spans="1:4">
      <c r="A480" s="197">
        <v>477</v>
      </c>
      <c r="B480" s="198">
        <v>0.60271200000000003</v>
      </c>
      <c r="C480" s="198">
        <v>0.19517399999999999</v>
      </c>
      <c r="D480" s="198">
        <v>2.3464900000000002</v>
      </c>
    </row>
    <row r="481" spans="1:4">
      <c r="A481" s="197">
        <v>478</v>
      </c>
      <c r="B481" s="198">
        <v>0.58073799999999998</v>
      </c>
      <c r="C481" s="198">
        <v>0.19517399999999999</v>
      </c>
      <c r="D481" s="198">
        <v>2.231716</v>
      </c>
    </row>
    <row r="482" spans="1:4">
      <c r="A482" s="197">
        <v>479</v>
      </c>
      <c r="B482" s="198">
        <v>0.55876400000000004</v>
      </c>
      <c r="C482" s="198">
        <v>0.19517399999999999</v>
      </c>
      <c r="D482" s="198">
        <v>2.1296949999999999</v>
      </c>
    </row>
    <row r="483" spans="1:4">
      <c r="A483" s="197">
        <v>480</v>
      </c>
      <c r="B483" s="198">
        <v>0.53993000000000002</v>
      </c>
      <c r="C483" s="198">
        <v>0.19517399999999999</v>
      </c>
      <c r="D483" s="198">
        <v>2.0212970000000001</v>
      </c>
    </row>
    <row r="484" spans="1:4">
      <c r="A484" s="197">
        <v>481</v>
      </c>
      <c r="B484" s="198">
        <v>0.51795599999999997</v>
      </c>
      <c r="C484" s="198">
        <v>0.19853999999999999</v>
      </c>
      <c r="D484" s="198">
        <v>1.9256519999999999</v>
      </c>
    </row>
    <row r="485" spans="1:4">
      <c r="A485" s="197">
        <v>482</v>
      </c>
      <c r="B485" s="198">
        <v>0.49912099999999998</v>
      </c>
      <c r="C485" s="198">
        <v>0.201905</v>
      </c>
      <c r="D485" s="198">
        <v>1.8300069999999999</v>
      </c>
    </row>
    <row r="486" spans="1:4">
      <c r="A486" s="197">
        <v>483</v>
      </c>
      <c r="B486" s="198">
        <v>0.48028599999999999</v>
      </c>
      <c r="C486" s="198">
        <v>0.20527000000000001</v>
      </c>
      <c r="D486" s="198">
        <v>1.7407379999999999</v>
      </c>
    </row>
    <row r="487" spans="1:4">
      <c r="A487" s="197">
        <v>484</v>
      </c>
      <c r="B487" s="198">
        <v>0.46145199999999997</v>
      </c>
      <c r="C487" s="198">
        <v>0.20863499999999999</v>
      </c>
      <c r="D487" s="198">
        <v>1.65147</v>
      </c>
    </row>
    <row r="488" spans="1:4">
      <c r="A488" s="197">
        <v>485</v>
      </c>
      <c r="B488" s="198">
        <v>0.44575599999999999</v>
      </c>
      <c r="C488" s="198">
        <v>0.21199999999999999</v>
      </c>
      <c r="D488" s="198">
        <v>1.562201</v>
      </c>
    </row>
    <row r="489" spans="1:4">
      <c r="A489" s="197">
        <v>486</v>
      </c>
      <c r="B489" s="198">
        <v>0.42692099999999999</v>
      </c>
      <c r="C489" s="198">
        <v>0.21873000000000001</v>
      </c>
      <c r="D489" s="198">
        <v>1.4856849999999999</v>
      </c>
    </row>
    <row r="490" spans="1:4">
      <c r="A490" s="197">
        <v>487</v>
      </c>
      <c r="B490" s="198">
        <v>0.41122599999999998</v>
      </c>
      <c r="C490" s="198">
        <v>0.22545999999999999</v>
      </c>
      <c r="D490" s="198">
        <v>1.402793</v>
      </c>
    </row>
    <row r="491" spans="1:4">
      <c r="A491" s="197">
        <v>488</v>
      </c>
      <c r="B491" s="198">
        <v>0.39552999999999999</v>
      </c>
      <c r="C491" s="198">
        <v>0.228825</v>
      </c>
      <c r="D491" s="198">
        <v>1.3326530000000001</v>
      </c>
    </row>
    <row r="492" spans="1:4">
      <c r="A492" s="197">
        <v>489</v>
      </c>
      <c r="B492" s="198">
        <v>0.379834</v>
      </c>
      <c r="C492" s="198">
        <v>0.23555499999999999</v>
      </c>
      <c r="D492" s="198">
        <v>1.2625139999999999</v>
      </c>
    </row>
    <row r="493" spans="1:4">
      <c r="A493" s="197">
        <v>490</v>
      </c>
      <c r="B493" s="198">
        <v>0.36727799999999999</v>
      </c>
      <c r="C493" s="198">
        <v>0.242286</v>
      </c>
      <c r="D493" s="198">
        <v>1.192374</v>
      </c>
    </row>
    <row r="494" spans="1:4">
      <c r="A494" s="197">
        <v>491</v>
      </c>
      <c r="B494" s="198">
        <v>0.35158200000000001</v>
      </c>
      <c r="C494" s="198">
        <v>0.24901599999999999</v>
      </c>
      <c r="D494" s="198">
        <v>1.128611</v>
      </c>
    </row>
    <row r="495" spans="1:4">
      <c r="A495" s="197">
        <v>492</v>
      </c>
      <c r="B495" s="198">
        <v>0.33588600000000002</v>
      </c>
      <c r="C495" s="198">
        <v>0.25911099999999998</v>
      </c>
      <c r="D495" s="198">
        <v>1.0648470000000001</v>
      </c>
    </row>
    <row r="496" spans="1:4">
      <c r="A496" s="197">
        <v>493</v>
      </c>
      <c r="B496" s="198">
        <v>0.32333000000000001</v>
      </c>
      <c r="C496" s="198">
        <v>0.26584099999999999</v>
      </c>
      <c r="D496" s="198">
        <v>1.0010840000000001</v>
      </c>
    </row>
    <row r="497" spans="1:4">
      <c r="A497" s="197">
        <v>494</v>
      </c>
      <c r="B497" s="198">
        <v>0.31077300000000002</v>
      </c>
      <c r="C497" s="198">
        <v>0.27257100000000001</v>
      </c>
      <c r="D497" s="198">
        <v>0.94369700000000001</v>
      </c>
    </row>
    <row r="498" spans="1:4">
      <c r="A498" s="197">
        <v>495</v>
      </c>
      <c r="B498" s="198">
        <v>0.29821700000000001</v>
      </c>
      <c r="C498" s="198">
        <v>0.28266599999999997</v>
      </c>
      <c r="D498" s="198">
        <v>0.89268599999999998</v>
      </c>
    </row>
    <row r="499" spans="1:4">
      <c r="A499" s="197">
        <v>496</v>
      </c>
      <c r="B499" s="198">
        <v>0.28566000000000003</v>
      </c>
      <c r="C499" s="198">
        <v>0.29276200000000002</v>
      </c>
      <c r="D499" s="198">
        <v>0.84167599999999998</v>
      </c>
    </row>
    <row r="500" spans="1:4">
      <c r="A500" s="197">
        <v>497</v>
      </c>
      <c r="B500" s="198">
        <v>0.27310400000000001</v>
      </c>
      <c r="C500" s="198">
        <v>0.30285699999999999</v>
      </c>
      <c r="D500" s="198">
        <v>0.79066499999999995</v>
      </c>
    </row>
    <row r="501" spans="1:4">
      <c r="A501" s="197">
        <v>498</v>
      </c>
      <c r="B501" s="198">
        <v>0.26054699999999997</v>
      </c>
      <c r="C501" s="198">
        <v>0.309587</v>
      </c>
      <c r="D501" s="198">
        <v>0.746031</v>
      </c>
    </row>
    <row r="502" spans="1:4">
      <c r="A502" s="197">
        <v>499</v>
      </c>
      <c r="B502" s="198">
        <v>0.25113000000000002</v>
      </c>
      <c r="C502" s="198">
        <v>0.31968200000000002</v>
      </c>
      <c r="D502" s="198">
        <v>0.70139600000000002</v>
      </c>
    </row>
    <row r="503" spans="1:4">
      <c r="A503" s="197">
        <v>500</v>
      </c>
      <c r="B503" s="198">
        <v>0.23857400000000001</v>
      </c>
      <c r="C503" s="198">
        <v>0.32977800000000002</v>
      </c>
      <c r="D503" s="198">
        <v>0.65676199999999996</v>
      </c>
    </row>
    <row r="504" spans="1:4">
      <c r="A504" s="197">
        <v>501</v>
      </c>
      <c r="B504" s="198">
        <v>0.229156</v>
      </c>
      <c r="C504" s="198">
        <v>0.33987299999999998</v>
      </c>
      <c r="D504" s="198">
        <v>0.61850400000000005</v>
      </c>
    </row>
    <row r="505" spans="1:4">
      <c r="A505" s="197">
        <v>502</v>
      </c>
      <c r="B505" s="198">
        <v>0.21973899999999999</v>
      </c>
      <c r="C505" s="198">
        <v>0.35333300000000001</v>
      </c>
      <c r="D505" s="198">
        <v>0.58024600000000004</v>
      </c>
    </row>
    <row r="506" spans="1:4">
      <c r="A506" s="197">
        <v>503</v>
      </c>
      <c r="B506" s="198">
        <v>0.21032100000000001</v>
      </c>
      <c r="C506" s="198">
        <v>0.36342799999999997</v>
      </c>
      <c r="D506" s="198">
        <v>0.54198800000000003</v>
      </c>
    </row>
    <row r="507" spans="1:4">
      <c r="A507" s="197">
        <v>504</v>
      </c>
      <c r="B507" s="198">
        <v>0.200904</v>
      </c>
      <c r="C507" s="198">
        <v>0.37352400000000002</v>
      </c>
      <c r="D507" s="198">
        <v>0.51010599999999995</v>
      </c>
    </row>
    <row r="508" spans="1:4">
      <c r="A508" s="197">
        <v>505</v>
      </c>
      <c r="B508" s="198">
        <v>0.19148699999999999</v>
      </c>
      <c r="C508" s="198">
        <v>0.38361899999999999</v>
      </c>
      <c r="D508" s="198">
        <v>0.47822500000000001</v>
      </c>
    </row>
    <row r="509" spans="1:4">
      <c r="A509" s="197">
        <v>506</v>
      </c>
      <c r="B509" s="198">
        <v>0.18206900000000001</v>
      </c>
      <c r="C509" s="198">
        <v>0.39707900000000002</v>
      </c>
      <c r="D509" s="198">
        <v>0.44634299999999999</v>
      </c>
    </row>
    <row r="510" spans="1:4">
      <c r="A510" s="197">
        <v>507</v>
      </c>
      <c r="B510" s="198">
        <v>0.172652</v>
      </c>
      <c r="C510" s="198">
        <v>0.40717399999999998</v>
      </c>
      <c r="D510" s="198">
        <v>0.42083799999999999</v>
      </c>
    </row>
    <row r="511" spans="1:4">
      <c r="A511" s="197">
        <v>508</v>
      </c>
      <c r="B511" s="198">
        <v>0.16637399999999999</v>
      </c>
      <c r="C511" s="198">
        <v>0.42063499999999998</v>
      </c>
      <c r="D511" s="198">
        <v>0.39533299999999999</v>
      </c>
    </row>
    <row r="512" spans="1:4">
      <c r="A512" s="197">
        <v>509</v>
      </c>
      <c r="B512" s="198">
        <v>0.15695600000000001</v>
      </c>
      <c r="C512" s="198">
        <v>0.43073</v>
      </c>
      <c r="D512" s="198">
        <v>0.36982700000000002</v>
      </c>
    </row>
    <row r="513" spans="1:4">
      <c r="A513" s="197">
        <v>510</v>
      </c>
      <c r="B513" s="198">
        <v>0.147539</v>
      </c>
      <c r="C513" s="198">
        <v>0.44418999999999997</v>
      </c>
      <c r="D513" s="198">
        <v>0.34432200000000002</v>
      </c>
    </row>
    <row r="514" spans="1:4">
      <c r="A514" s="197">
        <v>511</v>
      </c>
      <c r="B514" s="198">
        <v>0.141261</v>
      </c>
      <c r="C514" s="198">
        <v>0.45428499999999999</v>
      </c>
      <c r="D514" s="198">
        <v>0.32519300000000001</v>
      </c>
    </row>
    <row r="515" spans="1:4">
      <c r="A515" s="197">
        <v>512</v>
      </c>
      <c r="B515" s="198">
        <v>0.13498199999999999</v>
      </c>
      <c r="C515" s="198">
        <v>0.467746</v>
      </c>
      <c r="D515" s="198">
        <v>0.306064</v>
      </c>
    </row>
    <row r="516" spans="1:4">
      <c r="A516" s="197">
        <v>513</v>
      </c>
      <c r="B516" s="198">
        <v>0.12870400000000001</v>
      </c>
      <c r="C516" s="198">
        <v>0.47784100000000002</v>
      </c>
      <c r="D516" s="198">
        <v>0.286935</v>
      </c>
    </row>
    <row r="517" spans="1:4">
      <c r="A517" s="197">
        <v>514</v>
      </c>
      <c r="B517" s="198">
        <v>0.12242599999999999</v>
      </c>
      <c r="C517" s="198">
        <v>0.49130099999999999</v>
      </c>
      <c r="D517" s="198">
        <v>0.26780599999999999</v>
      </c>
    </row>
    <row r="518" spans="1:4">
      <c r="A518" s="197">
        <v>515</v>
      </c>
      <c r="B518" s="198">
        <v>0.113009</v>
      </c>
      <c r="C518" s="198">
        <v>0.50476200000000004</v>
      </c>
      <c r="D518" s="198">
        <v>0.25505299999999997</v>
      </c>
    </row>
    <row r="519" spans="1:4">
      <c r="A519" s="197">
        <v>516</v>
      </c>
      <c r="B519" s="198">
        <v>0.10673000000000001</v>
      </c>
      <c r="C519" s="198">
        <v>0.51485700000000001</v>
      </c>
      <c r="D519" s="198">
        <v>0.23592399999999999</v>
      </c>
    </row>
    <row r="520" spans="1:4">
      <c r="A520" s="197">
        <v>517</v>
      </c>
      <c r="B520" s="198">
        <v>0.103591</v>
      </c>
      <c r="C520" s="198">
        <v>0.52831700000000004</v>
      </c>
      <c r="D520" s="198">
        <v>0.22317200000000001</v>
      </c>
    </row>
    <row r="521" spans="1:4">
      <c r="A521" s="197">
        <v>518</v>
      </c>
      <c r="B521" s="198">
        <v>9.7312999999999997E-2</v>
      </c>
      <c r="C521" s="198">
        <v>0.54177699999999995</v>
      </c>
      <c r="D521" s="198">
        <v>0.21041899999999999</v>
      </c>
    </row>
    <row r="522" spans="1:4">
      <c r="A522" s="197">
        <v>519</v>
      </c>
      <c r="B522" s="198">
        <v>9.1035000000000005E-2</v>
      </c>
      <c r="C522" s="198">
        <v>0.55187299999999995</v>
      </c>
      <c r="D522" s="198">
        <v>0.19766600000000001</v>
      </c>
    </row>
    <row r="523" spans="1:4">
      <c r="A523" s="197">
        <v>520</v>
      </c>
      <c r="B523" s="198">
        <v>8.4755999999999998E-2</v>
      </c>
      <c r="C523" s="198">
        <v>0.56533299999999997</v>
      </c>
      <c r="D523" s="198">
        <v>0.19128999999999999</v>
      </c>
    </row>
    <row r="524" spans="1:4">
      <c r="A524" s="197">
        <v>521</v>
      </c>
      <c r="B524" s="198">
        <v>8.1616999999999995E-2</v>
      </c>
      <c r="C524" s="198">
        <v>0.578793</v>
      </c>
      <c r="D524" s="198">
        <v>0.178537</v>
      </c>
    </row>
    <row r="525" spans="1:4">
      <c r="A525" s="197">
        <v>522</v>
      </c>
      <c r="B525" s="198">
        <v>7.5339000000000003E-2</v>
      </c>
      <c r="C525" s="198">
        <v>0.588889</v>
      </c>
      <c r="D525" s="198">
        <v>0.17216100000000001</v>
      </c>
    </row>
    <row r="526" spans="1:4">
      <c r="A526" s="197">
        <v>523</v>
      </c>
      <c r="B526" s="198">
        <v>7.22E-2</v>
      </c>
      <c r="C526" s="198">
        <v>0.60234900000000002</v>
      </c>
      <c r="D526" s="198">
        <v>0.16578499999999999</v>
      </c>
    </row>
    <row r="527" spans="1:4">
      <c r="A527" s="197">
        <v>524</v>
      </c>
      <c r="B527" s="198">
        <v>6.5921999999999994E-2</v>
      </c>
      <c r="C527" s="198">
        <v>0.61244399999999999</v>
      </c>
      <c r="D527" s="198">
        <v>0.15940799999999999</v>
      </c>
    </row>
    <row r="528" spans="1:4">
      <c r="A528" s="197">
        <v>525</v>
      </c>
      <c r="B528" s="198">
        <v>6.2783000000000005E-2</v>
      </c>
      <c r="C528" s="198">
        <v>0.62590400000000002</v>
      </c>
      <c r="D528" s="198">
        <v>0.153032</v>
      </c>
    </row>
    <row r="529" spans="1:4">
      <c r="A529" s="197">
        <v>526</v>
      </c>
      <c r="B529" s="198">
        <v>5.9643000000000002E-2</v>
      </c>
      <c r="C529" s="198">
        <v>0.63600000000000001</v>
      </c>
      <c r="D529" s="198">
        <v>0.153032</v>
      </c>
    </row>
    <row r="530" spans="1:4">
      <c r="A530" s="197">
        <v>527</v>
      </c>
      <c r="B530" s="198">
        <v>5.6503999999999999E-2</v>
      </c>
      <c r="C530" s="198">
        <v>0.64946000000000004</v>
      </c>
      <c r="D530" s="198">
        <v>0.14665600000000001</v>
      </c>
    </row>
    <row r="531" spans="1:4">
      <c r="A531" s="197">
        <v>528</v>
      </c>
      <c r="B531" s="198">
        <v>5.3365000000000003E-2</v>
      </c>
      <c r="C531" s="198">
        <v>0.659555</v>
      </c>
      <c r="D531" s="198">
        <v>0.14027899999999999</v>
      </c>
    </row>
    <row r="532" spans="1:4">
      <c r="A532" s="197">
        <v>529</v>
      </c>
      <c r="B532" s="198">
        <v>5.0226E-2</v>
      </c>
      <c r="C532" s="198">
        <v>0.67301500000000003</v>
      </c>
      <c r="D532" s="198">
        <v>0.14027899999999999</v>
      </c>
    </row>
    <row r="533" spans="1:4">
      <c r="A533" s="197">
        <v>530</v>
      </c>
      <c r="B533" s="198">
        <v>4.7086999999999997E-2</v>
      </c>
      <c r="C533" s="198">
        <v>0.68311100000000002</v>
      </c>
      <c r="D533" s="198">
        <v>0.14027899999999999</v>
      </c>
    </row>
    <row r="534" spans="1:4">
      <c r="A534" s="197">
        <v>531</v>
      </c>
      <c r="B534" s="198">
        <v>4.3948000000000001E-2</v>
      </c>
      <c r="C534" s="198">
        <v>0.69320599999999999</v>
      </c>
      <c r="D534" s="198">
        <v>0.14027899999999999</v>
      </c>
    </row>
    <row r="535" spans="1:4">
      <c r="A535" s="197">
        <v>532</v>
      </c>
      <c r="B535" s="198">
        <v>4.0808999999999998E-2</v>
      </c>
      <c r="C535" s="198">
        <v>0.70666600000000002</v>
      </c>
      <c r="D535" s="198">
        <v>0.14027899999999999</v>
      </c>
    </row>
    <row r="536" spans="1:4">
      <c r="A536" s="197">
        <v>533</v>
      </c>
      <c r="B536" s="198">
        <v>3.7670000000000002E-2</v>
      </c>
      <c r="C536" s="198">
        <v>0.71676099999999998</v>
      </c>
      <c r="D536" s="198">
        <v>0.14027899999999999</v>
      </c>
    </row>
    <row r="537" spans="1:4">
      <c r="A537" s="197">
        <v>534</v>
      </c>
      <c r="B537" s="198">
        <v>3.4529999999999998E-2</v>
      </c>
      <c r="C537" s="198">
        <v>0.72685699999999998</v>
      </c>
      <c r="D537" s="198">
        <v>0.14027899999999999</v>
      </c>
    </row>
    <row r="538" spans="1:4">
      <c r="A538" s="197">
        <v>535</v>
      </c>
      <c r="B538" s="198">
        <v>3.1391000000000002E-2</v>
      </c>
      <c r="C538" s="198">
        <v>0.73695200000000005</v>
      </c>
      <c r="D538" s="198">
        <v>0.14027899999999999</v>
      </c>
    </row>
    <row r="539" spans="1:4">
      <c r="A539" s="197">
        <v>536</v>
      </c>
      <c r="B539" s="198">
        <v>3.1391000000000002E-2</v>
      </c>
      <c r="C539" s="198">
        <v>0.74704700000000002</v>
      </c>
      <c r="D539" s="198">
        <v>0.14665600000000001</v>
      </c>
    </row>
    <row r="540" spans="1:4">
      <c r="A540" s="197">
        <v>537</v>
      </c>
      <c r="B540" s="198">
        <v>2.8251999999999999E-2</v>
      </c>
      <c r="C540" s="198">
        <v>0.75714199999999998</v>
      </c>
      <c r="D540" s="198">
        <v>0.14665600000000001</v>
      </c>
    </row>
    <row r="541" spans="1:4">
      <c r="A541" s="197">
        <v>538</v>
      </c>
      <c r="B541" s="198">
        <v>2.5113E-2</v>
      </c>
      <c r="C541" s="198">
        <v>0.76723799999999998</v>
      </c>
      <c r="D541" s="198">
        <v>0.153032</v>
      </c>
    </row>
    <row r="542" spans="1:4">
      <c r="A542" s="197">
        <v>539</v>
      </c>
      <c r="B542" s="198">
        <v>2.5113E-2</v>
      </c>
      <c r="C542" s="198">
        <v>0.77733300000000005</v>
      </c>
      <c r="D542" s="198">
        <v>0.153032</v>
      </c>
    </row>
    <row r="543" spans="1:4">
      <c r="A543" s="197">
        <v>540</v>
      </c>
      <c r="B543" s="198">
        <v>2.1974E-2</v>
      </c>
      <c r="C543" s="198">
        <v>0.78742800000000002</v>
      </c>
      <c r="D543" s="198">
        <v>0.15940799999999999</v>
      </c>
    </row>
    <row r="544" spans="1:4">
      <c r="A544" s="197">
        <v>541</v>
      </c>
      <c r="B544" s="198">
        <v>1.8835000000000001E-2</v>
      </c>
      <c r="C544" s="198">
        <v>0.79752299999999998</v>
      </c>
      <c r="D544" s="198">
        <v>0.16578499999999999</v>
      </c>
    </row>
    <row r="545" spans="1:4">
      <c r="A545" s="197">
        <v>542</v>
      </c>
      <c r="B545" s="198">
        <v>1.8835000000000001E-2</v>
      </c>
      <c r="C545" s="198">
        <v>0.804253</v>
      </c>
      <c r="D545" s="198">
        <v>0.17216100000000001</v>
      </c>
    </row>
    <row r="546" spans="1:4">
      <c r="A546" s="197">
        <v>543</v>
      </c>
      <c r="B546" s="198">
        <v>1.8835000000000001E-2</v>
      </c>
      <c r="C546" s="198">
        <v>0.81434899999999999</v>
      </c>
      <c r="D546" s="198">
        <v>0.178537</v>
      </c>
    </row>
    <row r="547" spans="1:4">
      <c r="A547" s="197">
        <v>544</v>
      </c>
      <c r="B547" s="198">
        <v>1.5696000000000002E-2</v>
      </c>
      <c r="C547" s="198">
        <v>0.821079</v>
      </c>
      <c r="D547" s="198">
        <v>0.184914</v>
      </c>
    </row>
    <row r="548" spans="1:4">
      <c r="A548" s="197">
        <v>545</v>
      </c>
      <c r="B548" s="198">
        <v>1.5696000000000002E-2</v>
      </c>
      <c r="C548" s="198">
        <v>0.83117399999999997</v>
      </c>
      <c r="D548" s="198">
        <v>0.19128999999999999</v>
      </c>
    </row>
    <row r="549" spans="1:4">
      <c r="A549" s="197">
        <v>546</v>
      </c>
      <c r="B549" s="198">
        <v>1.2557E-2</v>
      </c>
      <c r="C549" s="198">
        <v>0.83790399999999998</v>
      </c>
      <c r="D549" s="198">
        <v>0.19766600000000001</v>
      </c>
    </row>
    <row r="550" spans="1:4">
      <c r="A550" s="197">
        <v>547</v>
      </c>
      <c r="B550" s="198">
        <v>1.2557E-2</v>
      </c>
      <c r="C550" s="198">
        <v>0.844634</v>
      </c>
      <c r="D550" s="198">
        <v>0.21041899999999999</v>
      </c>
    </row>
    <row r="551" spans="1:4">
      <c r="A551" s="197">
        <v>548</v>
      </c>
      <c r="B551" s="198">
        <v>1.2557E-2</v>
      </c>
      <c r="C551" s="198">
        <v>0.85136500000000004</v>
      </c>
      <c r="D551" s="198">
        <v>0.21679499999999999</v>
      </c>
    </row>
    <row r="552" spans="1:4">
      <c r="A552" s="197">
        <v>549</v>
      </c>
      <c r="B552" s="198">
        <v>9.417E-3</v>
      </c>
      <c r="C552" s="198">
        <v>0.85809500000000005</v>
      </c>
      <c r="D552" s="198">
        <v>0.22317200000000001</v>
      </c>
    </row>
    <row r="553" spans="1:4">
      <c r="A553" s="197">
        <v>550</v>
      </c>
      <c r="B553" s="198">
        <v>9.417E-3</v>
      </c>
      <c r="C553" s="198">
        <v>0.86482499999999995</v>
      </c>
      <c r="D553" s="198">
        <v>0.23592399999999999</v>
      </c>
    </row>
    <row r="554" spans="1:4">
      <c r="A554" s="197">
        <v>551</v>
      </c>
      <c r="B554" s="198">
        <v>9.417E-3</v>
      </c>
      <c r="C554" s="198">
        <v>0.87155499999999997</v>
      </c>
      <c r="D554" s="198">
        <v>0.24867700000000001</v>
      </c>
    </row>
    <row r="555" spans="1:4">
      <c r="A555" s="197">
        <v>552</v>
      </c>
      <c r="B555" s="198">
        <v>9.417E-3</v>
      </c>
      <c r="C555" s="198">
        <v>0.87828499999999998</v>
      </c>
      <c r="D555" s="198">
        <v>0.25505299999999997</v>
      </c>
    </row>
    <row r="556" spans="1:4">
      <c r="A556" s="197">
        <v>553</v>
      </c>
      <c r="B556" s="198">
        <v>6.2779999999999997E-3</v>
      </c>
      <c r="C556" s="198">
        <v>0.88165000000000004</v>
      </c>
      <c r="D556" s="198">
        <v>0.26780599999999999</v>
      </c>
    </row>
    <row r="557" spans="1:4">
      <c r="A557" s="197">
        <v>554</v>
      </c>
      <c r="B557" s="198">
        <v>6.2779999999999997E-3</v>
      </c>
      <c r="C557" s="198">
        <v>0.88837999999999995</v>
      </c>
      <c r="D557" s="198">
        <v>0.280559</v>
      </c>
    </row>
    <row r="558" spans="1:4">
      <c r="A558" s="197">
        <v>555</v>
      </c>
      <c r="B558" s="198">
        <v>6.2779999999999997E-3</v>
      </c>
      <c r="C558" s="198">
        <v>0.89174500000000001</v>
      </c>
      <c r="D558" s="198">
        <v>0.29331099999999999</v>
      </c>
    </row>
    <row r="559" spans="1:4">
      <c r="A559" s="197">
        <v>556</v>
      </c>
      <c r="B559" s="198">
        <v>6.2779999999999997E-3</v>
      </c>
      <c r="C559" s="198">
        <v>0.89511099999999999</v>
      </c>
      <c r="D559" s="198">
        <v>0.306064</v>
      </c>
    </row>
    <row r="560" spans="1:4">
      <c r="A560" s="197">
        <v>557</v>
      </c>
      <c r="B560" s="198">
        <v>6.2779999999999997E-3</v>
      </c>
      <c r="C560" s="198">
        <v>0.901841</v>
      </c>
      <c r="D560" s="198">
        <v>0.31881700000000002</v>
      </c>
    </row>
    <row r="561" spans="1:4">
      <c r="A561" s="197">
        <v>558</v>
      </c>
      <c r="B561" s="198">
        <v>3.1389999999999999E-3</v>
      </c>
      <c r="C561" s="198">
        <v>0.90520599999999996</v>
      </c>
      <c r="D561" s="198">
        <v>0.331569</v>
      </c>
    </row>
    <row r="562" spans="1:4">
      <c r="A562" s="197">
        <v>559</v>
      </c>
      <c r="B562" s="198">
        <v>3.1389999999999999E-3</v>
      </c>
      <c r="C562" s="198">
        <v>0.90857100000000002</v>
      </c>
      <c r="D562" s="198">
        <v>0.34432200000000002</v>
      </c>
    </row>
    <row r="563" spans="1:4">
      <c r="A563" s="197">
        <v>560</v>
      </c>
      <c r="B563" s="198">
        <v>3.1389999999999999E-3</v>
      </c>
      <c r="C563" s="198">
        <v>0.91193599999999997</v>
      </c>
      <c r="D563" s="198">
        <v>0.36345100000000002</v>
      </c>
    </row>
    <row r="564" spans="1:4">
      <c r="A564" s="197">
        <v>561</v>
      </c>
      <c r="B564" s="198">
        <v>3.1389999999999999E-3</v>
      </c>
      <c r="C564" s="198">
        <v>0.91193599999999997</v>
      </c>
      <c r="D564" s="198">
        <v>0.37620399999999998</v>
      </c>
    </row>
    <row r="565" spans="1:4">
      <c r="A565" s="197">
        <v>562</v>
      </c>
      <c r="B565" s="198">
        <v>3.1389999999999999E-3</v>
      </c>
      <c r="C565" s="198">
        <v>0.91530100000000003</v>
      </c>
      <c r="D565" s="198">
        <v>0.38895600000000002</v>
      </c>
    </row>
    <row r="566" spans="1:4">
      <c r="A566" s="197">
        <v>563</v>
      </c>
      <c r="B566" s="198">
        <v>3.1389999999999999E-3</v>
      </c>
      <c r="C566" s="198">
        <v>0.91866599999999998</v>
      </c>
      <c r="D566" s="198">
        <v>0.40808499999999998</v>
      </c>
    </row>
    <row r="567" spans="1:4">
      <c r="A567" s="197">
        <v>564</v>
      </c>
      <c r="B567" s="198">
        <v>3.1389999999999999E-3</v>
      </c>
      <c r="C567" s="198">
        <v>0.91866599999999998</v>
      </c>
      <c r="D567" s="198">
        <v>0.42721399999999998</v>
      </c>
    </row>
    <row r="568" spans="1:4">
      <c r="A568" s="197">
        <v>565</v>
      </c>
      <c r="B568" s="198">
        <v>3.1389999999999999E-3</v>
      </c>
      <c r="C568" s="198">
        <v>0.91866599999999998</v>
      </c>
      <c r="D568" s="198">
        <v>0.439967</v>
      </c>
    </row>
    <row r="569" spans="1:4">
      <c r="A569" s="197">
        <v>566</v>
      </c>
      <c r="B569" s="198">
        <v>3.1389999999999999E-3</v>
      </c>
      <c r="C569" s="198">
        <v>0.92203100000000004</v>
      </c>
      <c r="D569" s="198">
        <v>0.459096</v>
      </c>
    </row>
    <row r="570" spans="1:4">
      <c r="A570" s="197">
        <v>567</v>
      </c>
      <c r="B570" s="198">
        <v>3.1389999999999999E-3</v>
      </c>
      <c r="C570" s="198">
        <v>0.92203100000000004</v>
      </c>
      <c r="D570" s="198">
        <v>0.47822500000000001</v>
      </c>
    </row>
    <row r="571" spans="1:4">
      <c r="A571" s="197">
        <v>568</v>
      </c>
      <c r="B571" s="198">
        <v>3.1389999999999999E-3</v>
      </c>
      <c r="C571" s="198">
        <v>0.92203100000000004</v>
      </c>
      <c r="D571" s="198">
        <v>0.49735400000000002</v>
      </c>
    </row>
    <row r="572" spans="1:4">
      <c r="A572" s="197">
        <v>569</v>
      </c>
      <c r="B572" s="198">
        <v>0</v>
      </c>
      <c r="C572" s="198">
        <v>0.92203100000000004</v>
      </c>
      <c r="D572" s="198">
        <v>0.51648300000000003</v>
      </c>
    </row>
    <row r="573" spans="1:4">
      <c r="A573" s="197">
        <v>570</v>
      </c>
      <c r="B573" s="198">
        <v>0</v>
      </c>
      <c r="C573" s="198">
        <v>0.91866599999999998</v>
      </c>
      <c r="D573" s="198">
        <v>0.53561199999999998</v>
      </c>
    </row>
    <row r="574" spans="1:4">
      <c r="A574" s="197">
        <v>571</v>
      </c>
      <c r="B574" s="198">
        <v>0</v>
      </c>
      <c r="C574" s="198">
        <v>0.91866599999999998</v>
      </c>
      <c r="D574" s="198">
        <v>0.55474100000000004</v>
      </c>
    </row>
    <row r="575" spans="1:4">
      <c r="A575" s="197">
        <v>572</v>
      </c>
      <c r="B575" s="198">
        <v>0</v>
      </c>
      <c r="C575" s="198">
        <v>0.91866599999999998</v>
      </c>
      <c r="D575" s="198">
        <v>0.57386999999999999</v>
      </c>
    </row>
    <row r="576" spans="1:4">
      <c r="A576" s="197">
        <v>573</v>
      </c>
      <c r="B576" s="198">
        <v>0</v>
      </c>
      <c r="C576" s="198">
        <v>0.91530100000000003</v>
      </c>
      <c r="D576" s="198">
        <v>0.59299900000000005</v>
      </c>
    </row>
    <row r="577" spans="1:4">
      <c r="A577" s="197">
        <v>574</v>
      </c>
      <c r="B577" s="198">
        <v>0</v>
      </c>
      <c r="C577" s="198">
        <v>0.91193599999999997</v>
      </c>
      <c r="D577" s="198">
        <v>0.61850400000000005</v>
      </c>
    </row>
    <row r="578" spans="1:4">
      <c r="A578" s="197">
        <v>575</v>
      </c>
      <c r="B578" s="198">
        <v>0</v>
      </c>
      <c r="C578" s="198">
        <v>0.91193599999999997</v>
      </c>
      <c r="D578" s="198">
        <v>0.63763300000000001</v>
      </c>
    </row>
    <row r="579" spans="1:4">
      <c r="A579" s="197">
        <v>576</v>
      </c>
      <c r="B579" s="198">
        <v>0</v>
      </c>
      <c r="C579" s="198">
        <v>0.90857100000000002</v>
      </c>
      <c r="D579" s="198">
        <v>0.66313800000000001</v>
      </c>
    </row>
    <row r="580" spans="1:4">
      <c r="A580" s="197">
        <v>577</v>
      </c>
      <c r="B580" s="198">
        <v>0</v>
      </c>
      <c r="C580" s="198">
        <v>0.90520599999999996</v>
      </c>
      <c r="D580" s="198">
        <v>0.68226699999999996</v>
      </c>
    </row>
    <row r="581" spans="1:4">
      <c r="A581" s="197">
        <v>578</v>
      </c>
      <c r="B581" s="198">
        <v>0</v>
      </c>
      <c r="C581" s="198">
        <v>0.901841</v>
      </c>
      <c r="D581" s="198">
        <v>0.70777299999999999</v>
      </c>
    </row>
    <row r="582" spans="1:4">
      <c r="A582" s="197">
        <v>579</v>
      </c>
      <c r="B582" s="198">
        <v>0</v>
      </c>
      <c r="C582" s="198">
        <v>0.89511099999999999</v>
      </c>
      <c r="D582" s="198">
        <v>0.72690200000000005</v>
      </c>
    </row>
    <row r="583" spans="1:4">
      <c r="A583" s="197">
        <v>580</v>
      </c>
      <c r="B583" s="198">
        <v>0</v>
      </c>
      <c r="C583" s="198">
        <v>0.89174500000000001</v>
      </c>
      <c r="D583" s="198">
        <v>0.75240700000000005</v>
      </c>
    </row>
    <row r="584" spans="1:4">
      <c r="A584" s="197">
        <v>581</v>
      </c>
      <c r="B584" s="198">
        <v>0</v>
      </c>
      <c r="C584" s="198">
        <v>0.88837999999999995</v>
      </c>
      <c r="D584" s="198">
        <v>0.77791200000000005</v>
      </c>
    </row>
    <row r="585" spans="1:4">
      <c r="A585" s="197">
        <v>582</v>
      </c>
      <c r="B585" s="198">
        <v>0</v>
      </c>
      <c r="C585" s="198">
        <v>0.88165000000000004</v>
      </c>
      <c r="D585" s="198">
        <v>0.80341799999999997</v>
      </c>
    </row>
    <row r="586" spans="1:4">
      <c r="A586" s="197">
        <v>583</v>
      </c>
      <c r="B586" s="198">
        <v>0</v>
      </c>
      <c r="C586" s="198">
        <v>0.87492000000000003</v>
      </c>
      <c r="D586" s="198">
        <v>0.82254700000000003</v>
      </c>
    </row>
    <row r="587" spans="1:4">
      <c r="A587" s="197">
        <v>584</v>
      </c>
      <c r="B587" s="198">
        <v>0</v>
      </c>
      <c r="C587" s="198">
        <v>0.87155499999999997</v>
      </c>
      <c r="D587" s="198">
        <v>0.84805200000000003</v>
      </c>
    </row>
    <row r="588" spans="1:4">
      <c r="A588" s="197">
        <v>585</v>
      </c>
      <c r="B588" s="198">
        <v>0</v>
      </c>
      <c r="C588" s="198">
        <v>0.86482499999999995</v>
      </c>
      <c r="D588" s="198">
        <v>0.87355700000000003</v>
      </c>
    </row>
    <row r="589" spans="1:4">
      <c r="A589" s="197">
        <v>586</v>
      </c>
      <c r="B589" s="198">
        <v>0</v>
      </c>
      <c r="C589" s="198">
        <v>0.85809500000000005</v>
      </c>
      <c r="D589" s="198">
        <v>0.89906299999999995</v>
      </c>
    </row>
    <row r="590" spans="1:4">
      <c r="A590" s="197">
        <v>587</v>
      </c>
      <c r="B590" s="198">
        <v>0</v>
      </c>
      <c r="C590" s="198">
        <v>0.85136500000000004</v>
      </c>
      <c r="D590" s="198">
        <v>0.92456799999999995</v>
      </c>
    </row>
    <row r="591" spans="1:4">
      <c r="A591" s="197">
        <v>588</v>
      </c>
      <c r="B591" s="198">
        <v>0</v>
      </c>
      <c r="C591" s="198">
        <v>0.84126900000000004</v>
      </c>
      <c r="D591" s="198">
        <v>0.95007299999999995</v>
      </c>
    </row>
    <row r="592" spans="1:4">
      <c r="A592" s="197">
        <v>589</v>
      </c>
      <c r="B592" s="198">
        <v>0</v>
      </c>
      <c r="C592" s="198">
        <v>0.83453900000000003</v>
      </c>
      <c r="D592" s="198">
        <v>0.97557899999999997</v>
      </c>
    </row>
    <row r="593" spans="1:4">
      <c r="A593" s="197">
        <v>590</v>
      </c>
      <c r="B593" s="198">
        <v>0</v>
      </c>
      <c r="C593" s="198">
        <v>0.82780900000000002</v>
      </c>
      <c r="D593" s="198">
        <v>1.0010840000000001</v>
      </c>
    </row>
    <row r="594" spans="1:4">
      <c r="A594" s="197">
        <v>591</v>
      </c>
      <c r="B594" s="198">
        <v>0</v>
      </c>
      <c r="C594" s="198">
        <v>0.81771400000000005</v>
      </c>
      <c r="D594" s="198">
        <v>1.0329660000000001</v>
      </c>
    </row>
    <row r="595" spans="1:4">
      <c r="A595" s="197">
        <v>592</v>
      </c>
      <c r="B595" s="198">
        <v>0</v>
      </c>
      <c r="C595" s="198">
        <v>0.81098400000000004</v>
      </c>
      <c r="D595" s="198">
        <v>1.0584709999999999</v>
      </c>
    </row>
    <row r="596" spans="1:4">
      <c r="A596" s="197">
        <v>593</v>
      </c>
      <c r="B596" s="198">
        <v>0</v>
      </c>
      <c r="C596" s="198">
        <v>0.80088800000000004</v>
      </c>
      <c r="D596" s="198">
        <v>1.0839760000000001</v>
      </c>
    </row>
    <row r="597" spans="1:4">
      <c r="A597" s="197">
        <v>594</v>
      </c>
      <c r="B597" s="198">
        <v>0</v>
      </c>
      <c r="C597" s="198">
        <v>0.79079299999999997</v>
      </c>
      <c r="D597" s="198">
        <v>1.1094820000000001</v>
      </c>
    </row>
    <row r="598" spans="1:4">
      <c r="A598" s="197">
        <v>595</v>
      </c>
      <c r="B598" s="198">
        <v>0</v>
      </c>
      <c r="C598" s="198">
        <v>0.78406299999999995</v>
      </c>
      <c r="D598" s="198">
        <v>1.134987</v>
      </c>
    </row>
    <row r="599" spans="1:4">
      <c r="A599" s="197">
        <v>596</v>
      </c>
      <c r="B599" s="198">
        <v>0</v>
      </c>
      <c r="C599" s="198">
        <v>0.77396799999999999</v>
      </c>
      <c r="D599" s="198">
        <v>1.1604920000000001</v>
      </c>
    </row>
    <row r="600" spans="1:4">
      <c r="A600" s="197">
        <v>597</v>
      </c>
      <c r="B600" s="198">
        <v>0</v>
      </c>
      <c r="C600" s="198">
        <v>0.76387300000000002</v>
      </c>
      <c r="D600" s="198">
        <v>1.1859980000000001</v>
      </c>
    </row>
    <row r="601" spans="1:4">
      <c r="A601" s="197">
        <v>598</v>
      </c>
      <c r="B601" s="198">
        <v>0</v>
      </c>
      <c r="C601" s="198">
        <v>0.75377700000000003</v>
      </c>
      <c r="D601" s="198">
        <v>1.211503</v>
      </c>
    </row>
    <row r="602" spans="1:4">
      <c r="A602" s="197">
        <v>599</v>
      </c>
      <c r="B602" s="198">
        <v>0</v>
      </c>
      <c r="C602" s="198">
        <v>0.74368199999999995</v>
      </c>
      <c r="D602" s="198">
        <v>1.243385</v>
      </c>
    </row>
    <row r="603" spans="1:4">
      <c r="A603" s="197">
        <v>600</v>
      </c>
      <c r="B603" s="198">
        <v>0</v>
      </c>
      <c r="C603" s="198">
        <v>0.73358699999999999</v>
      </c>
      <c r="D603" s="198">
        <v>1.2688900000000001</v>
      </c>
    </row>
    <row r="604" spans="1:4">
      <c r="A604" s="197">
        <v>601</v>
      </c>
      <c r="B604" s="198">
        <v>0</v>
      </c>
      <c r="C604" s="198">
        <v>0.72012699999999996</v>
      </c>
      <c r="D604" s="198">
        <v>1.294395</v>
      </c>
    </row>
    <row r="605" spans="1:4">
      <c r="A605" s="197">
        <v>602</v>
      </c>
      <c r="B605" s="198">
        <v>0</v>
      </c>
      <c r="C605" s="198">
        <v>0.71003099999999997</v>
      </c>
      <c r="D605" s="198">
        <v>1.319901</v>
      </c>
    </row>
    <row r="606" spans="1:4">
      <c r="A606" s="197">
        <v>603</v>
      </c>
      <c r="B606" s="198">
        <v>0</v>
      </c>
      <c r="C606" s="198">
        <v>0.699936</v>
      </c>
      <c r="D606" s="198">
        <v>1.3454060000000001</v>
      </c>
    </row>
    <row r="607" spans="1:4">
      <c r="A607" s="197">
        <v>604</v>
      </c>
      <c r="B607" s="198">
        <v>0</v>
      </c>
      <c r="C607" s="198">
        <v>0.68647599999999998</v>
      </c>
      <c r="D607" s="198">
        <v>1.370911</v>
      </c>
    </row>
    <row r="608" spans="1:4">
      <c r="A608" s="197">
        <v>605</v>
      </c>
      <c r="B608" s="198">
        <v>0</v>
      </c>
      <c r="C608" s="198">
        <v>0.67638100000000001</v>
      </c>
      <c r="D608" s="198">
        <v>1.396417</v>
      </c>
    </row>
    <row r="609" spans="1:4">
      <c r="A609" s="197">
        <v>606</v>
      </c>
      <c r="B609" s="198">
        <v>0</v>
      </c>
      <c r="C609" s="198">
        <v>0.66628500000000002</v>
      </c>
      <c r="D609" s="198">
        <v>1.4155450000000001</v>
      </c>
    </row>
    <row r="610" spans="1:4">
      <c r="A610" s="197">
        <v>607</v>
      </c>
      <c r="B610" s="198">
        <v>0</v>
      </c>
      <c r="C610" s="198">
        <v>0.65282499999999999</v>
      </c>
      <c r="D610" s="198">
        <v>1.4410510000000001</v>
      </c>
    </row>
    <row r="611" spans="1:4">
      <c r="A611" s="197">
        <v>608</v>
      </c>
      <c r="B611" s="198">
        <v>0</v>
      </c>
      <c r="C611" s="198">
        <v>0.63936499999999996</v>
      </c>
      <c r="D611" s="198">
        <v>1.466556</v>
      </c>
    </row>
    <row r="612" spans="1:4">
      <c r="A612" s="197">
        <v>609</v>
      </c>
      <c r="B612" s="198">
        <v>0</v>
      </c>
      <c r="C612" s="198">
        <v>0.62926899999999997</v>
      </c>
      <c r="D612" s="198">
        <v>1.4920610000000001</v>
      </c>
    </row>
    <row r="613" spans="1:4">
      <c r="A613" s="197">
        <v>610</v>
      </c>
      <c r="B613" s="198">
        <v>0</v>
      </c>
      <c r="C613" s="198">
        <v>0.61580900000000005</v>
      </c>
      <c r="D613" s="198">
        <v>1.51119</v>
      </c>
    </row>
    <row r="614" spans="1:4">
      <c r="A614" s="197">
        <v>611</v>
      </c>
      <c r="B614" s="198">
        <v>0</v>
      </c>
      <c r="C614" s="198">
        <v>0.60571399999999997</v>
      </c>
      <c r="D614" s="198">
        <v>1.5366960000000001</v>
      </c>
    </row>
    <row r="615" spans="1:4">
      <c r="A615" s="197">
        <v>612</v>
      </c>
      <c r="B615" s="198">
        <v>0</v>
      </c>
      <c r="C615" s="198">
        <v>0.59225399999999995</v>
      </c>
      <c r="D615" s="198">
        <v>1.555825</v>
      </c>
    </row>
    <row r="616" spans="1:4">
      <c r="A616" s="197">
        <v>613</v>
      </c>
      <c r="B616" s="198">
        <v>0</v>
      </c>
      <c r="C616" s="198">
        <v>0.578793</v>
      </c>
      <c r="D616" s="198">
        <v>1.574954</v>
      </c>
    </row>
    <row r="617" spans="1:4">
      <c r="A617" s="197">
        <v>614</v>
      </c>
      <c r="B617" s="198">
        <v>0</v>
      </c>
      <c r="C617" s="198">
        <v>0.56869800000000004</v>
      </c>
      <c r="D617" s="198">
        <v>1.6004590000000001</v>
      </c>
    </row>
    <row r="618" spans="1:4">
      <c r="A618" s="197">
        <v>615</v>
      </c>
      <c r="B618" s="198">
        <v>0</v>
      </c>
      <c r="C618" s="198">
        <v>0.55523800000000001</v>
      </c>
      <c r="D618" s="198">
        <v>1.619588</v>
      </c>
    </row>
    <row r="619" spans="1:4">
      <c r="A619" s="197">
        <v>616</v>
      </c>
      <c r="B619" s="198">
        <v>0</v>
      </c>
      <c r="C619" s="198">
        <v>0.54177699999999995</v>
      </c>
      <c r="D619" s="198">
        <v>1.638717</v>
      </c>
    </row>
    <row r="620" spans="1:4">
      <c r="A620" s="197">
        <v>617</v>
      </c>
      <c r="B620" s="198">
        <v>0</v>
      </c>
      <c r="C620" s="198">
        <v>0.52831700000000004</v>
      </c>
      <c r="D620" s="198">
        <v>1.6578459999999999</v>
      </c>
    </row>
    <row r="621" spans="1:4">
      <c r="A621" s="197">
        <v>618</v>
      </c>
      <c r="B621" s="198">
        <v>0</v>
      </c>
      <c r="C621" s="198">
        <v>0.51822199999999996</v>
      </c>
      <c r="D621" s="198">
        <v>1.6769750000000001</v>
      </c>
    </row>
    <row r="622" spans="1:4">
      <c r="A622" s="197">
        <v>619</v>
      </c>
      <c r="B622" s="198">
        <v>0</v>
      </c>
      <c r="C622" s="198">
        <v>0.50476200000000004</v>
      </c>
      <c r="D622" s="198">
        <v>1.6897279999999999</v>
      </c>
    </row>
    <row r="623" spans="1:4">
      <c r="A623" s="197">
        <v>620</v>
      </c>
      <c r="B623" s="198">
        <v>0</v>
      </c>
      <c r="C623" s="198">
        <v>0.49130099999999999</v>
      </c>
      <c r="D623" s="198">
        <v>1.7088570000000001</v>
      </c>
    </row>
    <row r="624" spans="1:4">
      <c r="A624" s="197">
        <v>621</v>
      </c>
      <c r="B624" s="198">
        <v>0</v>
      </c>
      <c r="C624" s="198">
        <v>0.48120600000000002</v>
      </c>
      <c r="D624" s="198">
        <v>1.7216089999999999</v>
      </c>
    </row>
    <row r="625" spans="1:4">
      <c r="A625" s="197">
        <v>622</v>
      </c>
      <c r="B625" s="198">
        <v>0</v>
      </c>
      <c r="C625" s="198">
        <v>0.467746</v>
      </c>
      <c r="D625" s="198">
        <v>1.7407379999999999</v>
      </c>
    </row>
    <row r="626" spans="1:4">
      <c r="A626" s="197">
        <v>623</v>
      </c>
      <c r="B626" s="198">
        <v>0</v>
      </c>
      <c r="C626" s="198">
        <v>0.45428499999999999</v>
      </c>
      <c r="D626" s="198">
        <v>1.7534909999999999</v>
      </c>
    </row>
    <row r="627" spans="1:4">
      <c r="A627" s="197">
        <v>624</v>
      </c>
      <c r="B627" s="198">
        <v>0</v>
      </c>
      <c r="C627" s="198">
        <v>0.44418999999999997</v>
      </c>
      <c r="D627" s="198">
        <v>1.7662439999999999</v>
      </c>
    </row>
    <row r="628" spans="1:4">
      <c r="A628" s="197">
        <v>625</v>
      </c>
      <c r="B628" s="198">
        <v>0</v>
      </c>
      <c r="C628" s="198">
        <v>0.43073</v>
      </c>
      <c r="D628" s="198">
        <v>1.778996</v>
      </c>
    </row>
    <row r="629" spans="1:4">
      <c r="A629" s="197">
        <v>626</v>
      </c>
      <c r="B629" s="198">
        <v>0</v>
      </c>
      <c r="C629" s="198">
        <v>0.41726999999999997</v>
      </c>
      <c r="D629" s="198">
        <v>1.791749</v>
      </c>
    </row>
    <row r="630" spans="1:4">
      <c r="A630" s="197">
        <v>627</v>
      </c>
      <c r="B630" s="198">
        <v>0</v>
      </c>
      <c r="C630" s="198">
        <v>0.40717399999999998</v>
      </c>
      <c r="D630" s="198">
        <v>1.798125</v>
      </c>
    </row>
    <row r="631" spans="1:4">
      <c r="A631" s="197">
        <v>628</v>
      </c>
      <c r="B631" s="198">
        <v>0</v>
      </c>
      <c r="C631" s="198">
        <v>0.39371400000000001</v>
      </c>
      <c r="D631" s="198">
        <v>1.810878</v>
      </c>
    </row>
    <row r="632" spans="1:4">
      <c r="A632" s="197">
        <v>629</v>
      </c>
      <c r="B632" s="198">
        <v>0</v>
      </c>
      <c r="C632" s="198">
        <v>0.38361899999999999</v>
      </c>
      <c r="D632" s="198">
        <v>1.8172539999999999</v>
      </c>
    </row>
    <row r="633" spans="1:4">
      <c r="A633" s="197">
        <v>630</v>
      </c>
      <c r="B633" s="198">
        <v>0</v>
      </c>
      <c r="C633" s="198">
        <v>0.37015799999999999</v>
      </c>
      <c r="D633" s="198">
        <v>1.823631</v>
      </c>
    </row>
    <row r="634" spans="1:4">
      <c r="A634" s="197">
        <v>631</v>
      </c>
      <c r="B634" s="198">
        <v>0</v>
      </c>
      <c r="C634" s="198">
        <v>0.36006300000000002</v>
      </c>
      <c r="D634" s="198">
        <v>1.8300069999999999</v>
      </c>
    </row>
    <row r="635" spans="1:4">
      <c r="A635" s="197">
        <v>632</v>
      </c>
      <c r="B635" s="198">
        <v>0</v>
      </c>
      <c r="C635" s="198">
        <v>0.34660299999999999</v>
      </c>
      <c r="D635" s="198">
        <v>1.8363830000000001</v>
      </c>
    </row>
    <row r="636" spans="1:4">
      <c r="A636" s="197">
        <v>633</v>
      </c>
      <c r="B636" s="198">
        <v>0</v>
      </c>
      <c r="C636" s="198">
        <v>0.33650799999999997</v>
      </c>
      <c r="D636" s="198">
        <v>1.84276</v>
      </c>
    </row>
    <row r="637" spans="1:4">
      <c r="A637" s="197">
        <v>634</v>
      </c>
      <c r="B637" s="198">
        <v>0</v>
      </c>
      <c r="C637" s="198">
        <v>0.32641199999999998</v>
      </c>
      <c r="D637" s="198">
        <v>1.84276</v>
      </c>
    </row>
    <row r="638" spans="1:4">
      <c r="A638" s="197">
        <v>635</v>
      </c>
      <c r="B638" s="198">
        <v>0</v>
      </c>
      <c r="C638" s="198">
        <v>0.31631700000000001</v>
      </c>
      <c r="D638" s="198">
        <v>1.8491359999999999</v>
      </c>
    </row>
    <row r="639" spans="1:4">
      <c r="A639" s="197">
        <v>636</v>
      </c>
      <c r="B639" s="198">
        <v>0</v>
      </c>
      <c r="C639" s="198">
        <v>0.30285699999999999</v>
      </c>
      <c r="D639" s="198">
        <v>1.8491359999999999</v>
      </c>
    </row>
    <row r="640" spans="1:4">
      <c r="A640" s="197">
        <v>637</v>
      </c>
      <c r="B640" s="198">
        <v>0</v>
      </c>
      <c r="C640" s="198">
        <v>0.29276200000000002</v>
      </c>
      <c r="D640" s="198">
        <v>1.8491359999999999</v>
      </c>
    </row>
    <row r="641" spans="1:4">
      <c r="A641" s="197">
        <v>638</v>
      </c>
      <c r="B641" s="198">
        <v>0</v>
      </c>
      <c r="C641" s="198">
        <v>0.28266599999999997</v>
      </c>
      <c r="D641" s="198">
        <v>1.8491359999999999</v>
      </c>
    </row>
    <row r="642" spans="1:4">
      <c r="A642" s="197">
        <v>639</v>
      </c>
      <c r="B642" s="198">
        <v>0</v>
      </c>
      <c r="C642" s="198">
        <v>0.27257100000000001</v>
      </c>
      <c r="D642" s="198">
        <v>1.8491359999999999</v>
      </c>
    </row>
    <row r="643" spans="1:4">
      <c r="A643" s="197">
        <v>640</v>
      </c>
      <c r="B643" s="198">
        <v>0</v>
      </c>
      <c r="C643" s="198">
        <v>0.26247599999999999</v>
      </c>
      <c r="D643" s="198">
        <v>1.84276</v>
      </c>
    </row>
    <row r="644" spans="1:4">
      <c r="A644" s="197">
        <v>641</v>
      </c>
      <c r="B644" s="198">
        <v>0</v>
      </c>
      <c r="C644" s="198">
        <v>0.25238100000000002</v>
      </c>
      <c r="D644" s="198">
        <v>1.84276</v>
      </c>
    </row>
    <row r="645" spans="1:4">
      <c r="A645" s="197">
        <v>642</v>
      </c>
      <c r="B645" s="198">
        <v>0</v>
      </c>
      <c r="C645" s="198">
        <v>0.24565100000000001</v>
      </c>
      <c r="D645" s="198">
        <v>1.8363830000000001</v>
      </c>
    </row>
    <row r="646" spans="1:4">
      <c r="A646" s="197">
        <v>643</v>
      </c>
      <c r="B646" s="198">
        <v>0</v>
      </c>
      <c r="C646" s="198">
        <v>0.23555499999999999</v>
      </c>
      <c r="D646" s="198">
        <v>1.8300069999999999</v>
      </c>
    </row>
    <row r="647" spans="1:4">
      <c r="A647" s="197">
        <v>644</v>
      </c>
      <c r="B647" s="198">
        <v>0</v>
      </c>
      <c r="C647" s="198">
        <v>0.22545999999999999</v>
      </c>
      <c r="D647" s="198">
        <v>1.823631</v>
      </c>
    </row>
    <row r="648" spans="1:4">
      <c r="A648" s="197">
        <v>645</v>
      </c>
      <c r="B648" s="198">
        <v>0</v>
      </c>
      <c r="C648" s="198">
        <v>0.21873000000000001</v>
      </c>
      <c r="D648" s="198">
        <v>1.8172539999999999</v>
      </c>
    </row>
    <row r="649" spans="1:4">
      <c r="A649" s="197">
        <v>646</v>
      </c>
      <c r="B649" s="198">
        <v>0</v>
      </c>
      <c r="C649" s="198">
        <v>0.20863499999999999</v>
      </c>
      <c r="D649" s="198">
        <v>1.810878</v>
      </c>
    </row>
    <row r="650" spans="1:4">
      <c r="A650" s="197">
        <v>647</v>
      </c>
      <c r="B650" s="198">
        <v>0</v>
      </c>
      <c r="C650" s="198">
        <v>0.201905</v>
      </c>
      <c r="D650" s="198">
        <v>1.798125</v>
      </c>
    </row>
    <row r="651" spans="1:4">
      <c r="A651" s="197">
        <v>648</v>
      </c>
      <c r="B651" s="198">
        <v>0</v>
      </c>
      <c r="C651" s="198">
        <v>0.19180900000000001</v>
      </c>
      <c r="D651" s="198">
        <v>1.791749</v>
      </c>
    </row>
    <row r="652" spans="1:4">
      <c r="A652" s="197">
        <v>649</v>
      </c>
      <c r="B652" s="198">
        <v>0</v>
      </c>
      <c r="C652" s="198">
        <v>0.18507899999999999</v>
      </c>
      <c r="D652" s="198">
        <v>1.778996</v>
      </c>
    </row>
    <row r="653" spans="1:4">
      <c r="A653" s="197">
        <v>650</v>
      </c>
      <c r="B653" s="198">
        <v>0</v>
      </c>
      <c r="C653" s="198">
        <v>0.174984</v>
      </c>
      <c r="D653" s="198">
        <v>1.7662439999999999</v>
      </c>
    </row>
    <row r="654" spans="1:4">
      <c r="A654" s="197">
        <v>651</v>
      </c>
      <c r="B654" s="198">
        <v>0</v>
      </c>
      <c r="C654" s="198">
        <v>0.16825399999999999</v>
      </c>
      <c r="D654" s="198">
        <v>1.7534909999999999</v>
      </c>
    </row>
    <row r="655" spans="1:4">
      <c r="A655" s="197">
        <v>652</v>
      </c>
      <c r="B655" s="198">
        <v>0</v>
      </c>
      <c r="C655" s="198">
        <v>0.161524</v>
      </c>
      <c r="D655" s="198">
        <v>1.7407379999999999</v>
      </c>
    </row>
    <row r="656" spans="1:4">
      <c r="A656" s="197">
        <v>653</v>
      </c>
      <c r="B656" s="198">
        <v>0</v>
      </c>
      <c r="C656" s="198">
        <v>0.15479399999999999</v>
      </c>
      <c r="D656" s="198">
        <v>1.7216089999999999</v>
      </c>
    </row>
    <row r="657" spans="1:4">
      <c r="A657" s="197">
        <v>654</v>
      </c>
      <c r="B657" s="198">
        <v>0</v>
      </c>
      <c r="C657" s="198">
        <v>0.148063</v>
      </c>
      <c r="D657" s="198">
        <v>1.7088570000000001</v>
      </c>
    </row>
    <row r="658" spans="1:4">
      <c r="A658" s="197">
        <v>655</v>
      </c>
      <c r="B658" s="198">
        <v>0</v>
      </c>
      <c r="C658" s="198">
        <v>0.14133299999999999</v>
      </c>
      <c r="D658" s="198">
        <v>1.6897279999999999</v>
      </c>
    </row>
    <row r="659" spans="1:4">
      <c r="A659" s="197">
        <v>656</v>
      </c>
      <c r="B659" s="198">
        <v>0</v>
      </c>
      <c r="C659" s="198">
        <v>0.134603</v>
      </c>
      <c r="D659" s="198">
        <v>1.6769750000000001</v>
      </c>
    </row>
    <row r="660" spans="1:4">
      <c r="A660" s="197">
        <v>657</v>
      </c>
      <c r="B660" s="198">
        <v>0</v>
      </c>
      <c r="C660" s="198">
        <v>0.12787299999999999</v>
      </c>
      <c r="D660" s="198">
        <v>1.6578459999999999</v>
      </c>
    </row>
    <row r="661" spans="1:4">
      <c r="A661" s="197">
        <v>658</v>
      </c>
      <c r="B661" s="198">
        <v>0</v>
      </c>
      <c r="C661" s="198">
        <v>0.121143</v>
      </c>
      <c r="D661" s="198">
        <v>1.638717</v>
      </c>
    </row>
    <row r="662" spans="1:4">
      <c r="A662" s="197">
        <v>659</v>
      </c>
      <c r="B662" s="198">
        <v>0</v>
      </c>
      <c r="C662" s="198">
        <v>0.11777799999999999</v>
      </c>
      <c r="D662" s="198">
        <v>1.619588</v>
      </c>
    </row>
    <row r="663" spans="1:4">
      <c r="A663" s="197">
        <v>660</v>
      </c>
      <c r="B663" s="198">
        <v>0</v>
      </c>
      <c r="C663" s="198">
        <v>0.11104799999999999</v>
      </c>
      <c r="D663" s="198">
        <v>1.6004590000000001</v>
      </c>
    </row>
    <row r="664" spans="1:4">
      <c r="A664" s="197">
        <v>661</v>
      </c>
      <c r="B664" s="198">
        <v>0</v>
      </c>
      <c r="C664" s="198">
        <v>0.10431699999999999</v>
      </c>
      <c r="D664" s="198">
        <v>1.574954</v>
      </c>
    </row>
    <row r="665" spans="1:4">
      <c r="A665" s="197">
        <v>662</v>
      </c>
      <c r="B665" s="198">
        <v>0</v>
      </c>
      <c r="C665" s="198">
        <v>0.100952</v>
      </c>
      <c r="D665" s="198">
        <v>1.555825</v>
      </c>
    </row>
    <row r="666" spans="1:4">
      <c r="A666" s="197">
        <v>663</v>
      </c>
      <c r="B666" s="198">
        <v>0</v>
      </c>
      <c r="C666" s="198">
        <v>9.4222E-2</v>
      </c>
      <c r="D666" s="198">
        <v>1.5366960000000001</v>
      </c>
    </row>
    <row r="667" spans="1:4">
      <c r="A667" s="197">
        <v>664</v>
      </c>
      <c r="B667" s="198">
        <v>0</v>
      </c>
      <c r="C667" s="198">
        <v>9.0856999999999993E-2</v>
      </c>
      <c r="D667" s="198">
        <v>1.51119</v>
      </c>
    </row>
    <row r="668" spans="1:4">
      <c r="A668" s="197">
        <v>665</v>
      </c>
      <c r="B668" s="198">
        <v>0</v>
      </c>
      <c r="C668" s="198">
        <v>8.4126999999999993E-2</v>
      </c>
      <c r="D668" s="198">
        <v>1.4920610000000001</v>
      </c>
    </row>
    <row r="669" spans="1:4">
      <c r="A669" s="197">
        <v>666</v>
      </c>
      <c r="B669" s="198">
        <v>0</v>
      </c>
      <c r="C669" s="198">
        <v>8.0762E-2</v>
      </c>
      <c r="D669" s="198">
        <v>1.466556</v>
      </c>
    </row>
    <row r="670" spans="1:4">
      <c r="A670" s="197">
        <v>667</v>
      </c>
      <c r="B670" s="198">
        <v>0</v>
      </c>
      <c r="C670" s="198">
        <v>7.7396999999999994E-2</v>
      </c>
      <c r="D670" s="198">
        <v>1.4410510000000001</v>
      </c>
    </row>
    <row r="671" spans="1:4">
      <c r="A671" s="197">
        <v>668</v>
      </c>
      <c r="B671" s="198">
        <v>0</v>
      </c>
      <c r="C671" s="198">
        <v>7.4032000000000001E-2</v>
      </c>
      <c r="D671" s="198">
        <v>1.4155450000000001</v>
      </c>
    </row>
    <row r="672" spans="1:4">
      <c r="A672" s="197">
        <v>669</v>
      </c>
      <c r="B672" s="198">
        <v>0</v>
      </c>
      <c r="C672" s="198">
        <v>7.0666999999999994E-2</v>
      </c>
      <c r="D672" s="198">
        <v>1.396417</v>
      </c>
    </row>
    <row r="673" spans="1:4">
      <c r="A673" s="197">
        <v>670</v>
      </c>
      <c r="B673" s="198">
        <v>0</v>
      </c>
      <c r="C673" s="198">
        <v>6.3936000000000007E-2</v>
      </c>
      <c r="D673" s="198">
        <v>1.370911</v>
      </c>
    </row>
    <row r="674" spans="1:4">
      <c r="A674" s="197">
        <v>671</v>
      </c>
      <c r="B674" s="198">
        <v>0</v>
      </c>
      <c r="C674" s="198">
        <v>6.0571E-2</v>
      </c>
      <c r="D674" s="198">
        <v>1.3454060000000001</v>
      </c>
    </row>
    <row r="675" spans="1:4">
      <c r="A675" s="197">
        <v>672</v>
      </c>
      <c r="B675" s="198">
        <v>0</v>
      </c>
      <c r="C675" s="198">
        <v>5.7206E-2</v>
      </c>
      <c r="D675" s="198">
        <v>1.319901</v>
      </c>
    </row>
    <row r="676" spans="1:4">
      <c r="A676" s="197">
        <v>673</v>
      </c>
      <c r="B676" s="198">
        <v>0</v>
      </c>
      <c r="C676" s="198">
        <v>5.3841E-2</v>
      </c>
      <c r="D676" s="198">
        <v>1.294395</v>
      </c>
    </row>
    <row r="677" spans="1:4">
      <c r="A677" s="197">
        <v>674</v>
      </c>
      <c r="B677" s="198">
        <v>0</v>
      </c>
      <c r="C677" s="198">
        <v>5.0476E-2</v>
      </c>
      <c r="D677" s="198">
        <v>1.2688900000000001</v>
      </c>
    </row>
    <row r="678" spans="1:4">
      <c r="A678" s="197">
        <v>675</v>
      </c>
      <c r="B678" s="198">
        <v>0</v>
      </c>
      <c r="C678" s="198">
        <v>5.0476E-2</v>
      </c>
      <c r="D678" s="198">
        <v>1.243385</v>
      </c>
    </row>
    <row r="679" spans="1:4">
      <c r="A679" s="197">
        <v>676</v>
      </c>
      <c r="B679" s="198">
        <v>0</v>
      </c>
      <c r="C679" s="198">
        <v>4.7111E-2</v>
      </c>
      <c r="D679" s="198">
        <v>1.211503</v>
      </c>
    </row>
    <row r="680" spans="1:4">
      <c r="A680" s="197">
        <v>677</v>
      </c>
      <c r="B680" s="198">
        <v>0</v>
      </c>
      <c r="C680" s="198">
        <v>4.3746E-2</v>
      </c>
      <c r="D680" s="198">
        <v>1.1859980000000001</v>
      </c>
    </row>
    <row r="681" spans="1:4">
      <c r="A681" s="197">
        <v>678</v>
      </c>
      <c r="B681" s="198">
        <v>0</v>
      </c>
      <c r="C681" s="198">
        <v>4.0381E-2</v>
      </c>
      <c r="D681" s="198">
        <v>1.1604920000000001</v>
      </c>
    </row>
    <row r="682" spans="1:4">
      <c r="A682" s="197">
        <v>679</v>
      </c>
      <c r="B682" s="198">
        <v>0</v>
      </c>
      <c r="C682" s="198">
        <v>3.7016E-2</v>
      </c>
      <c r="D682" s="198">
        <v>1.134987</v>
      </c>
    </row>
    <row r="683" spans="1:4">
      <c r="A683" s="197">
        <v>680</v>
      </c>
      <c r="B683" s="198">
        <v>0</v>
      </c>
      <c r="C683" s="198">
        <v>3.7016E-2</v>
      </c>
      <c r="D683" s="198">
        <v>1.1094820000000001</v>
      </c>
    </row>
    <row r="684" spans="1:4">
      <c r="A684" s="197">
        <v>681</v>
      </c>
      <c r="B684" s="198">
        <v>0</v>
      </c>
      <c r="C684" s="198">
        <v>3.3651E-2</v>
      </c>
      <c r="D684" s="198">
        <v>1.0839760000000001</v>
      </c>
    </row>
    <row r="685" spans="1:4">
      <c r="A685" s="197">
        <v>682</v>
      </c>
      <c r="B685" s="198">
        <v>0</v>
      </c>
      <c r="C685" s="198">
        <v>3.0286E-2</v>
      </c>
      <c r="D685" s="198">
        <v>1.0584709999999999</v>
      </c>
    </row>
    <row r="686" spans="1:4">
      <c r="A686" s="197">
        <v>683</v>
      </c>
      <c r="B686" s="198">
        <v>0</v>
      </c>
      <c r="C686" s="198">
        <v>3.0286E-2</v>
      </c>
      <c r="D686" s="198">
        <v>1.0329660000000001</v>
      </c>
    </row>
    <row r="687" spans="1:4">
      <c r="A687" s="197">
        <v>684</v>
      </c>
      <c r="B687" s="198">
        <v>0</v>
      </c>
      <c r="C687" s="198">
        <v>2.6921E-2</v>
      </c>
      <c r="D687" s="198">
        <v>1.0010840000000001</v>
      </c>
    </row>
    <row r="688" spans="1:4">
      <c r="A688" s="197">
        <v>685</v>
      </c>
      <c r="B688" s="198">
        <v>0</v>
      </c>
      <c r="C688" s="198">
        <v>2.6921E-2</v>
      </c>
      <c r="D688" s="198">
        <v>0.97557899999999997</v>
      </c>
    </row>
    <row r="689" spans="1:4">
      <c r="A689" s="197">
        <v>686</v>
      </c>
      <c r="B689" s="198">
        <v>0</v>
      </c>
      <c r="C689" s="198">
        <v>2.3556000000000001E-2</v>
      </c>
      <c r="D689" s="198">
        <v>0.95007299999999995</v>
      </c>
    </row>
    <row r="690" spans="1:4">
      <c r="A690" s="197">
        <v>687</v>
      </c>
      <c r="B690" s="198">
        <v>0</v>
      </c>
      <c r="C690" s="198">
        <v>2.3556000000000001E-2</v>
      </c>
      <c r="D690" s="198">
        <v>0.92456799999999995</v>
      </c>
    </row>
    <row r="691" spans="1:4">
      <c r="A691" s="197">
        <v>688</v>
      </c>
      <c r="B691" s="198">
        <v>0</v>
      </c>
      <c r="C691" s="198">
        <v>2.019E-2</v>
      </c>
      <c r="D691" s="198">
        <v>0.89906299999999995</v>
      </c>
    </row>
    <row r="692" spans="1:4">
      <c r="A692" s="197">
        <v>689</v>
      </c>
      <c r="B692" s="198">
        <v>0</v>
      </c>
      <c r="C692" s="198">
        <v>2.019E-2</v>
      </c>
      <c r="D692" s="198">
        <v>0.87355700000000003</v>
      </c>
    </row>
    <row r="693" spans="1:4">
      <c r="A693" s="197">
        <v>690</v>
      </c>
      <c r="B693" s="198">
        <v>0</v>
      </c>
      <c r="C693" s="198">
        <v>2.019E-2</v>
      </c>
      <c r="D693" s="198">
        <v>0.84805200000000003</v>
      </c>
    </row>
    <row r="694" spans="1:4">
      <c r="A694" s="197">
        <v>691</v>
      </c>
      <c r="B694" s="198">
        <v>0</v>
      </c>
      <c r="C694" s="198">
        <v>1.6825E-2</v>
      </c>
      <c r="D694" s="198">
        <v>0.82254700000000003</v>
      </c>
    </row>
    <row r="695" spans="1:4">
      <c r="A695" s="197">
        <v>692</v>
      </c>
      <c r="B695" s="198">
        <v>0</v>
      </c>
      <c r="C695" s="198">
        <v>1.6825E-2</v>
      </c>
      <c r="D695" s="198">
        <v>0.80341799999999997</v>
      </c>
    </row>
    <row r="696" spans="1:4">
      <c r="A696" s="197">
        <v>693</v>
      </c>
      <c r="B696" s="198">
        <v>0</v>
      </c>
      <c r="C696" s="198">
        <v>1.346E-2</v>
      </c>
      <c r="D696" s="198">
        <v>0.77791200000000005</v>
      </c>
    </row>
    <row r="697" spans="1:4">
      <c r="A697" s="197">
        <v>694</v>
      </c>
      <c r="B697" s="198">
        <v>0</v>
      </c>
      <c r="C697" s="198">
        <v>1.346E-2</v>
      </c>
      <c r="D697" s="198">
        <v>0.75240700000000005</v>
      </c>
    </row>
    <row r="698" spans="1:4">
      <c r="A698" s="197">
        <v>695</v>
      </c>
      <c r="B698" s="198">
        <v>0</v>
      </c>
      <c r="C698" s="198">
        <v>1.346E-2</v>
      </c>
      <c r="D698" s="198">
        <v>0.72690200000000005</v>
      </c>
    </row>
    <row r="699" spans="1:4">
      <c r="A699" s="197">
        <v>696</v>
      </c>
      <c r="B699" s="198">
        <v>0</v>
      </c>
      <c r="C699" s="198">
        <v>1.346E-2</v>
      </c>
      <c r="D699" s="198">
        <v>0.70777299999999999</v>
      </c>
    </row>
    <row r="700" spans="1:4">
      <c r="A700" s="197">
        <v>697</v>
      </c>
      <c r="B700" s="198">
        <v>0</v>
      </c>
      <c r="C700" s="198">
        <v>1.0095E-2</v>
      </c>
      <c r="D700" s="198">
        <v>0.68226699999999996</v>
      </c>
    </row>
    <row r="701" spans="1:4">
      <c r="A701" s="197">
        <v>698</v>
      </c>
      <c r="B701" s="198">
        <v>0</v>
      </c>
      <c r="C701" s="198">
        <v>1.0095E-2</v>
      </c>
      <c r="D701" s="198">
        <v>0.66313800000000001</v>
      </c>
    </row>
    <row r="702" spans="1:4">
      <c r="A702" s="197">
        <v>699</v>
      </c>
      <c r="B702" s="198">
        <v>0</v>
      </c>
      <c r="C702" s="198">
        <v>1.0095E-2</v>
      </c>
      <c r="D702" s="198">
        <v>0.63763300000000001</v>
      </c>
    </row>
    <row r="703" spans="1:4">
      <c r="A703" s="197">
        <v>700</v>
      </c>
      <c r="B703" s="198">
        <v>0</v>
      </c>
      <c r="C703" s="198">
        <v>1.0095E-2</v>
      </c>
      <c r="D703" s="198">
        <v>0.61850400000000005</v>
      </c>
    </row>
    <row r="704" spans="1:4">
      <c r="A704" s="197">
        <v>701</v>
      </c>
      <c r="B704" s="198">
        <v>0</v>
      </c>
      <c r="C704" s="198">
        <v>6.7299999999999999E-3</v>
      </c>
      <c r="D704" s="198">
        <v>0.59299900000000005</v>
      </c>
    </row>
    <row r="705" spans="1:4">
      <c r="A705" s="197">
        <v>702</v>
      </c>
      <c r="B705" s="198">
        <v>0</v>
      </c>
      <c r="C705" s="198">
        <v>6.7299999999999999E-3</v>
      </c>
      <c r="D705" s="198">
        <v>0.57386999999999999</v>
      </c>
    </row>
    <row r="706" spans="1:4">
      <c r="A706" s="197">
        <v>703</v>
      </c>
      <c r="B706" s="198">
        <v>0</v>
      </c>
      <c r="C706" s="198">
        <v>6.7299999999999999E-3</v>
      </c>
      <c r="D706" s="198">
        <v>0.55474100000000004</v>
      </c>
    </row>
    <row r="707" spans="1:4">
      <c r="A707" s="197">
        <v>704</v>
      </c>
      <c r="B707" s="198">
        <v>0</v>
      </c>
      <c r="C707" s="198">
        <v>6.7299999999999999E-3</v>
      </c>
      <c r="D707" s="198">
        <v>0.53561199999999998</v>
      </c>
    </row>
    <row r="708" spans="1:4">
      <c r="A708" s="197">
        <v>705</v>
      </c>
      <c r="B708" s="198">
        <v>0</v>
      </c>
      <c r="C708" s="198">
        <v>6.7299999999999999E-3</v>
      </c>
      <c r="D708" s="198">
        <v>0.51648300000000003</v>
      </c>
    </row>
    <row r="709" spans="1:4">
      <c r="A709" s="197">
        <v>706</v>
      </c>
      <c r="B709" s="198">
        <v>0</v>
      </c>
      <c r="C709" s="198">
        <v>6.7299999999999999E-3</v>
      </c>
      <c r="D709" s="198">
        <v>0.49735400000000002</v>
      </c>
    </row>
    <row r="710" spans="1:4">
      <c r="A710" s="197">
        <v>707</v>
      </c>
      <c r="B710" s="198">
        <v>0</v>
      </c>
      <c r="C710" s="198">
        <v>6.7299999999999999E-3</v>
      </c>
      <c r="D710" s="198">
        <v>0.47822500000000001</v>
      </c>
    </row>
    <row r="711" spans="1:4">
      <c r="A711" s="197">
        <v>708</v>
      </c>
      <c r="B711" s="198">
        <v>0</v>
      </c>
      <c r="C711" s="198">
        <v>3.3649999999999999E-3</v>
      </c>
      <c r="D711" s="198">
        <v>0.459096</v>
      </c>
    </row>
    <row r="712" spans="1:4">
      <c r="A712" s="197">
        <v>709</v>
      </c>
      <c r="B712" s="198">
        <v>0</v>
      </c>
      <c r="C712" s="198">
        <v>3.3649999999999999E-3</v>
      </c>
      <c r="D712" s="198">
        <v>0.439967</v>
      </c>
    </row>
    <row r="713" spans="1:4">
      <c r="A713" s="197">
        <v>710</v>
      </c>
      <c r="B713" s="198">
        <v>0</v>
      </c>
      <c r="C713" s="198">
        <v>3.3649999999999999E-3</v>
      </c>
      <c r="D713" s="198">
        <v>0.42083799999999999</v>
      </c>
    </row>
    <row r="714" spans="1:4">
      <c r="A714" s="197">
        <v>711</v>
      </c>
      <c r="B714" s="198">
        <v>0</v>
      </c>
      <c r="C714" s="198">
        <v>3.3649999999999999E-3</v>
      </c>
      <c r="D714" s="198">
        <v>0.40808499999999998</v>
      </c>
    </row>
    <row r="715" spans="1:4">
      <c r="A715" s="197">
        <v>712</v>
      </c>
      <c r="B715" s="198">
        <v>0</v>
      </c>
      <c r="C715" s="198">
        <v>3.3649999999999999E-3</v>
      </c>
      <c r="D715" s="198">
        <v>0.38895600000000002</v>
      </c>
    </row>
    <row r="716" spans="1:4">
      <c r="A716" s="197">
        <v>713</v>
      </c>
      <c r="B716" s="198">
        <v>0</v>
      </c>
      <c r="C716" s="198">
        <v>3.3649999999999999E-3</v>
      </c>
      <c r="D716" s="198">
        <v>0.37620399999999998</v>
      </c>
    </row>
    <row r="717" spans="1:4">
      <c r="A717" s="197">
        <v>714</v>
      </c>
      <c r="B717" s="198">
        <v>0</v>
      </c>
      <c r="C717" s="198">
        <v>3.3649999999999999E-3</v>
      </c>
      <c r="D717" s="198">
        <v>0.35707499999999998</v>
      </c>
    </row>
    <row r="718" spans="1:4">
      <c r="A718" s="197">
        <v>715</v>
      </c>
      <c r="B718" s="198">
        <v>0</v>
      </c>
      <c r="C718" s="198">
        <v>3.3649999999999999E-3</v>
      </c>
      <c r="D718" s="198">
        <v>0.34432200000000002</v>
      </c>
    </row>
    <row r="719" spans="1:4">
      <c r="A719" s="197">
        <v>716</v>
      </c>
      <c r="B719" s="198">
        <v>0</v>
      </c>
      <c r="C719" s="198">
        <v>3.3649999999999999E-3</v>
      </c>
      <c r="D719" s="198">
        <v>0.331569</v>
      </c>
    </row>
    <row r="720" spans="1:4">
      <c r="A720" s="197">
        <v>717</v>
      </c>
      <c r="B720" s="198">
        <v>0</v>
      </c>
      <c r="C720" s="198">
        <v>3.3649999999999999E-3</v>
      </c>
      <c r="D720" s="198">
        <v>0.31244</v>
      </c>
    </row>
    <row r="721" spans="1:4">
      <c r="A721" s="197">
        <v>718</v>
      </c>
      <c r="B721" s="198">
        <v>0</v>
      </c>
      <c r="C721" s="198">
        <v>3.3649999999999999E-3</v>
      </c>
      <c r="D721" s="198">
        <v>0.29968800000000001</v>
      </c>
    </row>
    <row r="722" spans="1:4">
      <c r="A722" s="197">
        <v>719</v>
      </c>
      <c r="B722" s="198">
        <v>0</v>
      </c>
      <c r="C722" s="198">
        <v>3.3649999999999999E-3</v>
      </c>
      <c r="D722" s="198">
        <v>0.286935</v>
      </c>
    </row>
    <row r="723" spans="1:4">
      <c r="A723" s="197">
        <v>720</v>
      </c>
      <c r="B723" s="198">
        <v>0</v>
      </c>
      <c r="C723" s="198">
        <v>3.3649999999999999E-3</v>
      </c>
      <c r="D723" s="198">
        <v>0.27418199999999998</v>
      </c>
    </row>
    <row r="724" spans="1:4">
      <c r="A724" s="197">
        <v>721</v>
      </c>
      <c r="B724" s="198">
        <v>0</v>
      </c>
      <c r="C724" s="198">
        <v>0</v>
      </c>
      <c r="D724" s="198">
        <v>0.26143</v>
      </c>
    </row>
    <row r="725" spans="1:4">
      <c r="A725" s="197">
        <v>722</v>
      </c>
      <c r="B725" s="198">
        <v>0</v>
      </c>
      <c r="C725" s="198">
        <v>0</v>
      </c>
      <c r="D725" s="198">
        <v>0.24867700000000001</v>
      </c>
    </row>
    <row r="726" spans="1:4">
      <c r="A726" s="197">
        <v>723</v>
      </c>
      <c r="B726" s="198">
        <v>0</v>
      </c>
      <c r="C726" s="198">
        <v>0</v>
      </c>
      <c r="D726" s="198">
        <v>0.23592399999999999</v>
      </c>
    </row>
    <row r="727" spans="1:4">
      <c r="A727" s="197">
        <v>724</v>
      </c>
      <c r="B727" s="198">
        <v>0</v>
      </c>
      <c r="C727" s="198">
        <v>0</v>
      </c>
      <c r="D727" s="198">
        <v>0.229548</v>
      </c>
    </row>
    <row r="728" spans="1:4">
      <c r="A728" s="197">
        <v>725</v>
      </c>
      <c r="B728" s="198">
        <v>0</v>
      </c>
      <c r="C728" s="198">
        <v>0</v>
      </c>
      <c r="D728" s="198">
        <v>0.21679499999999999</v>
      </c>
    </row>
    <row r="729" spans="1:4">
      <c r="A729" s="197">
        <v>726</v>
      </c>
      <c r="B729" s="198">
        <v>0</v>
      </c>
      <c r="C729" s="198">
        <v>0</v>
      </c>
      <c r="D729" s="198">
        <v>0.204043</v>
      </c>
    </row>
    <row r="730" spans="1:4">
      <c r="A730" s="197">
        <v>727</v>
      </c>
      <c r="B730" s="198">
        <v>0</v>
      </c>
      <c r="C730" s="198">
        <v>0</v>
      </c>
      <c r="D730" s="198">
        <v>0.19766600000000001</v>
      </c>
    </row>
    <row r="731" spans="1:4">
      <c r="A731" s="197">
        <v>728</v>
      </c>
      <c r="B731" s="198">
        <v>0</v>
      </c>
      <c r="C731" s="198">
        <v>0</v>
      </c>
      <c r="D731" s="198">
        <v>0.184914</v>
      </c>
    </row>
    <row r="732" spans="1:4">
      <c r="A732" s="197">
        <v>729</v>
      </c>
      <c r="B732" s="198">
        <v>0</v>
      </c>
      <c r="C732" s="198">
        <v>0</v>
      </c>
      <c r="D732" s="198">
        <v>0.178537</v>
      </c>
    </row>
    <row r="733" spans="1:4">
      <c r="A733" s="197">
        <v>730</v>
      </c>
      <c r="B733" s="198">
        <v>0</v>
      </c>
      <c r="C733" s="198">
        <v>0</v>
      </c>
      <c r="D733" s="198">
        <v>0.16578499999999999</v>
      </c>
    </row>
    <row r="734" spans="1:4">
      <c r="A734" s="197">
        <v>731</v>
      </c>
      <c r="B734" s="198">
        <v>0</v>
      </c>
      <c r="C734" s="198">
        <v>0</v>
      </c>
      <c r="D734" s="198">
        <v>0.15940799999999999</v>
      </c>
    </row>
    <row r="735" spans="1:4">
      <c r="A735" s="197">
        <v>732</v>
      </c>
      <c r="B735" s="198">
        <v>0</v>
      </c>
      <c r="C735" s="198">
        <v>0</v>
      </c>
      <c r="D735" s="198">
        <v>0.153032</v>
      </c>
    </row>
    <row r="736" spans="1:4">
      <c r="A736" s="197">
        <v>733</v>
      </c>
      <c r="B736" s="198">
        <v>0</v>
      </c>
      <c r="C736" s="198">
        <v>0</v>
      </c>
      <c r="D736" s="198">
        <v>0.14665600000000001</v>
      </c>
    </row>
    <row r="737" spans="1:4">
      <c r="A737" s="197">
        <v>734</v>
      </c>
      <c r="B737" s="198">
        <v>0</v>
      </c>
      <c r="C737" s="198">
        <v>0</v>
      </c>
      <c r="D737" s="198">
        <v>0.13390299999999999</v>
      </c>
    </row>
    <row r="738" spans="1:4">
      <c r="A738" s="197">
        <v>735</v>
      </c>
      <c r="B738" s="198">
        <v>0</v>
      </c>
      <c r="C738" s="198">
        <v>0</v>
      </c>
      <c r="D738" s="198">
        <v>0.127527</v>
      </c>
    </row>
    <row r="739" spans="1:4">
      <c r="A739" s="197">
        <v>736</v>
      </c>
      <c r="B739" s="198">
        <v>0</v>
      </c>
      <c r="C739" s="198">
        <v>0</v>
      </c>
      <c r="D739" s="198">
        <v>0.12114999999999999</v>
      </c>
    </row>
    <row r="740" spans="1:4">
      <c r="A740" s="197">
        <v>737</v>
      </c>
      <c r="B740" s="198">
        <v>0</v>
      </c>
      <c r="C740" s="198">
        <v>0</v>
      </c>
      <c r="D740" s="198">
        <v>0.114774</v>
      </c>
    </row>
    <row r="741" spans="1:4">
      <c r="A741" s="197">
        <v>738</v>
      </c>
      <c r="B741" s="198">
        <v>0</v>
      </c>
      <c r="C741" s="198">
        <v>0</v>
      </c>
      <c r="D741" s="198">
        <v>0.10839799999999999</v>
      </c>
    </row>
    <row r="742" spans="1:4">
      <c r="A742" s="197">
        <v>739</v>
      </c>
      <c r="B742" s="198">
        <v>0</v>
      </c>
      <c r="C742" s="198">
        <v>0</v>
      </c>
      <c r="D742" s="198">
        <v>0.102021</v>
      </c>
    </row>
    <row r="743" spans="1:4">
      <c r="A743" s="197">
        <v>740</v>
      </c>
      <c r="B743" s="198">
        <v>0</v>
      </c>
      <c r="C743" s="198">
        <v>0</v>
      </c>
      <c r="D743" s="198">
        <v>9.5644999999999994E-2</v>
      </c>
    </row>
    <row r="744" spans="1:4">
      <c r="A744" s="197">
        <v>741</v>
      </c>
      <c r="B744" s="198">
        <v>0</v>
      </c>
      <c r="C744" s="198">
        <v>0</v>
      </c>
      <c r="D744" s="198">
        <v>9.5644999999999994E-2</v>
      </c>
    </row>
    <row r="745" spans="1:4">
      <c r="A745" s="197">
        <v>742</v>
      </c>
      <c r="B745" s="198">
        <v>0</v>
      </c>
      <c r="C745" s="198">
        <v>0</v>
      </c>
      <c r="D745" s="198">
        <v>8.9269000000000001E-2</v>
      </c>
    </row>
    <row r="746" spans="1:4">
      <c r="A746" s="197">
        <v>743</v>
      </c>
      <c r="B746" s="198">
        <v>0</v>
      </c>
      <c r="C746" s="198">
        <v>0</v>
      </c>
      <c r="D746" s="198">
        <v>8.2891999999999993E-2</v>
      </c>
    </row>
    <row r="747" spans="1:4">
      <c r="A747" s="197">
        <v>744</v>
      </c>
      <c r="B747" s="198">
        <v>0</v>
      </c>
      <c r="C747" s="198">
        <v>0</v>
      </c>
      <c r="D747" s="198">
        <v>7.6516000000000001E-2</v>
      </c>
    </row>
    <row r="748" spans="1:4">
      <c r="A748" s="197">
        <v>745</v>
      </c>
      <c r="B748" s="198">
        <v>0</v>
      </c>
      <c r="C748" s="198">
        <v>0</v>
      </c>
      <c r="D748" s="198">
        <v>7.0139999999999994E-2</v>
      </c>
    </row>
    <row r="749" spans="1:4">
      <c r="A749" s="197">
        <v>746</v>
      </c>
      <c r="B749" s="198">
        <v>0</v>
      </c>
      <c r="C749" s="198">
        <v>0</v>
      </c>
      <c r="D749" s="198">
        <v>7.0139999999999994E-2</v>
      </c>
    </row>
    <row r="750" spans="1:4">
      <c r="A750" s="197">
        <v>747</v>
      </c>
      <c r="B750" s="198">
        <v>0</v>
      </c>
      <c r="C750" s="198">
        <v>0</v>
      </c>
      <c r="D750" s="198">
        <v>6.3763E-2</v>
      </c>
    </row>
    <row r="751" spans="1:4">
      <c r="A751" s="197">
        <v>748</v>
      </c>
      <c r="B751" s="198">
        <v>0</v>
      </c>
      <c r="C751" s="198">
        <v>0</v>
      </c>
      <c r="D751" s="198">
        <v>6.3763E-2</v>
      </c>
    </row>
    <row r="752" spans="1:4">
      <c r="A752" s="197">
        <v>749</v>
      </c>
      <c r="B752" s="198">
        <v>0</v>
      </c>
      <c r="C752" s="198">
        <v>0</v>
      </c>
      <c r="D752" s="198">
        <v>5.7387000000000001E-2</v>
      </c>
    </row>
    <row r="753" spans="1:4">
      <c r="A753" s="197">
        <v>750</v>
      </c>
      <c r="B753" s="198">
        <v>0</v>
      </c>
      <c r="C753" s="198">
        <v>0</v>
      </c>
      <c r="D753" s="198">
        <v>5.1011000000000001E-2</v>
      </c>
    </row>
    <row r="754" spans="1:4">
      <c r="A754" s="197">
        <v>751</v>
      </c>
      <c r="B754" s="198">
        <v>0</v>
      </c>
      <c r="C754" s="198">
        <v>0</v>
      </c>
      <c r="D754" s="198">
        <v>5.1011000000000001E-2</v>
      </c>
    </row>
    <row r="755" spans="1:4">
      <c r="A755" s="197">
        <v>752</v>
      </c>
      <c r="B755" s="198">
        <v>0</v>
      </c>
      <c r="C755" s="198">
        <v>0</v>
      </c>
      <c r="D755" s="198">
        <v>4.4634E-2</v>
      </c>
    </row>
    <row r="756" spans="1:4">
      <c r="A756" s="197">
        <v>753</v>
      </c>
      <c r="B756" s="198">
        <v>0</v>
      </c>
      <c r="C756" s="198">
        <v>0</v>
      </c>
      <c r="D756" s="198">
        <v>4.4634E-2</v>
      </c>
    </row>
    <row r="757" spans="1:4">
      <c r="A757" s="197">
        <v>754</v>
      </c>
      <c r="B757" s="198">
        <v>0</v>
      </c>
      <c r="C757" s="198">
        <v>0</v>
      </c>
      <c r="D757" s="198">
        <v>4.4634E-2</v>
      </c>
    </row>
    <row r="758" spans="1:4">
      <c r="A758" s="197">
        <v>755</v>
      </c>
      <c r="B758" s="198">
        <v>0</v>
      </c>
      <c r="C758" s="198">
        <v>0</v>
      </c>
      <c r="D758" s="198">
        <v>3.8258E-2</v>
      </c>
    </row>
    <row r="759" spans="1:4">
      <c r="A759" s="197">
        <v>756</v>
      </c>
      <c r="B759" s="198">
        <v>0</v>
      </c>
      <c r="C759" s="198">
        <v>0</v>
      </c>
      <c r="D759" s="198">
        <v>3.8258E-2</v>
      </c>
    </row>
    <row r="760" spans="1:4">
      <c r="A760" s="197">
        <v>757</v>
      </c>
      <c r="B760" s="198">
        <v>0</v>
      </c>
      <c r="C760" s="198">
        <v>0</v>
      </c>
      <c r="D760" s="198">
        <v>3.1882000000000001E-2</v>
      </c>
    </row>
    <row r="761" spans="1:4">
      <c r="A761" s="197">
        <v>758</v>
      </c>
      <c r="B761" s="198">
        <v>0</v>
      </c>
      <c r="C761" s="198">
        <v>0</v>
      </c>
      <c r="D761" s="198">
        <v>3.1882000000000001E-2</v>
      </c>
    </row>
    <row r="762" spans="1:4">
      <c r="A762" s="197">
        <v>759</v>
      </c>
      <c r="B762" s="198">
        <v>0</v>
      </c>
      <c r="C762" s="198">
        <v>0</v>
      </c>
      <c r="D762" s="198">
        <v>3.1882000000000001E-2</v>
      </c>
    </row>
    <row r="763" spans="1:4">
      <c r="A763" s="197">
        <v>760</v>
      </c>
      <c r="B763" s="198">
        <v>0</v>
      </c>
      <c r="C763" s="198">
        <v>0</v>
      </c>
      <c r="D763" s="198">
        <v>2.5505E-2</v>
      </c>
    </row>
    <row r="764" spans="1:4">
      <c r="A764" s="197">
        <v>761</v>
      </c>
      <c r="B764" s="198">
        <v>0</v>
      </c>
      <c r="C764" s="198">
        <v>0</v>
      </c>
      <c r="D764" s="198">
        <v>2.5505E-2</v>
      </c>
    </row>
    <row r="765" spans="1:4">
      <c r="A765" s="197">
        <v>762</v>
      </c>
      <c r="B765" s="198">
        <v>0</v>
      </c>
      <c r="C765" s="198">
        <v>0</v>
      </c>
      <c r="D765" s="198">
        <v>2.5505E-2</v>
      </c>
    </row>
    <row r="766" spans="1:4">
      <c r="A766" s="197">
        <v>763</v>
      </c>
      <c r="B766" s="198">
        <v>0</v>
      </c>
      <c r="C766" s="198">
        <v>0</v>
      </c>
      <c r="D766" s="198">
        <v>2.5505E-2</v>
      </c>
    </row>
    <row r="767" spans="1:4">
      <c r="A767" s="197">
        <v>764</v>
      </c>
      <c r="B767" s="198">
        <v>0</v>
      </c>
      <c r="C767" s="198">
        <v>0</v>
      </c>
      <c r="D767" s="198">
        <v>1.9129E-2</v>
      </c>
    </row>
    <row r="768" spans="1:4">
      <c r="A768" s="197">
        <v>765</v>
      </c>
      <c r="B768" s="198">
        <v>0</v>
      </c>
      <c r="C768" s="198">
        <v>0</v>
      </c>
      <c r="D768" s="198">
        <v>1.9129E-2</v>
      </c>
    </row>
    <row r="769" spans="1:4">
      <c r="A769" s="197">
        <v>766</v>
      </c>
      <c r="B769" s="198">
        <v>0</v>
      </c>
      <c r="C769" s="198">
        <v>0</v>
      </c>
      <c r="D769" s="198">
        <v>1.9129E-2</v>
      </c>
    </row>
    <row r="770" spans="1:4">
      <c r="A770" s="197">
        <v>767</v>
      </c>
      <c r="B770" s="198">
        <v>0</v>
      </c>
      <c r="C770" s="198">
        <v>0</v>
      </c>
      <c r="D770" s="198">
        <v>1.9129E-2</v>
      </c>
    </row>
    <row r="771" spans="1:4">
      <c r="A771" s="197">
        <v>768</v>
      </c>
      <c r="B771" s="198">
        <v>0</v>
      </c>
      <c r="C771" s="198">
        <v>0</v>
      </c>
      <c r="D771" s="198">
        <v>1.9129E-2</v>
      </c>
    </row>
    <row r="772" spans="1:4">
      <c r="A772" s="197">
        <v>769</v>
      </c>
      <c r="B772" s="198">
        <v>0</v>
      </c>
      <c r="C772" s="198">
        <v>0</v>
      </c>
      <c r="D772" s="198">
        <v>1.2753E-2</v>
      </c>
    </row>
    <row r="773" spans="1:4">
      <c r="A773" s="197">
        <v>770</v>
      </c>
      <c r="B773" s="198">
        <v>0</v>
      </c>
      <c r="C773" s="198">
        <v>0</v>
      </c>
      <c r="D773" s="198">
        <v>1.2753E-2</v>
      </c>
    </row>
    <row r="774" spans="1:4">
      <c r="A774" s="197">
        <v>771</v>
      </c>
      <c r="B774" s="198">
        <v>0</v>
      </c>
      <c r="C774" s="198">
        <v>0</v>
      </c>
      <c r="D774" s="198">
        <v>1.2753E-2</v>
      </c>
    </row>
    <row r="775" spans="1:4">
      <c r="A775" s="197">
        <v>772</v>
      </c>
      <c r="B775" s="198">
        <v>0</v>
      </c>
      <c r="C775" s="198">
        <v>0</v>
      </c>
      <c r="D775" s="198">
        <v>1.2753E-2</v>
      </c>
    </row>
    <row r="776" spans="1:4">
      <c r="A776" s="197">
        <v>773</v>
      </c>
      <c r="B776" s="198">
        <v>0</v>
      </c>
      <c r="C776" s="198">
        <v>0</v>
      </c>
      <c r="D776" s="198">
        <v>1.2753E-2</v>
      </c>
    </row>
    <row r="777" spans="1:4">
      <c r="A777" s="197">
        <v>774</v>
      </c>
      <c r="B777" s="198">
        <v>0</v>
      </c>
      <c r="C777" s="198">
        <v>0</v>
      </c>
      <c r="D777" s="198">
        <v>1.2753E-2</v>
      </c>
    </row>
    <row r="778" spans="1:4">
      <c r="A778" s="197">
        <v>775</v>
      </c>
      <c r="B778" s="198">
        <v>0</v>
      </c>
      <c r="C778" s="198">
        <v>0</v>
      </c>
      <c r="D778" s="198">
        <v>6.3759999999999997E-3</v>
      </c>
    </row>
    <row r="779" spans="1:4">
      <c r="A779" s="197">
        <v>776</v>
      </c>
      <c r="B779" s="198">
        <v>0</v>
      </c>
      <c r="C779" s="198">
        <v>0</v>
      </c>
      <c r="D779" s="198">
        <v>6.3759999999999997E-3</v>
      </c>
    </row>
    <row r="780" spans="1:4">
      <c r="A780" s="197">
        <v>777</v>
      </c>
      <c r="B780" s="198">
        <v>0</v>
      </c>
      <c r="C780" s="198">
        <v>0</v>
      </c>
      <c r="D780" s="198">
        <v>6.3759999999999997E-3</v>
      </c>
    </row>
    <row r="781" spans="1:4">
      <c r="A781" s="197">
        <v>778</v>
      </c>
      <c r="B781" s="198">
        <v>0</v>
      </c>
      <c r="C781" s="198">
        <v>0</v>
      </c>
      <c r="D781" s="198">
        <v>6.3759999999999997E-3</v>
      </c>
    </row>
    <row r="782" spans="1:4">
      <c r="A782" s="197">
        <v>779</v>
      </c>
      <c r="B782" s="198">
        <v>0</v>
      </c>
      <c r="C782" s="198">
        <v>0</v>
      </c>
      <c r="D782" s="198">
        <v>6.3759999999999997E-3</v>
      </c>
    </row>
    <row r="783" spans="1:4">
      <c r="A783" s="197">
        <v>780</v>
      </c>
      <c r="B783" s="198">
        <v>0</v>
      </c>
      <c r="C783" s="198">
        <v>0</v>
      </c>
      <c r="D783" s="198">
        <v>6.3759999999999997E-3</v>
      </c>
    </row>
    <row r="784" spans="1:4">
      <c r="A784" s="197">
        <v>781</v>
      </c>
      <c r="B784" s="198">
        <v>0</v>
      </c>
      <c r="C784" s="198">
        <v>0</v>
      </c>
      <c r="D784" s="198">
        <v>6.3759999999999997E-3</v>
      </c>
    </row>
    <row r="785" spans="1:4">
      <c r="A785" s="197">
        <v>782</v>
      </c>
      <c r="B785" s="198">
        <v>0</v>
      </c>
      <c r="C785" s="198">
        <v>0</v>
      </c>
      <c r="D785" s="198">
        <v>6.3759999999999997E-3</v>
      </c>
    </row>
    <row r="786" spans="1:4">
      <c r="A786" s="197">
        <v>783</v>
      </c>
      <c r="B786" s="198">
        <v>0</v>
      </c>
      <c r="C786" s="198">
        <v>0</v>
      </c>
      <c r="D786" s="198">
        <v>6.3759999999999997E-3</v>
      </c>
    </row>
    <row r="787" spans="1:4">
      <c r="A787" s="197">
        <v>784</v>
      </c>
      <c r="B787" s="198">
        <v>0</v>
      </c>
      <c r="C787" s="198">
        <v>0</v>
      </c>
      <c r="D787" s="198">
        <v>6.3759999999999997E-3</v>
      </c>
    </row>
    <row r="788" spans="1:4">
      <c r="A788" s="197">
        <v>785</v>
      </c>
      <c r="B788" s="198">
        <v>0</v>
      </c>
      <c r="C788" s="198">
        <v>0</v>
      </c>
      <c r="D788" s="198">
        <v>6.3759999999999997E-3</v>
      </c>
    </row>
    <row r="789" spans="1:4">
      <c r="A789" s="197">
        <v>786</v>
      </c>
      <c r="B789" s="198">
        <v>0</v>
      </c>
      <c r="C789" s="198">
        <v>0</v>
      </c>
      <c r="D789" s="198">
        <v>6.3759999999999997E-3</v>
      </c>
    </row>
    <row r="790" spans="1:4">
      <c r="A790" s="197">
        <v>787</v>
      </c>
      <c r="B790" s="198">
        <v>0</v>
      </c>
      <c r="C790" s="198">
        <v>0</v>
      </c>
      <c r="D790" s="198">
        <v>6.3759999999999997E-3</v>
      </c>
    </row>
    <row r="791" spans="1:4">
      <c r="A791" s="197">
        <v>788</v>
      </c>
      <c r="B791" s="198">
        <v>0</v>
      </c>
      <c r="C791" s="198">
        <v>0</v>
      </c>
      <c r="D791" s="198">
        <v>6.3759999999999997E-3</v>
      </c>
    </row>
    <row r="792" spans="1:4">
      <c r="A792" s="197">
        <v>789</v>
      </c>
      <c r="B792" s="198">
        <v>0</v>
      </c>
      <c r="C792" s="198">
        <v>0</v>
      </c>
      <c r="D792" s="198">
        <v>0</v>
      </c>
    </row>
    <row r="793" spans="1:4">
      <c r="A793" s="197">
        <v>790</v>
      </c>
      <c r="B793" s="198">
        <v>0</v>
      </c>
      <c r="C793" s="198">
        <v>0</v>
      </c>
      <c r="D793" s="198">
        <v>0</v>
      </c>
    </row>
    <row r="794" spans="1:4">
      <c r="A794" s="197">
        <v>791</v>
      </c>
      <c r="B794" s="198">
        <v>0</v>
      </c>
      <c r="C794" s="198">
        <v>0</v>
      </c>
      <c r="D794" s="198">
        <v>0</v>
      </c>
    </row>
    <row r="795" spans="1:4">
      <c r="A795" s="197">
        <v>792</v>
      </c>
      <c r="B795" s="198">
        <v>0</v>
      </c>
      <c r="C795" s="198">
        <v>0</v>
      </c>
      <c r="D795" s="198">
        <v>0</v>
      </c>
    </row>
    <row r="796" spans="1:4">
      <c r="A796" s="197">
        <v>793</v>
      </c>
      <c r="B796" s="198">
        <v>0</v>
      </c>
      <c r="C796" s="198">
        <v>0</v>
      </c>
      <c r="D796" s="198">
        <v>0</v>
      </c>
    </row>
    <row r="797" spans="1:4">
      <c r="A797" s="197">
        <v>794</v>
      </c>
      <c r="B797" s="198">
        <v>0</v>
      </c>
      <c r="C797" s="198">
        <v>0</v>
      </c>
      <c r="D797" s="198">
        <v>0</v>
      </c>
    </row>
    <row r="798" spans="1:4">
      <c r="A798" s="197">
        <v>795</v>
      </c>
      <c r="B798" s="198">
        <v>0</v>
      </c>
      <c r="C798" s="198">
        <v>0</v>
      </c>
      <c r="D798" s="198">
        <v>0</v>
      </c>
    </row>
    <row r="799" spans="1:4">
      <c r="A799" s="197">
        <v>796</v>
      </c>
      <c r="B799" s="198">
        <v>0</v>
      </c>
      <c r="C799" s="198">
        <v>0</v>
      </c>
      <c r="D799" s="198">
        <v>0</v>
      </c>
    </row>
    <row r="800" spans="1:4">
      <c r="A800" s="197">
        <v>797</v>
      </c>
      <c r="B800" s="198">
        <v>0</v>
      </c>
      <c r="C800" s="198">
        <v>0</v>
      </c>
      <c r="D800" s="198">
        <v>0</v>
      </c>
    </row>
    <row r="801" spans="1:4">
      <c r="A801" s="197">
        <v>798</v>
      </c>
      <c r="B801" s="198">
        <v>0</v>
      </c>
      <c r="C801" s="198">
        <v>0</v>
      </c>
      <c r="D801" s="198">
        <v>0</v>
      </c>
    </row>
    <row r="802" spans="1:4">
      <c r="A802" s="197">
        <v>799</v>
      </c>
      <c r="B802" s="198">
        <v>0</v>
      </c>
      <c r="C802" s="198">
        <v>0</v>
      </c>
      <c r="D802" s="198">
        <v>0</v>
      </c>
    </row>
    <row r="803" spans="1:4">
      <c r="A803" s="197">
        <v>800</v>
      </c>
      <c r="B803" s="198">
        <v>0</v>
      </c>
      <c r="C803" s="198">
        <v>0</v>
      </c>
      <c r="D803" s="198">
        <v>0</v>
      </c>
    </row>
    <row r="804" spans="1:4">
      <c r="A804" s="197">
        <v>801</v>
      </c>
      <c r="B804" s="198">
        <v>0</v>
      </c>
      <c r="C804" s="198">
        <v>0</v>
      </c>
      <c r="D804" s="198">
        <v>0</v>
      </c>
    </row>
    <row r="805" spans="1:4">
      <c r="A805" s="197">
        <v>802</v>
      </c>
      <c r="B805" s="198">
        <v>0</v>
      </c>
      <c r="C805" s="198">
        <v>0</v>
      </c>
      <c r="D805" s="198">
        <v>0</v>
      </c>
    </row>
    <row r="806" spans="1:4">
      <c r="A806" s="197">
        <v>803</v>
      </c>
      <c r="B806" s="198">
        <v>0</v>
      </c>
      <c r="C806" s="198">
        <v>0</v>
      </c>
      <c r="D806" s="198">
        <v>0</v>
      </c>
    </row>
    <row r="807" spans="1:4">
      <c r="A807" s="197">
        <v>804</v>
      </c>
      <c r="B807" s="198">
        <v>0</v>
      </c>
      <c r="C807" s="198">
        <v>0</v>
      </c>
      <c r="D807" s="198">
        <v>0</v>
      </c>
    </row>
    <row r="808" spans="1:4">
      <c r="A808" s="197">
        <v>805</v>
      </c>
      <c r="B808" s="198">
        <v>0</v>
      </c>
      <c r="C808" s="198">
        <v>0</v>
      </c>
      <c r="D808" s="198">
        <v>0</v>
      </c>
    </row>
    <row r="809" spans="1:4">
      <c r="A809" s="197">
        <v>806</v>
      </c>
      <c r="B809" s="198">
        <v>0</v>
      </c>
      <c r="C809" s="198">
        <v>0</v>
      </c>
      <c r="D809" s="198">
        <v>0</v>
      </c>
    </row>
    <row r="810" spans="1:4">
      <c r="A810" s="197">
        <v>807</v>
      </c>
      <c r="B810" s="198">
        <v>0</v>
      </c>
      <c r="C810" s="198">
        <v>0</v>
      </c>
      <c r="D810" s="198">
        <v>0</v>
      </c>
    </row>
    <row r="811" spans="1:4">
      <c r="A811" s="197">
        <v>808</v>
      </c>
      <c r="B811" s="198">
        <v>0</v>
      </c>
      <c r="C811" s="198">
        <v>0</v>
      </c>
      <c r="D811" s="198">
        <v>0</v>
      </c>
    </row>
    <row r="812" spans="1:4">
      <c r="A812" s="197">
        <v>809</v>
      </c>
      <c r="B812" s="198">
        <v>0</v>
      </c>
      <c r="C812" s="198">
        <v>0</v>
      </c>
      <c r="D812" s="198">
        <v>0</v>
      </c>
    </row>
    <row r="813" spans="1:4">
      <c r="A813" s="197">
        <v>810</v>
      </c>
      <c r="B813" s="198">
        <v>0</v>
      </c>
      <c r="C813" s="198">
        <v>0</v>
      </c>
      <c r="D813" s="198">
        <v>0</v>
      </c>
    </row>
    <row r="814" spans="1:4">
      <c r="A814" s="197">
        <v>811</v>
      </c>
      <c r="B814" s="198">
        <v>0</v>
      </c>
      <c r="C814" s="198">
        <v>0</v>
      </c>
      <c r="D814" s="198">
        <v>0</v>
      </c>
    </row>
    <row r="815" spans="1:4">
      <c r="A815" s="197">
        <v>812</v>
      </c>
      <c r="B815" s="198">
        <v>0</v>
      </c>
      <c r="C815" s="198">
        <v>0</v>
      </c>
      <c r="D815" s="198">
        <v>0</v>
      </c>
    </row>
    <row r="816" spans="1:4">
      <c r="A816" s="197">
        <v>813</v>
      </c>
      <c r="B816" s="198">
        <v>0</v>
      </c>
      <c r="C816" s="198">
        <v>0</v>
      </c>
      <c r="D816" s="198">
        <v>0</v>
      </c>
    </row>
    <row r="817" spans="1:4">
      <c r="A817" s="197">
        <v>814</v>
      </c>
      <c r="B817" s="198">
        <v>0</v>
      </c>
      <c r="C817" s="198">
        <v>0</v>
      </c>
      <c r="D817" s="198">
        <v>0</v>
      </c>
    </row>
    <row r="818" spans="1:4">
      <c r="A818" s="197">
        <v>815</v>
      </c>
      <c r="B818" s="198">
        <v>0</v>
      </c>
      <c r="C818" s="198">
        <v>0</v>
      </c>
      <c r="D818" s="198">
        <v>0</v>
      </c>
    </row>
    <row r="819" spans="1:4">
      <c r="A819" s="197">
        <v>816</v>
      </c>
      <c r="B819" s="198">
        <v>0</v>
      </c>
      <c r="C819" s="198">
        <v>0</v>
      </c>
      <c r="D819" s="198">
        <v>0</v>
      </c>
    </row>
    <row r="820" spans="1:4">
      <c r="A820" s="197">
        <v>817</v>
      </c>
      <c r="B820" s="198">
        <v>0</v>
      </c>
      <c r="C820" s="198">
        <v>0</v>
      </c>
      <c r="D820" s="198">
        <v>0</v>
      </c>
    </row>
    <row r="821" spans="1:4">
      <c r="A821" s="197">
        <v>818</v>
      </c>
      <c r="B821" s="198">
        <v>0</v>
      </c>
      <c r="C821" s="198">
        <v>0</v>
      </c>
      <c r="D821" s="198">
        <v>0</v>
      </c>
    </row>
    <row r="822" spans="1:4">
      <c r="A822" s="197">
        <v>819</v>
      </c>
      <c r="B822" s="198">
        <v>0</v>
      </c>
      <c r="C822" s="198">
        <v>0</v>
      </c>
      <c r="D822" s="198">
        <v>0</v>
      </c>
    </row>
    <row r="823" spans="1:4">
      <c r="A823" s="197">
        <v>820</v>
      </c>
      <c r="B823" s="198">
        <v>0</v>
      </c>
      <c r="C823" s="198">
        <v>0</v>
      </c>
      <c r="D823" s="198">
        <v>0</v>
      </c>
    </row>
    <row r="824" spans="1:4">
      <c r="A824" s="197">
        <v>821</v>
      </c>
      <c r="B824" s="198">
        <v>0</v>
      </c>
      <c r="C824" s="198">
        <v>0</v>
      </c>
      <c r="D824" s="198">
        <v>0</v>
      </c>
    </row>
    <row r="825" spans="1:4">
      <c r="A825" s="197">
        <v>822</v>
      </c>
      <c r="B825" s="198">
        <v>0</v>
      </c>
      <c r="C825" s="198">
        <v>0</v>
      </c>
      <c r="D825" s="198">
        <v>0</v>
      </c>
    </row>
    <row r="826" spans="1:4">
      <c r="A826" s="197">
        <v>823</v>
      </c>
      <c r="B826" s="198">
        <v>0</v>
      </c>
      <c r="C826" s="198">
        <v>0</v>
      </c>
      <c r="D826" s="198">
        <v>0</v>
      </c>
    </row>
    <row r="827" spans="1:4">
      <c r="A827" s="197">
        <v>824</v>
      </c>
      <c r="B827" s="198">
        <v>0</v>
      </c>
      <c r="C827" s="198">
        <v>0</v>
      </c>
      <c r="D827" s="198">
        <v>0</v>
      </c>
    </row>
    <row r="828" spans="1:4">
      <c r="A828" s="197">
        <v>825</v>
      </c>
      <c r="B828" s="198">
        <v>0</v>
      </c>
      <c r="C828" s="198">
        <v>0</v>
      </c>
      <c r="D828" s="198">
        <v>0</v>
      </c>
    </row>
    <row r="829" spans="1:4">
      <c r="A829" s="197">
        <v>826</v>
      </c>
      <c r="B829" s="198">
        <v>0</v>
      </c>
      <c r="C829" s="198">
        <v>0</v>
      </c>
      <c r="D829" s="198">
        <v>0</v>
      </c>
    </row>
    <row r="830" spans="1:4">
      <c r="A830" s="197">
        <v>827</v>
      </c>
      <c r="B830" s="198">
        <v>0</v>
      </c>
      <c r="C830" s="198">
        <v>0</v>
      </c>
      <c r="D830" s="198">
        <v>0</v>
      </c>
    </row>
    <row r="831" spans="1:4">
      <c r="A831" s="197">
        <v>828</v>
      </c>
      <c r="B831" s="198">
        <v>0</v>
      </c>
      <c r="C831" s="198">
        <v>0</v>
      </c>
      <c r="D831" s="198">
        <v>0</v>
      </c>
    </row>
    <row r="832" spans="1:4">
      <c r="A832" s="197">
        <v>829</v>
      </c>
      <c r="B832" s="198">
        <v>0</v>
      </c>
      <c r="C832" s="198">
        <v>0</v>
      </c>
      <c r="D832" s="198">
        <v>0</v>
      </c>
    </row>
    <row r="833" spans="1:4">
      <c r="A833" s="197">
        <v>830</v>
      </c>
      <c r="B833" s="198">
        <v>0</v>
      </c>
      <c r="C833" s="198">
        <v>0</v>
      </c>
      <c r="D833" s="198">
        <v>0</v>
      </c>
    </row>
    <row r="834" spans="1:4">
      <c r="A834" s="197">
        <v>831</v>
      </c>
      <c r="B834" s="198">
        <v>0</v>
      </c>
      <c r="C834" s="198">
        <v>0</v>
      </c>
      <c r="D834" s="198">
        <v>0</v>
      </c>
    </row>
    <row r="835" spans="1:4">
      <c r="A835" s="197">
        <v>832</v>
      </c>
      <c r="B835" s="198">
        <v>0</v>
      </c>
      <c r="C835" s="198">
        <v>0</v>
      </c>
      <c r="D835" s="198">
        <v>0</v>
      </c>
    </row>
    <row r="836" spans="1:4">
      <c r="A836" s="197">
        <v>833</v>
      </c>
      <c r="B836" s="198">
        <v>0</v>
      </c>
      <c r="C836" s="198">
        <v>0</v>
      </c>
      <c r="D836" s="198">
        <v>0</v>
      </c>
    </row>
    <row r="837" spans="1:4">
      <c r="A837" s="197">
        <v>834</v>
      </c>
      <c r="B837" s="198">
        <v>0</v>
      </c>
      <c r="C837" s="198">
        <v>0</v>
      </c>
      <c r="D837" s="198">
        <v>0</v>
      </c>
    </row>
    <row r="838" spans="1:4">
      <c r="A838" s="197">
        <v>835</v>
      </c>
      <c r="B838" s="198">
        <v>0</v>
      </c>
      <c r="C838" s="198">
        <v>0</v>
      </c>
      <c r="D838" s="198">
        <v>0</v>
      </c>
    </row>
    <row r="839" spans="1:4">
      <c r="A839" s="197">
        <v>836</v>
      </c>
      <c r="B839" s="198">
        <v>0</v>
      </c>
      <c r="C839" s="198">
        <v>0</v>
      </c>
      <c r="D839" s="198">
        <v>0</v>
      </c>
    </row>
    <row r="840" spans="1:4">
      <c r="A840" s="197">
        <v>837</v>
      </c>
      <c r="B840" s="198">
        <v>0</v>
      </c>
      <c r="C840" s="198">
        <v>0</v>
      </c>
      <c r="D840" s="198">
        <v>0</v>
      </c>
    </row>
    <row r="841" spans="1:4">
      <c r="A841" s="197">
        <v>838</v>
      </c>
      <c r="B841" s="198">
        <v>0</v>
      </c>
      <c r="C841" s="198">
        <v>0</v>
      </c>
      <c r="D841" s="198">
        <v>0</v>
      </c>
    </row>
    <row r="842" spans="1:4">
      <c r="A842" s="197">
        <v>839</v>
      </c>
      <c r="B842" s="198">
        <v>0</v>
      </c>
      <c r="C842" s="198">
        <v>0</v>
      </c>
      <c r="D842" s="198">
        <v>0</v>
      </c>
    </row>
    <row r="843" spans="1:4">
      <c r="A843" s="197">
        <v>840</v>
      </c>
      <c r="B843" s="198">
        <v>0</v>
      </c>
      <c r="C843" s="198">
        <v>0</v>
      </c>
      <c r="D843" s="198">
        <v>0</v>
      </c>
    </row>
    <row r="844" spans="1:4">
      <c r="A844" s="197">
        <v>841</v>
      </c>
      <c r="B844" s="198">
        <v>0</v>
      </c>
      <c r="C844" s="198">
        <v>0</v>
      </c>
      <c r="D844" s="198">
        <v>0</v>
      </c>
    </row>
    <row r="845" spans="1:4">
      <c r="A845" s="197">
        <v>842</v>
      </c>
      <c r="B845" s="198">
        <v>0</v>
      </c>
      <c r="C845" s="198">
        <v>0</v>
      </c>
      <c r="D845" s="198">
        <v>0</v>
      </c>
    </row>
    <row r="846" spans="1:4">
      <c r="A846" s="197">
        <v>843</v>
      </c>
      <c r="B846" s="198">
        <v>0</v>
      </c>
      <c r="C846" s="198">
        <v>0</v>
      </c>
      <c r="D846" s="198">
        <v>0</v>
      </c>
    </row>
    <row r="847" spans="1:4">
      <c r="A847" s="197">
        <v>844</v>
      </c>
      <c r="B847" s="198">
        <v>0</v>
      </c>
      <c r="C847" s="198">
        <v>0</v>
      </c>
      <c r="D847" s="198">
        <v>0</v>
      </c>
    </row>
    <row r="848" spans="1:4">
      <c r="A848" s="197">
        <v>845</v>
      </c>
      <c r="B848" s="198">
        <v>0</v>
      </c>
      <c r="C848" s="198">
        <v>0</v>
      </c>
      <c r="D848" s="198">
        <v>0</v>
      </c>
    </row>
    <row r="849" spans="1:4">
      <c r="A849" s="197">
        <v>846</v>
      </c>
      <c r="B849" s="198">
        <v>0</v>
      </c>
      <c r="C849" s="198">
        <v>0</v>
      </c>
      <c r="D849" s="198">
        <v>0</v>
      </c>
    </row>
    <row r="850" spans="1:4">
      <c r="A850" s="197">
        <v>847</v>
      </c>
      <c r="B850" s="198">
        <v>0</v>
      </c>
      <c r="C850" s="198">
        <v>0</v>
      </c>
      <c r="D850" s="198">
        <v>0</v>
      </c>
    </row>
    <row r="851" spans="1:4">
      <c r="A851" s="197">
        <v>848</v>
      </c>
      <c r="B851" s="198">
        <v>0</v>
      </c>
      <c r="C851" s="198">
        <v>0</v>
      </c>
      <c r="D851" s="198">
        <v>0</v>
      </c>
    </row>
    <row r="852" spans="1:4">
      <c r="A852" s="197">
        <v>849</v>
      </c>
      <c r="B852" s="198">
        <v>0</v>
      </c>
      <c r="C852" s="198">
        <v>0</v>
      </c>
      <c r="D852" s="198">
        <v>0</v>
      </c>
    </row>
    <row r="853" spans="1:4">
      <c r="A853" s="197">
        <v>850</v>
      </c>
      <c r="B853" s="198">
        <v>0</v>
      </c>
      <c r="C853" s="198">
        <v>0</v>
      </c>
      <c r="D853" s="198">
        <v>0</v>
      </c>
    </row>
    <row r="854" spans="1:4">
      <c r="A854" s="197">
        <v>851</v>
      </c>
      <c r="B854" s="198">
        <v>0</v>
      </c>
      <c r="C854" s="198">
        <v>0</v>
      </c>
      <c r="D854" s="198">
        <v>0</v>
      </c>
    </row>
    <row r="855" spans="1:4">
      <c r="A855" s="197">
        <v>852</v>
      </c>
      <c r="B855" s="198">
        <v>0</v>
      </c>
      <c r="C855" s="198">
        <v>0</v>
      </c>
      <c r="D855" s="198">
        <v>0</v>
      </c>
    </row>
    <row r="856" spans="1:4">
      <c r="A856" s="197">
        <v>853</v>
      </c>
      <c r="B856" s="198">
        <v>0</v>
      </c>
      <c r="C856" s="198">
        <v>0</v>
      </c>
      <c r="D856" s="198">
        <v>0</v>
      </c>
    </row>
    <row r="857" spans="1:4">
      <c r="A857" s="197">
        <v>854</v>
      </c>
      <c r="B857" s="198">
        <v>0</v>
      </c>
      <c r="C857" s="198">
        <v>0</v>
      </c>
      <c r="D857" s="198">
        <v>0</v>
      </c>
    </row>
    <row r="858" spans="1:4">
      <c r="A858" s="197">
        <v>855</v>
      </c>
      <c r="B858" s="198">
        <v>0</v>
      </c>
      <c r="C858" s="198">
        <v>0</v>
      </c>
      <c r="D858" s="198">
        <v>0</v>
      </c>
    </row>
    <row r="859" spans="1:4">
      <c r="A859" s="197">
        <v>856</v>
      </c>
      <c r="B859" s="198">
        <v>0</v>
      </c>
      <c r="C859" s="198">
        <v>0</v>
      </c>
      <c r="D859" s="198">
        <v>0</v>
      </c>
    </row>
    <row r="860" spans="1:4">
      <c r="A860" s="197">
        <v>857</v>
      </c>
      <c r="B860" s="198">
        <v>0</v>
      </c>
      <c r="C860" s="198">
        <v>0</v>
      </c>
      <c r="D860" s="198">
        <v>0</v>
      </c>
    </row>
    <row r="861" spans="1:4">
      <c r="A861" s="197">
        <v>858</v>
      </c>
      <c r="B861" s="198">
        <v>0</v>
      </c>
      <c r="C861" s="198">
        <v>0</v>
      </c>
      <c r="D861" s="198">
        <v>0</v>
      </c>
    </row>
    <row r="862" spans="1:4">
      <c r="A862" s="197">
        <v>859</v>
      </c>
      <c r="B862" s="198">
        <v>0</v>
      </c>
      <c r="C862" s="198">
        <v>0</v>
      </c>
      <c r="D862" s="198">
        <v>0</v>
      </c>
    </row>
    <row r="863" spans="1:4">
      <c r="A863" s="197">
        <v>860</v>
      </c>
      <c r="B863" s="198">
        <v>0</v>
      </c>
      <c r="C863" s="198">
        <v>0</v>
      </c>
      <c r="D863" s="198">
        <v>0</v>
      </c>
    </row>
    <row r="864" spans="1:4">
      <c r="A864" s="197">
        <v>861</v>
      </c>
      <c r="B864" s="198">
        <v>0</v>
      </c>
      <c r="C864" s="198">
        <v>0</v>
      </c>
      <c r="D864" s="198">
        <v>0</v>
      </c>
    </row>
    <row r="865" spans="1:4">
      <c r="A865" s="197">
        <v>862</v>
      </c>
      <c r="B865" s="198">
        <v>0</v>
      </c>
      <c r="C865" s="198">
        <v>0</v>
      </c>
      <c r="D865" s="198">
        <v>0</v>
      </c>
    </row>
    <row r="866" spans="1:4">
      <c r="A866" s="197">
        <v>863</v>
      </c>
      <c r="B866" s="198">
        <v>0</v>
      </c>
      <c r="C866" s="198">
        <v>0</v>
      </c>
      <c r="D866" s="198">
        <v>0</v>
      </c>
    </row>
    <row r="867" spans="1:4">
      <c r="A867" s="197">
        <v>864</v>
      </c>
      <c r="B867" s="198">
        <v>0</v>
      </c>
      <c r="C867" s="198">
        <v>0</v>
      </c>
      <c r="D867" s="198">
        <v>0</v>
      </c>
    </row>
    <row r="868" spans="1:4">
      <c r="A868" s="197">
        <v>865</v>
      </c>
      <c r="B868" s="198">
        <v>0</v>
      </c>
      <c r="C868" s="198">
        <v>0</v>
      </c>
      <c r="D868" s="198">
        <v>0</v>
      </c>
    </row>
    <row r="869" spans="1:4">
      <c r="A869" s="197">
        <v>866</v>
      </c>
      <c r="B869" s="198">
        <v>0</v>
      </c>
      <c r="C869" s="198">
        <v>0</v>
      </c>
      <c r="D869" s="198">
        <v>0</v>
      </c>
    </row>
    <row r="870" spans="1:4">
      <c r="A870" s="197">
        <v>867</v>
      </c>
      <c r="B870" s="198">
        <v>0</v>
      </c>
      <c r="C870" s="198">
        <v>0</v>
      </c>
      <c r="D870" s="198">
        <v>0</v>
      </c>
    </row>
    <row r="871" spans="1:4">
      <c r="A871" s="197">
        <v>868</v>
      </c>
      <c r="B871" s="198">
        <v>0</v>
      </c>
      <c r="C871" s="198">
        <v>0</v>
      </c>
      <c r="D871" s="198">
        <v>0</v>
      </c>
    </row>
    <row r="872" spans="1:4">
      <c r="A872" s="197">
        <v>869</v>
      </c>
      <c r="B872" s="198">
        <v>0</v>
      </c>
      <c r="C872" s="198">
        <v>0</v>
      </c>
      <c r="D872" s="198">
        <v>0</v>
      </c>
    </row>
    <row r="873" spans="1:4">
      <c r="A873" s="197">
        <v>870</v>
      </c>
      <c r="B873" s="198">
        <v>0</v>
      </c>
      <c r="C873" s="198">
        <v>0</v>
      </c>
      <c r="D873" s="198">
        <v>0</v>
      </c>
    </row>
    <row r="874" spans="1:4">
      <c r="A874" s="197">
        <v>871</v>
      </c>
      <c r="B874" s="198">
        <v>0</v>
      </c>
      <c r="C874" s="198">
        <v>0</v>
      </c>
      <c r="D874" s="198">
        <v>0</v>
      </c>
    </row>
    <row r="875" spans="1:4">
      <c r="A875" s="197">
        <v>872</v>
      </c>
      <c r="B875" s="198">
        <v>0</v>
      </c>
      <c r="C875" s="198">
        <v>0</v>
      </c>
      <c r="D875" s="198">
        <v>0</v>
      </c>
    </row>
    <row r="876" spans="1:4">
      <c r="A876" s="197">
        <v>873</v>
      </c>
      <c r="B876" s="198">
        <v>0</v>
      </c>
      <c r="C876" s="198">
        <v>0</v>
      </c>
      <c r="D876" s="198">
        <v>0</v>
      </c>
    </row>
    <row r="877" spans="1:4">
      <c r="A877" s="197">
        <v>874</v>
      </c>
      <c r="B877" s="198">
        <v>0</v>
      </c>
      <c r="C877" s="198">
        <v>0</v>
      </c>
      <c r="D877" s="198">
        <v>0</v>
      </c>
    </row>
    <row r="878" spans="1:4">
      <c r="A878" s="197">
        <v>875</v>
      </c>
      <c r="B878" s="198">
        <v>0</v>
      </c>
      <c r="C878" s="198">
        <v>0</v>
      </c>
      <c r="D878" s="198">
        <v>0</v>
      </c>
    </row>
    <row r="879" spans="1:4">
      <c r="A879" s="197">
        <v>876</v>
      </c>
      <c r="B879" s="198">
        <v>0</v>
      </c>
      <c r="C879" s="198">
        <v>0</v>
      </c>
      <c r="D879" s="198">
        <v>0</v>
      </c>
    </row>
    <row r="880" spans="1:4">
      <c r="A880" s="197">
        <v>877</v>
      </c>
      <c r="B880" s="198">
        <v>0</v>
      </c>
      <c r="C880" s="198">
        <v>0</v>
      </c>
      <c r="D880" s="198">
        <v>0</v>
      </c>
    </row>
    <row r="881" spans="1:4">
      <c r="A881" s="197">
        <v>878</v>
      </c>
      <c r="B881" s="198">
        <v>0</v>
      </c>
      <c r="C881" s="198">
        <v>0</v>
      </c>
      <c r="D881" s="198">
        <v>0</v>
      </c>
    </row>
    <row r="882" spans="1:4">
      <c r="A882" s="197">
        <v>879</v>
      </c>
      <c r="B882" s="198">
        <v>0</v>
      </c>
      <c r="C882" s="198">
        <v>0</v>
      </c>
      <c r="D882" s="198">
        <v>0</v>
      </c>
    </row>
    <row r="883" spans="1:4">
      <c r="A883" s="197">
        <v>880</v>
      </c>
      <c r="B883" s="198">
        <v>0</v>
      </c>
      <c r="C883" s="198">
        <v>0</v>
      </c>
      <c r="D883" s="198">
        <v>0</v>
      </c>
    </row>
    <row r="884" spans="1:4">
      <c r="A884" s="197">
        <v>881</v>
      </c>
      <c r="B884" s="198">
        <v>0</v>
      </c>
      <c r="C884" s="198">
        <v>0</v>
      </c>
      <c r="D884" s="198">
        <v>0</v>
      </c>
    </row>
    <row r="885" spans="1:4">
      <c r="A885" s="197">
        <v>882</v>
      </c>
      <c r="B885" s="198">
        <v>0</v>
      </c>
      <c r="C885" s="198">
        <v>0</v>
      </c>
      <c r="D885" s="198">
        <v>0</v>
      </c>
    </row>
    <row r="886" spans="1:4">
      <c r="A886" s="197">
        <v>883</v>
      </c>
      <c r="B886" s="198">
        <v>0</v>
      </c>
      <c r="C886" s="198">
        <v>0</v>
      </c>
      <c r="D886" s="198">
        <v>0</v>
      </c>
    </row>
    <row r="887" spans="1:4">
      <c r="A887" s="197">
        <v>884</v>
      </c>
      <c r="B887" s="198">
        <v>0</v>
      </c>
      <c r="C887" s="198">
        <v>0</v>
      </c>
      <c r="D887" s="198">
        <v>0</v>
      </c>
    </row>
    <row r="888" spans="1:4">
      <c r="A888" s="197">
        <v>885</v>
      </c>
      <c r="B888" s="198">
        <v>0</v>
      </c>
      <c r="C888" s="198">
        <v>0</v>
      </c>
      <c r="D888" s="198">
        <v>0</v>
      </c>
    </row>
    <row r="889" spans="1:4">
      <c r="A889" s="197">
        <v>886</v>
      </c>
      <c r="B889" s="198">
        <v>0</v>
      </c>
      <c r="C889" s="198">
        <v>0</v>
      </c>
      <c r="D889" s="198">
        <v>0</v>
      </c>
    </row>
    <row r="890" spans="1:4">
      <c r="A890" s="197">
        <v>887</v>
      </c>
      <c r="B890" s="198">
        <v>0</v>
      </c>
      <c r="C890" s="198">
        <v>0</v>
      </c>
      <c r="D890" s="198">
        <v>0</v>
      </c>
    </row>
    <row r="891" spans="1:4">
      <c r="A891" s="197">
        <v>888</v>
      </c>
      <c r="B891" s="198">
        <v>0</v>
      </c>
      <c r="C891" s="198">
        <v>0</v>
      </c>
      <c r="D891" s="198">
        <v>0</v>
      </c>
    </row>
    <row r="892" spans="1:4">
      <c r="A892" s="197">
        <v>889</v>
      </c>
      <c r="B892" s="198">
        <v>0</v>
      </c>
      <c r="C892" s="198">
        <v>0</v>
      </c>
      <c r="D892" s="198">
        <v>0</v>
      </c>
    </row>
    <row r="893" spans="1:4">
      <c r="A893" s="197">
        <v>890</v>
      </c>
      <c r="B893" s="198">
        <v>0</v>
      </c>
      <c r="C893" s="198">
        <v>0</v>
      </c>
      <c r="D893" s="198">
        <v>0</v>
      </c>
    </row>
    <row r="894" spans="1:4">
      <c r="A894" s="197">
        <v>891</v>
      </c>
      <c r="B894" s="198">
        <v>0</v>
      </c>
      <c r="C894" s="198">
        <v>0</v>
      </c>
      <c r="D894" s="198">
        <v>0</v>
      </c>
    </row>
    <row r="895" spans="1:4">
      <c r="A895" s="197">
        <v>892</v>
      </c>
      <c r="B895" s="198">
        <v>0</v>
      </c>
      <c r="C895" s="198">
        <v>0</v>
      </c>
      <c r="D895" s="198">
        <v>0</v>
      </c>
    </row>
    <row r="896" spans="1:4">
      <c r="A896" s="197">
        <v>893</v>
      </c>
      <c r="B896" s="198">
        <v>0</v>
      </c>
      <c r="C896" s="198">
        <v>0</v>
      </c>
      <c r="D896" s="198">
        <v>0</v>
      </c>
    </row>
    <row r="897" spans="1:4">
      <c r="A897" s="197">
        <v>894</v>
      </c>
      <c r="B897" s="198">
        <v>0</v>
      </c>
      <c r="C897" s="198">
        <v>0</v>
      </c>
      <c r="D897" s="198">
        <v>0</v>
      </c>
    </row>
    <row r="898" spans="1:4">
      <c r="A898" s="197">
        <v>895</v>
      </c>
      <c r="B898" s="198">
        <v>0</v>
      </c>
      <c r="C898" s="198">
        <v>0</v>
      </c>
      <c r="D898" s="198">
        <v>0</v>
      </c>
    </row>
    <row r="899" spans="1:4">
      <c r="A899" s="197">
        <v>896</v>
      </c>
      <c r="B899" s="198">
        <v>0</v>
      </c>
      <c r="C899" s="198">
        <v>0</v>
      </c>
      <c r="D899" s="198">
        <v>0</v>
      </c>
    </row>
    <row r="900" spans="1:4">
      <c r="A900" s="197">
        <v>897</v>
      </c>
      <c r="B900" s="198">
        <v>0</v>
      </c>
      <c r="C900" s="198">
        <v>0</v>
      </c>
      <c r="D900" s="198">
        <v>0</v>
      </c>
    </row>
    <row r="901" spans="1:4">
      <c r="A901" s="197">
        <v>898</v>
      </c>
      <c r="B901" s="198">
        <v>0</v>
      </c>
      <c r="C901" s="198">
        <v>0</v>
      </c>
      <c r="D901" s="198">
        <v>0</v>
      </c>
    </row>
    <row r="902" spans="1:4">
      <c r="A902" s="197">
        <v>899</v>
      </c>
      <c r="B902" s="198">
        <v>0</v>
      </c>
      <c r="C902" s="198">
        <v>0</v>
      </c>
      <c r="D902" s="198">
        <v>0</v>
      </c>
    </row>
    <row r="903" spans="1:4">
      <c r="A903" s="197">
        <v>900</v>
      </c>
      <c r="B903" s="198">
        <v>0</v>
      </c>
      <c r="C903" s="198">
        <v>0</v>
      </c>
      <c r="D903" s="198">
        <v>0</v>
      </c>
    </row>
    <row r="904" spans="1:4">
      <c r="A904" s="197">
        <v>901</v>
      </c>
      <c r="B904" s="198">
        <v>0</v>
      </c>
      <c r="C904" s="198">
        <v>0</v>
      </c>
      <c r="D904" s="198">
        <v>0</v>
      </c>
    </row>
    <row r="905" spans="1:4">
      <c r="A905" s="197">
        <v>902</v>
      </c>
      <c r="B905" s="198">
        <v>0</v>
      </c>
      <c r="C905" s="198">
        <v>0</v>
      </c>
      <c r="D905" s="198">
        <v>0</v>
      </c>
    </row>
    <row r="906" spans="1:4">
      <c r="A906" s="197">
        <v>903</v>
      </c>
      <c r="B906" s="198">
        <v>0</v>
      </c>
      <c r="C906" s="198">
        <v>0</v>
      </c>
      <c r="D906" s="198">
        <v>0</v>
      </c>
    </row>
    <row r="907" spans="1:4">
      <c r="A907" s="197">
        <v>904</v>
      </c>
      <c r="B907" s="198">
        <v>0</v>
      </c>
      <c r="C907" s="198">
        <v>0</v>
      </c>
      <c r="D907" s="198">
        <v>0</v>
      </c>
    </row>
    <row r="908" spans="1:4">
      <c r="A908" s="197">
        <v>905</v>
      </c>
      <c r="B908" s="198">
        <v>0</v>
      </c>
      <c r="C908" s="198">
        <v>0</v>
      </c>
      <c r="D908" s="198">
        <v>0</v>
      </c>
    </row>
    <row r="909" spans="1:4">
      <c r="A909" s="197">
        <v>906</v>
      </c>
      <c r="B909" s="198">
        <v>0</v>
      </c>
      <c r="C909" s="198">
        <v>0</v>
      </c>
      <c r="D909" s="198">
        <v>0</v>
      </c>
    </row>
    <row r="910" spans="1:4">
      <c r="A910" s="197">
        <v>907</v>
      </c>
      <c r="B910" s="198">
        <v>0</v>
      </c>
      <c r="C910" s="198">
        <v>0</v>
      </c>
      <c r="D910" s="198">
        <v>0</v>
      </c>
    </row>
    <row r="911" spans="1:4">
      <c r="A911" s="197">
        <v>908</v>
      </c>
      <c r="B911" s="198">
        <v>0</v>
      </c>
      <c r="C911" s="198">
        <v>0</v>
      </c>
      <c r="D911" s="198">
        <v>0</v>
      </c>
    </row>
    <row r="912" spans="1:4">
      <c r="A912" s="197">
        <v>909</v>
      </c>
      <c r="B912" s="198">
        <v>0</v>
      </c>
      <c r="C912" s="198">
        <v>0</v>
      </c>
      <c r="D912" s="198">
        <v>0</v>
      </c>
    </row>
    <row r="913" spans="1:4">
      <c r="A913" s="197">
        <v>910</v>
      </c>
      <c r="B913" s="198">
        <v>0</v>
      </c>
      <c r="C913" s="198">
        <v>0</v>
      </c>
      <c r="D913" s="198">
        <v>0</v>
      </c>
    </row>
    <row r="914" spans="1:4">
      <c r="A914" s="197">
        <v>911</v>
      </c>
      <c r="B914" s="198">
        <v>0</v>
      </c>
      <c r="C914" s="198">
        <v>0</v>
      </c>
      <c r="D914" s="198">
        <v>0</v>
      </c>
    </row>
    <row r="915" spans="1:4">
      <c r="A915" s="197">
        <v>912</v>
      </c>
      <c r="B915" s="198">
        <v>0</v>
      </c>
      <c r="C915" s="198">
        <v>0</v>
      </c>
      <c r="D915" s="198">
        <v>0</v>
      </c>
    </row>
    <row r="916" spans="1:4">
      <c r="A916" s="197">
        <v>913</v>
      </c>
      <c r="B916" s="198">
        <v>0</v>
      </c>
      <c r="C916" s="198">
        <v>0</v>
      </c>
      <c r="D916" s="198">
        <v>0</v>
      </c>
    </row>
    <row r="917" spans="1:4">
      <c r="A917" s="197">
        <v>914</v>
      </c>
      <c r="B917" s="198">
        <v>0</v>
      </c>
      <c r="C917" s="198">
        <v>0</v>
      </c>
      <c r="D917" s="198">
        <v>0</v>
      </c>
    </row>
    <row r="918" spans="1:4">
      <c r="A918" s="197">
        <v>915</v>
      </c>
      <c r="B918" s="198">
        <v>0</v>
      </c>
      <c r="C918" s="198">
        <v>0</v>
      </c>
      <c r="D918" s="198">
        <v>0</v>
      </c>
    </row>
    <row r="919" spans="1:4">
      <c r="A919" s="197">
        <v>916</v>
      </c>
      <c r="B919" s="198">
        <v>0</v>
      </c>
      <c r="C919" s="198">
        <v>0</v>
      </c>
      <c r="D919" s="198">
        <v>0</v>
      </c>
    </row>
    <row r="920" spans="1:4">
      <c r="A920" s="197">
        <v>917</v>
      </c>
      <c r="B920" s="198">
        <v>0</v>
      </c>
      <c r="C920" s="198">
        <v>0</v>
      </c>
      <c r="D920" s="198">
        <v>0</v>
      </c>
    </row>
    <row r="921" spans="1:4">
      <c r="A921" s="197">
        <v>918</v>
      </c>
      <c r="B921" s="198">
        <v>0</v>
      </c>
      <c r="C921" s="198">
        <v>0</v>
      </c>
      <c r="D921" s="198">
        <v>0</v>
      </c>
    </row>
    <row r="922" spans="1:4">
      <c r="A922" s="197">
        <v>919</v>
      </c>
      <c r="B922" s="198">
        <v>0</v>
      </c>
      <c r="C922" s="198">
        <v>0</v>
      </c>
      <c r="D922" s="198">
        <v>0</v>
      </c>
    </row>
    <row r="923" spans="1:4">
      <c r="A923" s="197">
        <v>920</v>
      </c>
      <c r="B923" s="198">
        <v>0</v>
      </c>
      <c r="C923" s="198">
        <v>0</v>
      </c>
      <c r="D923" s="198">
        <v>0</v>
      </c>
    </row>
    <row r="924" spans="1:4">
      <c r="A924" s="197">
        <v>921</v>
      </c>
      <c r="B924" s="198">
        <v>0</v>
      </c>
      <c r="C924" s="198">
        <v>0</v>
      </c>
      <c r="D924" s="198">
        <v>0</v>
      </c>
    </row>
    <row r="925" spans="1:4">
      <c r="A925" s="197">
        <v>922</v>
      </c>
      <c r="B925" s="198">
        <v>0</v>
      </c>
      <c r="C925" s="198">
        <v>0</v>
      </c>
      <c r="D925" s="198">
        <v>0</v>
      </c>
    </row>
    <row r="926" spans="1:4">
      <c r="A926" s="197">
        <v>923</v>
      </c>
      <c r="B926" s="198">
        <v>0</v>
      </c>
      <c r="C926" s="198">
        <v>0</v>
      </c>
      <c r="D926" s="198">
        <v>0</v>
      </c>
    </row>
    <row r="927" spans="1:4">
      <c r="A927" s="197">
        <v>924</v>
      </c>
      <c r="B927" s="198">
        <v>0</v>
      </c>
      <c r="C927" s="198">
        <v>0</v>
      </c>
      <c r="D927" s="198">
        <v>0</v>
      </c>
    </row>
    <row r="928" spans="1:4">
      <c r="A928" s="197">
        <v>925</v>
      </c>
      <c r="B928" s="198">
        <v>0</v>
      </c>
      <c r="C928" s="198">
        <v>0</v>
      </c>
      <c r="D928" s="198">
        <v>0</v>
      </c>
    </row>
    <row r="929" spans="1:4">
      <c r="A929" s="197">
        <v>926</v>
      </c>
      <c r="B929" s="198">
        <v>0</v>
      </c>
      <c r="C929" s="198">
        <v>0</v>
      </c>
      <c r="D929" s="198">
        <v>0</v>
      </c>
    </row>
    <row r="930" spans="1:4">
      <c r="A930" s="197">
        <v>927</v>
      </c>
      <c r="B930" s="198">
        <v>0</v>
      </c>
      <c r="C930" s="198">
        <v>0</v>
      </c>
      <c r="D930" s="198">
        <v>0</v>
      </c>
    </row>
    <row r="931" spans="1:4">
      <c r="A931" s="197">
        <v>928</v>
      </c>
      <c r="B931" s="198">
        <v>0</v>
      </c>
      <c r="C931" s="198">
        <v>0</v>
      </c>
      <c r="D931" s="198">
        <v>0</v>
      </c>
    </row>
    <row r="932" spans="1:4">
      <c r="A932" s="197">
        <v>929</v>
      </c>
      <c r="B932" s="198">
        <v>0</v>
      </c>
      <c r="C932" s="198">
        <v>0</v>
      </c>
      <c r="D932" s="198">
        <v>0</v>
      </c>
    </row>
    <row r="933" spans="1:4">
      <c r="A933" s="197">
        <v>930</v>
      </c>
      <c r="B933" s="198">
        <v>0</v>
      </c>
      <c r="C933" s="198">
        <v>0</v>
      </c>
      <c r="D933" s="198">
        <v>0</v>
      </c>
    </row>
    <row r="934" spans="1:4">
      <c r="A934" s="197">
        <v>931</v>
      </c>
      <c r="B934" s="198">
        <v>0</v>
      </c>
      <c r="C934" s="198">
        <v>0</v>
      </c>
      <c r="D934" s="198">
        <v>0</v>
      </c>
    </row>
    <row r="935" spans="1:4">
      <c r="A935" s="197">
        <v>932</v>
      </c>
      <c r="B935" s="198">
        <v>0</v>
      </c>
      <c r="C935" s="198">
        <v>0</v>
      </c>
      <c r="D935" s="198">
        <v>0</v>
      </c>
    </row>
    <row r="936" spans="1:4">
      <c r="A936" s="197">
        <v>933</v>
      </c>
      <c r="B936" s="198">
        <v>0</v>
      </c>
      <c r="C936" s="198">
        <v>0</v>
      </c>
      <c r="D936" s="198">
        <v>0</v>
      </c>
    </row>
    <row r="937" spans="1:4">
      <c r="A937" s="197">
        <v>934</v>
      </c>
      <c r="B937" s="198">
        <v>0</v>
      </c>
      <c r="C937" s="198">
        <v>0</v>
      </c>
      <c r="D937" s="198">
        <v>0</v>
      </c>
    </row>
    <row r="938" spans="1:4">
      <c r="A938" s="197">
        <v>935</v>
      </c>
      <c r="B938" s="198">
        <v>0</v>
      </c>
      <c r="C938" s="198">
        <v>0</v>
      </c>
      <c r="D938" s="198">
        <v>0</v>
      </c>
    </row>
    <row r="939" spans="1:4">
      <c r="A939" s="197">
        <v>936</v>
      </c>
      <c r="B939" s="198">
        <v>0</v>
      </c>
      <c r="C939" s="198">
        <v>0</v>
      </c>
      <c r="D939" s="198">
        <v>0</v>
      </c>
    </row>
    <row r="940" spans="1:4">
      <c r="A940" s="197">
        <v>937</v>
      </c>
      <c r="B940" s="198">
        <v>0</v>
      </c>
      <c r="C940" s="198">
        <v>0</v>
      </c>
      <c r="D940" s="198">
        <v>0</v>
      </c>
    </row>
    <row r="941" spans="1:4">
      <c r="A941" s="197">
        <v>938</v>
      </c>
      <c r="B941" s="198">
        <v>0</v>
      </c>
      <c r="C941" s="198">
        <v>0</v>
      </c>
      <c r="D941" s="198">
        <v>0</v>
      </c>
    </row>
    <row r="942" spans="1:4">
      <c r="A942" s="197">
        <v>939</v>
      </c>
      <c r="B942" s="198">
        <v>0</v>
      </c>
      <c r="C942" s="198">
        <v>0</v>
      </c>
      <c r="D942" s="198">
        <v>0</v>
      </c>
    </row>
    <row r="943" spans="1:4">
      <c r="A943" s="197">
        <v>940</v>
      </c>
      <c r="B943" s="198">
        <v>0</v>
      </c>
      <c r="C943" s="198">
        <v>0</v>
      </c>
      <c r="D943" s="198">
        <v>0</v>
      </c>
    </row>
    <row r="944" spans="1:4">
      <c r="A944" s="197">
        <v>941</v>
      </c>
      <c r="B944" s="198">
        <v>0</v>
      </c>
      <c r="C944" s="198">
        <v>0</v>
      </c>
      <c r="D944" s="198">
        <v>0</v>
      </c>
    </row>
    <row r="945" spans="1:4">
      <c r="A945" s="197">
        <v>942</v>
      </c>
      <c r="B945" s="198">
        <v>0</v>
      </c>
      <c r="C945" s="198">
        <v>0</v>
      </c>
      <c r="D945" s="198">
        <v>0</v>
      </c>
    </row>
    <row r="946" spans="1:4">
      <c r="A946" s="197">
        <v>943</v>
      </c>
      <c r="B946" s="198">
        <v>0</v>
      </c>
      <c r="C946" s="198">
        <v>0</v>
      </c>
      <c r="D946" s="198">
        <v>0</v>
      </c>
    </row>
    <row r="947" spans="1:4">
      <c r="A947" s="197">
        <v>944</v>
      </c>
      <c r="B947" s="198">
        <v>0</v>
      </c>
      <c r="C947" s="198">
        <v>0</v>
      </c>
      <c r="D947" s="198">
        <v>0</v>
      </c>
    </row>
    <row r="948" spans="1:4">
      <c r="A948" s="197">
        <v>945</v>
      </c>
      <c r="B948" s="198">
        <v>0</v>
      </c>
      <c r="C948" s="198">
        <v>0</v>
      </c>
      <c r="D948" s="198">
        <v>0</v>
      </c>
    </row>
    <row r="949" spans="1:4">
      <c r="A949" s="197">
        <v>946</v>
      </c>
      <c r="B949" s="198">
        <v>0</v>
      </c>
      <c r="C949" s="198">
        <v>0</v>
      </c>
      <c r="D949" s="198">
        <v>0</v>
      </c>
    </row>
    <row r="950" spans="1:4">
      <c r="A950" s="197">
        <v>947</v>
      </c>
      <c r="B950" s="198">
        <v>0</v>
      </c>
      <c r="C950" s="198">
        <v>0</v>
      </c>
      <c r="D950" s="198">
        <v>0</v>
      </c>
    </row>
    <row r="951" spans="1:4">
      <c r="A951" s="197">
        <v>948</v>
      </c>
      <c r="B951" s="198">
        <v>0</v>
      </c>
      <c r="C951" s="198">
        <v>0</v>
      </c>
      <c r="D951" s="198">
        <v>0</v>
      </c>
    </row>
    <row r="952" spans="1:4">
      <c r="A952" s="197">
        <v>949</v>
      </c>
      <c r="B952" s="198">
        <v>0</v>
      </c>
      <c r="C952" s="198">
        <v>0</v>
      </c>
      <c r="D952" s="198">
        <v>0</v>
      </c>
    </row>
    <row r="953" spans="1:4">
      <c r="A953" s="197">
        <v>950</v>
      </c>
      <c r="B953" s="198">
        <v>0</v>
      </c>
      <c r="C953" s="198">
        <v>0</v>
      </c>
      <c r="D953" s="198">
        <v>0</v>
      </c>
    </row>
    <row r="954" spans="1:4">
      <c r="A954" s="197">
        <v>951</v>
      </c>
      <c r="B954" s="198">
        <v>0</v>
      </c>
      <c r="C954" s="198">
        <v>0</v>
      </c>
      <c r="D954" s="198">
        <v>0</v>
      </c>
    </row>
    <row r="955" spans="1:4">
      <c r="A955" s="197">
        <v>952</v>
      </c>
      <c r="B955" s="198">
        <v>0</v>
      </c>
      <c r="C955" s="198">
        <v>0</v>
      </c>
      <c r="D955" s="198">
        <v>0</v>
      </c>
    </row>
    <row r="956" spans="1:4">
      <c r="A956" s="197">
        <v>953</v>
      </c>
      <c r="B956" s="198">
        <v>0</v>
      </c>
      <c r="C956" s="198">
        <v>0</v>
      </c>
      <c r="D956" s="198">
        <v>0</v>
      </c>
    </row>
    <row r="957" spans="1:4">
      <c r="A957" s="197">
        <v>954</v>
      </c>
      <c r="B957" s="198">
        <v>0</v>
      </c>
      <c r="C957" s="198">
        <v>0</v>
      </c>
      <c r="D957" s="198">
        <v>0</v>
      </c>
    </row>
    <row r="958" spans="1:4">
      <c r="A958" s="197">
        <v>955</v>
      </c>
      <c r="B958" s="198">
        <v>0</v>
      </c>
      <c r="C958" s="198">
        <v>0</v>
      </c>
      <c r="D958" s="198">
        <v>0</v>
      </c>
    </row>
    <row r="959" spans="1:4">
      <c r="A959" s="197">
        <v>956</v>
      </c>
      <c r="B959" s="198">
        <v>0</v>
      </c>
      <c r="C959" s="198">
        <v>0</v>
      </c>
      <c r="D959" s="198">
        <v>0</v>
      </c>
    </row>
    <row r="960" spans="1:4">
      <c r="A960" s="197">
        <v>957</v>
      </c>
      <c r="B960" s="198">
        <v>0</v>
      </c>
      <c r="C960" s="198">
        <v>0</v>
      </c>
      <c r="D960" s="198">
        <v>0</v>
      </c>
    </row>
    <row r="961" spans="1:4">
      <c r="A961" s="197">
        <v>958</v>
      </c>
      <c r="B961" s="198">
        <v>0</v>
      </c>
      <c r="C961" s="198">
        <v>0</v>
      </c>
      <c r="D961" s="198">
        <v>0</v>
      </c>
    </row>
    <row r="962" spans="1:4">
      <c r="A962" s="197">
        <v>959</v>
      </c>
      <c r="B962" s="198">
        <v>0</v>
      </c>
      <c r="C962" s="198">
        <v>0</v>
      </c>
      <c r="D962" s="198">
        <v>0</v>
      </c>
    </row>
    <row r="963" spans="1:4">
      <c r="A963" s="197">
        <v>960</v>
      </c>
      <c r="B963" s="198">
        <v>0</v>
      </c>
      <c r="C963" s="198">
        <v>0</v>
      </c>
      <c r="D963" s="198">
        <v>0</v>
      </c>
    </row>
    <row r="964" spans="1:4">
      <c r="A964" s="197">
        <v>961</v>
      </c>
      <c r="B964" s="198">
        <v>0</v>
      </c>
      <c r="C964" s="198">
        <v>0</v>
      </c>
      <c r="D964" s="198">
        <v>0</v>
      </c>
    </row>
    <row r="965" spans="1:4">
      <c r="A965" s="197">
        <v>962</v>
      </c>
      <c r="B965" s="198">
        <v>0</v>
      </c>
      <c r="C965" s="198">
        <v>0</v>
      </c>
      <c r="D965" s="198">
        <v>0</v>
      </c>
    </row>
    <row r="966" spans="1:4">
      <c r="A966" s="197">
        <v>963</v>
      </c>
      <c r="B966" s="198">
        <v>0</v>
      </c>
      <c r="C966" s="198">
        <v>0</v>
      </c>
      <c r="D966" s="198">
        <v>0</v>
      </c>
    </row>
    <row r="967" spans="1:4">
      <c r="A967" s="197">
        <v>964</v>
      </c>
      <c r="B967" s="198">
        <v>0</v>
      </c>
      <c r="C967" s="198">
        <v>0</v>
      </c>
      <c r="D967" s="198">
        <v>0</v>
      </c>
    </row>
    <row r="968" spans="1:4">
      <c r="A968" s="197">
        <v>965</v>
      </c>
      <c r="B968" s="198">
        <v>0</v>
      </c>
      <c r="C968" s="198">
        <v>0</v>
      </c>
      <c r="D968" s="198">
        <v>0</v>
      </c>
    </row>
    <row r="969" spans="1:4">
      <c r="A969" s="197">
        <v>966</v>
      </c>
      <c r="B969" s="198">
        <v>0</v>
      </c>
      <c r="C969" s="198">
        <v>0</v>
      </c>
      <c r="D969" s="198">
        <v>0</v>
      </c>
    </row>
    <row r="970" spans="1:4">
      <c r="A970" s="197">
        <v>967</v>
      </c>
      <c r="B970" s="198">
        <v>0</v>
      </c>
      <c r="C970" s="198">
        <v>0</v>
      </c>
      <c r="D970" s="198">
        <v>0</v>
      </c>
    </row>
    <row r="971" spans="1:4">
      <c r="A971" s="197">
        <v>968</v>
      </c>
      <c r="B971" s="198">
        <v>0</v>
      </c>
      <c r="C971" s="198">
        <v>0</v>
      </c>
      <c r="D971" s="198">
        <v>0</v>
      </c>
    </row>
    <row r="972" spans="1:4">
      <c r="A972" s="197">
        <v>969</v>
      </c>
      <c r="B972" s="198">
        <v>0</v>
      </c>
      <c r="C972" s="198">
        <v>0</v>
      </c>
      <c r="D972" s="198">
        <v>0</v>
      </c>
    </row>
    <row r="973" spans="1:4">
      <c r="A973" s="197">
        <v>970</v>
      </c>
      <c r="B973" s="198">
        <v>0</v>
      </c>
      <c r="C973" s="198">
        <v>0</v>
      </c>
      <c r="D973" s="198">
        <v>0</v>
      </c>
    </row>
    <row r="974" spans="1:4">
      <c r="A974" s="197">
        <v>971</v>
      </c>
      <c r="B974" s="198">
        <v>0</v>
      </c>
      <c r="C974" s="198">
        <v>0</v>
      </c>
      <c r="D974" s="198">
        <v>0</v>
      </c>
    </row>
    <row r="975" spans="1:4">
      <c r="A975" s="197">
        <v>972</v>
      </c>
      <c r="B975" s="198">
        <v>0</v>
      </c>
      <c r="C975" s="198">
        <v>0</v>
      </c>
      <c r="D975" s="198">
        <v>0</v>
      </c>
    </row>
    <row r="976" spans="1:4">
      <c r="A976" s="197">
        <v>973</v>
      </c>
      <c r="B976" s="198">
        <v>0</v>
      </c>
      <c r="C976" s="198">
        <v>0</v>
      </c>
      <c r="D976" s="198">
        <v>0</v>
      </c>
    </row>
    <row r="977" spans="1:4">
      <c r="A977" s="197">
        <v>974</v>
      </c>
      <c r="B977" s="198">
        <v>0</v>
      </c>
      <c r="C977" s="198">
        <v>0</v>
      </c>
      <c r="D977" s="198">
        <v>0</v>
      </c>
    </row>
    <row r="978" spans="1:4">
      <c r="A978" s="197">
        <v>975</v>
      </c>
      <c r="B978" s="198">
        <v>0</v>
      </c>
      <c r="C978" s="198">
        <v>0</v>
      </c>
      <c r="D978" s="198">
        <v>0</v>
      </c>
    </row>
    <row r="979" spans="1:4">
      <c r="A979" s="197">
        <v>976</v>
      </c>
      <c r="B979" s="198">
        <v>0</v>
      </c>
      <c r="C979" s="198">
        <v>0</v>
      </c>
      <c r="D979" s="198">
        <v>0</v>
      </c>
    </row>
    <row r="980" spans="1:4">
      <c r="A980" s="197">
        <v>977</v>
      </c>
      <c r="B980" s="198">
        <v>0</v>
      </c>
      <c r="C980" s="198">
        <v>0</v>
      </c>
      <c r="D980" s="198">
        <v>0</v>
      </c>
    </row>
    <row r="981" spans="1:4">
      <c r="A981" s="197">
        <v>978</v>
      </c>
      <c r="B981" s="198">
        <v>0</v>
      </c>
      <c r="C981" s="198">
        <v>0</v>
      </c>
      <c r="D981" s="198">
        <v>0</v>
      </c>
    </row>
    <row r="982" spans="1:4">
      <c r="A982" s="197">
        <v>979</v>
      </c>
      <c r="B982" s="198">
        <v>0</v>
      </c>
      <c r="C982" s="198">
        <v>0</v>
      </c>
      <c r="D982" s="198">
        <v>0</v>
      </c>
    </row>
    <row r="983" spans="1:4">
      <c r="A983" s="197">
        <v>980</v>
      </c>
      <c r="B983" s="198">
        <v>0</v>
      </c>
      <c r="C983" s="198">
        <v>0</v>
      </c>
      <c r="D983" s="198">
        <v>0</v>
      </c>
    </row>
    <row r="984" spans="1:4">
      <c r="A984" s="197">
        <v>981</v>
      </c>
      <c r="B984" s="198">
        <v>0</v>
      </c>
      <c r="C984" s="198">
        <v>0</v>
      </c>
      <c r="D984" s="198">
        <v>0</v>
      </c>
    </row>
    <row r="985" spans="1:4">
      <c r="A985" s="197">
        <v>982</v>
      </c>
      <c r="B985" s="198">
        <v>0</v>
      </c>
      <c r="C985" s="198">
        <v>0</v>
      </c>
      <c r="D985" s="198">
        <v>0</v>
      </c>
    </row>
    <row r="986" spans="1:4">
      <c r="A986" s="197">
        <v>983</v>
      </c>
      <c r="B986" s="198">
        <v>0</v>
      </c>
      <c r="C986" s="198">
        <v>0</v>
      </c>
      <c r="D986" s="198">
        <v>0</v>
      </c>
    </row>
    <row r="987" spans="1:4">
      <c r="A987" s="197">
        <v>984</v>
      </c>
      <c r="B987" s="198">
        <v>0</v>
      </c>
      <c r="C987" s="198">
        <v>0</v>
      </c>
      <c r="D987" s="198">
        <v>0</v>
      </c>
    </row>
    <row r="988" spans="1:4">
      <c r="A988" s="197">
        <v>985</v>
      </c>
      <c r="B988" s="198">
        <v>0</v>
      </c>
      <c r="C988" s="198">
        <v>0</v>
      </c>
      <c r="D988" s="198">
        <v>0</v>
      </c>
    </row>
    <row r="989" spans="1:4">
      <c r="A989" s="197">
        <v>986</v>
      </c>
      <c r="B989" s="198">
        <v>0</v>
      </c>
      <c r="C989" s="198">
        <v>0</v>
      </c>
      <c r="D989" s="198">
        <v>0</v>
      </c>
    </row>
    <row r="990" spans="1:4">
      <c r="A990" s="197">
        <v>987</v>
      </c>
      <c r="B990" s="198">
        <v>0</v>
      </c>
      <c r="C990" s="198">
        <v>0</v>
      </c>
      <c r="D990" s="198">
        <v>0</v>
      </c>
    </row>
    <row r="991" spans="1:4">
      <c r="A991" s="197">
        <v>988</v>
      </c>
      <c r="B991" s="198">
        <v>0</v>
      </c>
      <c r="C991" s="198">
        <v>0</v>
      </c>
      <c r="D991" s="198">
        <v>0</v>
      </c>
    </row>
    <row r="992" spans="1:4">
      <c r="A992" s="197">
        <v>989</v>
      </c>
      <c r="B992" s="198">
        <v>0</v>
      </c>
      <c r="C992" s="198">
        <v>0</v>
      </c>
      <c r="D992" s="198">
        <v>0</v>
      </c>
    </row>
    <row r="993" spans="1:4">
      <c r="A993" s="197">
        <v>990</v>
      </c>
      <c r="B993" s="198">
        <v>0</v>
      </c>
      <c r="C993" s="198">
        <v>0</v>
      </c>
      <c r="D993" s="198">
        <v>0</v>
      </c>
    </row>
    <row r="994" spans="1:4">
      <c r="A994" s="197">
        <v>991</v>
      </c>
      <c r="B994" s="198">
        <v>0</v>
      </c>
      <c r="C994" s="198">
        <v>0</v>
      </c>
      <c r="D994" s="198">
        <v>0</v>
      </c>
    </row>
    <row r="995" spans="1:4">
      <c r="A995" s="197">
        <v>992</v>
      </c>
      <c r="B995" s="198">
        <v>0</v>
      </c>
      <c r="C995" s="198">
        <v>0</v>
      </c>
      <c r="D995" s="198">
        <v>0</v>
      </c>
    </row>
    <row r="996" spans="1:4">
      <c r="A996" s="197">
        <v>993</v>
      </c>
      <c r="B996" s="198">
        <v>0</v>
      </c>
      <c r="C996" s="198">
        <v>0</v>
      </c>
      <c r="D996" s="198">
        <v>0</v>
      </c>
    </row>
    <row r="997" spans="1:4">
      <c r="A997" s="197">
        <v>994</v>
      </c>
      <c r="B997" s="198">
        <v>0</v>
      </c>
      <c r="C997" s="198">
        <v>0</v>
      </c>
      <c r="D997" s="198">
        <v>0</v>
      </c>
    </row>
    <row r="998" spans="1:4">
      <c r="A998" s="197">
        <v>995</v>
      </c>
      <c r="B998" s="198">
        <v>0</v>
      </c>
      <c r="C998" s="198">
        <v>0</v>
      </c>
      <c r="D998" s="198">
        <v>0</v>
      </c>
    </row>
    <row r="999" spans="1:4">
      <c r="A999" s="197">
        <v>996</v>
      </c>
      <c r="B999" s="198">
        <v>0</v>
      </c>
      <c r="C999" s="198">
        <v>0</v>
      </c>
      <c r="D999" s="198">
        <v>0</v>
      </c>
    </row>
    <row r="1000" spans="1:4">
      <c r="A1000" s="197">
        <v>997</v>
      </c>
      <c r="B1000" s="198">
        <v>0</v>
      </c>
      <c r="C1000" s="198">
        <v>0</v>
      </c>
      <c r="D1000" s="198">
        <v>0</v>
      </c>
    </row>
    <row r="1001" spans="1:4">
      <c r="A1001" s="197">
        <v>998</v>
      </c>
      <c r="B1001" s="198">
        <v>0</v>
      </c>
      <c r="C1001" s="198">
        <v>0</v>
      </c>
      <c r="D1001" s="198">
        <v>0</v>
      </c>
    </row>
    <row r="1002" spans="1:4">
      <c r="A1002" s="197">
        <v>999</v>
      </c>
      <c r="B1002" s="198">
        <v>0</v>
      </c>
      <c r="C1002" s="198">
        <v>0</v>
      </c>
      <c r="D1002" s="198">
        <v>0</v>
      </c>
    </row>
    <row r="1003" spans="1:4">
      <c r="A1003" s="137"/>
      <c r="B1003" s="137"/>
      <c r="C1003" s="137"/>
      <c r="D1003" s="137"/>
    </row>
  </sheetData>
  <mergeCells count="2">
    <mergeCell ref="A1:D1"/>
    <mergeCell ref="F1:Q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3C57-DE3D-4D7E-A66D-D20CDE4F596E}">
  <dimension ref="A1:U28"/>
  <sheetViews>
    <sheetView workbookViewId="0">
      <selection activeCell="J24" sqref="J24"/>
    </sheetView>
  </sheetViews>
  <sheetFormatPr defaultColWidth="9.140625" defaultRowHeight="15"/>
  <cols>
    <col min="1" max="1" width="21.5703125" style="203" bestFit="1" customWidth="1"/>
    <col min="2" max="10" width="6.5703125" style="203" customWidth="1"/>
    <col min="11" max="12" width="9.140625" style="203"/>
    <col min="13" max="21" width="8.28515625" style="203" customWidth="1"/>
    <col min="22" max="16384" width="9.140625" style="203"/>
  </cols>
  <sheetData>
    <row r="1" spans="1:21">
      <c r="A1" s="370" t="s">
        <v>893</v>
      </c>
      <c r="B1" s="370"/>
      <c r="C1" s="370"/>
      <c r="D1" s="370"/>
      <c r="E1" s="370"/>
      <c r="F1" s="370"/>
      <c r="G1" s="370"/>
      <c r="H1" s="370"/>
      <c r="I1" s="370"/>
      <c r="J1" s="370"/>
      <c r="L1" s="364" t="s">
        <v>899</v>
      </c>
      <c r="M1" s="364"/>
      <c r="N1" s="364"/>
      <c r="O1" s="364"/>
      <c r="P1" s="364"/>
      <c r="Q1" s="364"/>
      <c r="R1" s="364"/>
      <c r="S1" s="364"/>
      <c r="T1" s="364"/>
      <c r="U1" s="364"/>
    </row>
    <row r="2" spans="1:21">
      <c r="A2" s="201" t="s">
        <v>892</v>
      </c>
      <c r="B2" s="369" t="s">
        <v>887</v>
      </c>
      <c r="C2" s="369"/>
      <c r="D2" s="369"/>
      <c r="E2" s="369" t="s">
        <v>888</v>
      </c>
      <c r="F2" s="369"/>
      <c r="G2" s="369"/>
      <c r="H2" s="369" t="s">
        <v>889</v>
      </c>
      <c r="I2" s="369"/>
      <c r="J2" s="369"/>
      <c r="L2" s="187"/>
      <c r="M2" s="363" t="s">
        <v>861</v>
      </c>
      <c r="N2" s="363"/>
      <c r="O2" s="363"/>
      <c r="P2" s="363" t="s">
        <v>860</v>
      </c>
      <c r="Q2" s="363"/>
      <c r="R2" s="363"/>
      <c r="S2" s="363" t="s">
        <v>742</v>
      </c>
      <c r="T2" s="363"/>
      <c r="U2" s="363"/>
    </row>
    <row r="3" spans="1:21">
      <c r="A3" s="200">
        <v>1400000</v>
      </c>
      <c r="B3" s="201">
        <v>11.9</v>
      </c>
      <c r="C3" s="201">
        <v>10.9</v>
      </c>
      <c r="D3" s="201">
        <v>10.199999999999999</v>
      </c>
      <c r="E3" s="201"/>
      <c r="F3" s="201"/>
      <c r="G3" s="201"/>
      <c r="H3" s="201">
        <v>7.2</v>
      </c>
      <c r="I3" s="201">
        <v>6.62</v>
      </c>
      <c r="J3" s="201">
        <v>6.37</v>
      </c>
      <c r="L3" s="187" t="s">
        <v>894</v>
      </c>
      <c r="M3" s="204">
        <v>489.34390000000002</v>
      </c>
      <c r="N3" s="204">
        <v>88.651660000000007</v>
      </c>
      <c r="O3" s="204">
        <v>363.62150000000003</v>
      </c>
      <c r="P3" s="204">
        <v>471.71440000000001</v>
      </c>
      <c r="Q3" s="204">
        <v>295.66800000000001</v>
      </c>
      <c r="R3" s="204">
        <v>245.35749999999999</v>
      </c>
      <c r="S3" s="204">
        <v>167.2004</v>
      </c>
      <c r="T3" s="204">
        <v>217.7329</v>
      </c>
      <c r="U3" s="204">
        <v>252.4051</v>
      </c>
    </row>
    <row r="4" spans="1:21">
      <c r="A4" s="200">
        <v>2800000</v>
      </c>
      <c r="B4" s="201">
        <v>17.2</v>
      </c>
      <c r="C4" s="201">
        <v>16.399999999999999</v>
      </c>
      <c r="D4" s="201">
        <v>15.4</v>
      </c>
      <c r="E4" s="201"/>
      <c r="F4" s="201"/>
      <c r="G4" s="201"/>
      <c r="H4" s="201">
        <v>13.2</v>
      </c>
      <c r="I4" s="201">
        <v>12.5</v>
      </c>
      <c r="J4" s="201">
        <v>11.6</v>
      </c>
      <c r="L4" s="187" t="s">
        <v>895</v>
      </c>
      <c r="M4" s="204">
        <v>6926.3190000000004</v>
      </c>
      <c r="N4" s="204">
        <v>17686.740000000002</v>
      </c>
      <c r="O4" s="204">
        <v>5727.5339999999997</v>
      </c>
      <c r="P4" s="204">
        <v>7049.3360000000002</v>
      </c>
      <c r="Q4" s="204">
        <v>7108.8509999999997</v>
      </c>
      <c r="R4" s="204">
        <v>9795.7720000000008</v>
      </c>
      <c r="S4" s="204">
        <v>16207.05</v>
      </c>
      <c r="T4" s="204">
        <v>5427.9840000000004</v>
      </c>
      <c r="U4" s="204">
        <v>29717.68</v>
      </c>
    </row>
    <row r="5" spans="1:21">
      <c r="A5" s="200">
        <v>5600000</v>
      </c>
      <c r="B5" s="201">
        <v>28.2</v>
      </c>
      <c r="C5" s="201">
        <v>31</v>
      </c>
      <c r="D5" s="201">
        <v>28.4</v>
      </c>
      <c r="E5" s="201"/>
      <c r="F5" s="201"/>
      <c r="G5" s="201"/>
      <c r="H5" s="201">
        <v>24.8</v>
      </c>
      <c r="I5" s="201">
        <v>32.200000000000003</v>
      </c>
      <c r="J5" s="201">
        <v>22.6</v>
      </c>
      <c r="L5" s="187" t="s">
        <v>896</v>
      </c>
      <c r="M5" s="204">
        <v>3150.7539999999999</v>
      </c>
      <c r="N5" s="204">
        <v>2339.8490000000002</v>
      </c>
      <c r="O5" s="204">
        <v>2640.998</v>
      </c>
      <c r="P5" s="204">
        <v>5228.4009999999998</v>
      </c>
      <c r="Q5" s="204">
        <v>5128.3860000000004</v>
      </c>
      <c r="R5" s="204">
        <v>1652.0039999999999</v>
      </c>
      <c r="S5" s="204">
        <v>2345.6869999999999</v>
      </c>
      <c r="T5" s="204">
        <v>3462.9749999999999</v>
      </c>
      <c r="U5" s="204">
        <v>3865.9490000000001</v>
      </c>
    </row>
    <row r="6" spans="1:21">
      <c r="A6" s="200">
        <v>8400000</v>
      </c>
      <c r="B6" s="201">
        <v>43.1</v>
      </c>
      <c r="C6" s="201">
        <v>44.3</v>
      </c>
      <c r="D6" s="201">
        <v>46.5</v>
      </c>
      <c r="E6" s="201"/>
      <c r="F6" s="201"/>
      <c r="G6" s="201"/>
      <c r="H6" s="201">
        <v>38.6</v>
      </c>
      <c r="I6" s="201">
        <v>35.9</v>
      </c>
      <c r="J6" s="201">
        <v>33.799999999999997</v>
      </c>
      <c r="L6" s="187" t="s">
        <v>897</v>
      </c>
      <c r="M6" s="204">
        <v>1015236</v>
      </c>
      <c r="N6" s="204">
        <v>1101216</v>
      </c>
      <c r="O6" s="204">
        <v>872145.8</v>
      </c>
      <c r="P6" s="204">
        <v>836119.6</v>
      </c>
      <c r="Q6" s="204">
        <v>872920.3</v>
      </c>
      <c r="R6" s="204">
        <v>1394956</v>
      </c>
      <c r="S6" s="204">
        <v>656511.19999999995</v>
      </c>
      <c r="T6" s="204">
        <v>725298.4</v>
      </c>
      <c r="U6" s="204">
        <v>153578.29999999999</v>
      </c>
    </row>
    <row r="7" spans="1:21">
      <c r="A7" s="200">
        <v>1000000</v>
      </c>
      <c r="B7" s="201"/>
      <c r="C7" s="201"/>
      <c r="D7" s="201"/>
      <c r="E7" s="201">
        <v>9.42</v>
      </c>
      <c r="F7" s="201">
        <v>8.17</v>
      </c>
      <c r="G7" s="201">
        <v>8.9600000000000009</v>
      </c>
      <c r="H7" s="201"/>
      <c r="I7" s="201"/>
      <c r="J7" s="201"/>
      <c r="L7" s="187" t="s">
        <v>898</v>
      </c>
      <c r="M7" s="204">
        <v>27344.93</v>
      </c>
      <c r="N7" s="204">
        <v>12330.13</v>
      </c>
      <c r="O7" s="204">
        <v>21188.400000000001</v>
      </c>
      <c r="P7" s="204">
        <v>85515.53</v>
      </c>
      <c r="Q7" s="204">
        <v>52854.28</v>
      </c>
      <c r="R7" s="204">
        <v>77755.38</v>
      </c>
      <c r="S7" s="204">
        <v>20847.32</v>
      </c>
      <c r="T7" s="204">
        <v>33689.129999999997</v>
      </c>
      <c r="U7" s="204">
        <v>21957.279999999999</v>
      </c>
    </row>
    <row r="8" spans="1:21">
      <c r="A8" s="200">
        <v>2000000</v>
      </c>
      <c r="B8" s="201"/>
      <c r="C8" s="201"/>
      <c r="D8" s="201"/>
      <c r="E8" s="201">
        <v>13.7</v>
      </c>
      <c r="F8" s="201">
        <v>13</v>
      </c>
      <c r="G8" s="201">
        <v>13</v>
      </c>
      <c r="H8" s="201"/>
      <c r="I8" s="201"/>
      <c r="J8" s="201"/>
    </row>
    <row r="9" spans="1:21">
      <c r="A9" s="200">
        <v>4000000</v>
      </c>
      <c r="B9" s="201"/>
      <c r="C9" s="201"/>
      <c r="D9" s="201"/>
      <c r="E9" s="201">
        <v>26.1</v>
      </c>
      <c r="F9" s="201">
        <v>25.4</v>
      </c>
      <c r="G9" s="201">
        <v>26.1</v>
      </c>
      <c r="H9" s="201"/>
      <c r="I9" s="201"/>
      <c r="J9" s="201"/>
    </row>
    <row r="10" spans="1:21">
      <c r="A10" s="200">
        <v>6000000</v>
      </c>
      <c r="B10" s="201"/>
      <c r="C10" s="201"/>
      <c r="D10" s="201"/>
      <c r="E10" s="201">
        <v>29.6</v>
      </c>
      <c r="F10" s="201">
        <v>28.7</v>
      </c>
      <c r="G10" s="201">
        <v>29.5</v>
      </c>
      <c r="H10" s="201"/>
      <c r="I10" s="201"/>
      <c r="J10" s="201"/>
    </row>
    <row r="11" spans="1:21" ht="15.75" thickBot="1"/>
    <row r="12" spans="1:21">
      <c r="A12" s="457" t="s">
        <v>905</v>
      </c>
      <c r="B12" s="458"/>
      <c r="C12" s="458"/>
      <c r="D12" s="458"/>
      <c r="E12" s="458"/>
      <c r="F12" s="458"/>
      <c r="G12" s="458"/>
      <c r="H12" s="458"/>
      <c r="I12" s="458"/>
      <c r="J12" s="458"/>
      <c r="K12" s="458"/>
      <c r="L12" s="458"/>
      <c r="M12" s="458"/>
      <c r="N12" s="458"/>
      <c r="O12" s="459"/>
    </row>
    <row r="13" spans="1:21">
      <c r="A13" s="217" t="s">
        <v>902</v>
      </c>
      <c r="B13" s="365" t="s">
        <v>900</v>
      </c>
      <c r="C13" s="365"/>
      <c r="D13" s="365"/>
      <c r="E13" s="365"/>
      <c r="F13" s="365"/>
      <c r="G13" s="365"/>
      <c r="H13" s="365"/>
      <c r="I13" s="365" t="s">
        <v>901</v>
      </c>
      <c r="J13" s="365"/>
      <c r="K13" s="365"/>
      <c r="L13" s="365"/>
      <c r="M13" s="365"/>
      <c r="N13" s="365"/>
      <c r="O13" s="366"/>
    </row>
    <row r="14" spans="1:21">
      <c r="A14" s="205">
        <v>60</v>
      </c>
      <c r="B14" s="206">
        <v>0.24099999999999999</v>
      </c>
      <c r="C14" s="206">
        <v>0.16900000000000001</v>
      </c>
      <c r="D14" s="206">
        <v>0.37</v>
      </c>
      <c r="E14" s="206">
        <v>0.13600000000000001</v>
      </c>
      <c r="F14" s="206">
        <v>0.16400000000000001</v>
      </c>
      <c r="G14" s="206">
        <v>0.157</v>
      </c>
      <c r="H14" s="206">
        <v>0.13700000000000001</v>
      </c>
      <c r="I14" s="206">
        <v>5.2699999999999997E-2</v>
      </c>
      <c r="J14" s="206">
        <v>1.2699999999999999E-2</v>
      </c>
      <c r="K14" s="206">
        <v>0.03</v>
      </c>
      <c r="L14" s="206">
        <v>1.26E-2</v>
      </c>
      <c r="M14" s="206">
        <v>2.12E-2</v>
      </c>
      <c r="N14" s="206">
        <v>2.8999999999999998E-3</v>
      </c>
      <c r="O14" s="218">
        <v>3.2800000000000003E-2</v>
      </c>
    </row>
    <row r="15" spans="1:21" ht="15.75" thickBot="1">
      <c r="A15" s="205">
        <v>270</v>
      </c>
      <c r="B15" s="206">
        <v>7.7000000000000002E-3</v>
      </c>
      <c r="C15" s="206">
        <v>1.24E-2</v>
      </c>
      <c r="D15" s="206">
        <v>2.3199999999999998E-2</v>
      </c>
      <c r="E15" s="206">
        <v>2.1600000000000001E-2</v>
      </c>
      <c r="F15" s="206">
        <v>1.8800000000000001E-2</v>
      </c>
      <c r="G15" s="206">
        <v>2.9899999999999999E-2</v>
      </c>
      <c r="H15" s="220">
        <v>1.38E-2</v>
      </c>
      <c r="I15" s="220">
        <v>1.2600000000000001E-3</v>
      </c>
      <c r="J15" s="220">
        <v>1.6299999999999999E-3</v>
      </c>
      <c r="K15" s="220">
        <v>1.0300000000000001E-3</v>
      </c>
      <c r="L15" s="220">
        <v>1.75E-3</v>
      </c>
      <c r="M15" s="220">
        <v>1.7600000000000001E-3</v>
      </c>
      <c r="N15" s="220">
        <v>1.24E-3</v>
      </c>
      <c r="O15" s="221">
        <v>2.0100000000000001E-3</v>
      </c>
    </row>
    <row r="16" spans="1:21">
      <c r="A16" s="222"/>
      <c r="B16" s="223"/>
      <c r="C16" s="223"/>
      <c r="D16" s="223"/>
      <c r="E16" s="223"/>
      <c r="F16" s="223"/>
      <c r="G16" s="224"/>
    </row>
    <row r="17" spans="1:7">
      <c r="A17" s="217" t="s">
        <v>902</v>
      </c>
      <c r="B17" s="367" t="s">
        <v>903</v>
      </c>
      <c r="C17" s="367"/>
      <c r="D17" s="367"/>
      <c r="E17" s="367" t="s">
        <v>904</v>
      </c>
      <c r="F17" s="367"/>
      <c r="G17" s="368"/>
    </row>
    <row r="18" spans="1:7">
      <c r="A18" s="217">
        <v>60</v>
      </c>
      <c r="B18" s="206">
        <v>0.31</v>
      </c>
      <c r="C18" s="206">
        <v>0.14000000000000001</v>
      </c>
      <c r="D18" s="206">
        <v>0.16</v>
      </c>
      <c r="E18" s="206">
        <v>0.09</v>
      </c>
      <c r="F18" s="206">
        <v>0.1</v>
      </c>
      <c r="G18" s="218">
        <v>7.0000000000000007E-2</v>
      </c>
    </row>
    <row r="19" spans="1:7" ht="15.75" thickBot="1">
      <c r="A19" s="219">
        <v>270</v>
      </c>
      <c r="B19" s="220">
        <v>0.05</v>
      </c>
      <c r="C19" s="220">
        <v>0.05</v>
      </c>
      <c r="D19" s="220">
        <v>0.04</v>
      </c>
      <c r="E19" s="220">
        <v>0.04</v>
      </c>
      <c r="F19" s="220">
        <v>0.03</v>
      </c>
      <c r="G19" s="221">
        <v>0.03</v>
      </c>
    </row>
    <row r="20" spans="1:7" ht="15.75" thickBot="1"/>
    <row r="21" spans="1:7">
      <c r="A21" s="360" t="s">
        <v>910</v>
      </c>
      <c r="B21" s="361"/>
      <c r="C21" s="361"/>
      <c r="D21" s="361"/>
      <c r="E21" s="361"/>
      <c r="F21" s="361"/>
      <c r="G21" s="362"/>
    </row>
    <row r="22" spans="1:7">
      <c r="A22" s="209"/>
      <c r="B22" s="358" t="s">
        <v>906</v>
      </c>
      <c r="C22" s="358"/>
      <c r="D22" s="358"/>
      <c r="E22" s="358" t="s">
        <v>907</v>
      </c>
      <c r="F22" s="358"/>
      <c r="G22" s="359"/>
    </row>
    <row r="23" spans="1:7">
      <c r="A23" s="209" t="s">
        <v>887</v>
      </c>
      <c r="B23" s="158">
        <v>0.92749999999999999</v>
      </c>
      <c r="C23" s="158">
        <v>1.0337000000000001</v>
      </c>
      <c r="D23" s="158">
        <v>1.0387</v>
      </c>
      <c r="E23" s="158">
        <v>1.0072000000000001</v>
      </c>
      <c r="F23" s="158">
        <v>1.0503</v>
      </c>
      <c r="G23" s="210">
        <v>1.0669</v>
      </c>
    </row>
    <row r="24" spans="1:7">
      <c r="A24" s="209" t="s">
        <v>908</v>
      </c>
      <c r="B24" s="158">
        <v>0.85360000000000003</v>
      </c>
      <c r="C24" s="158">
        <v>1.0608</v>
      </c>
      <c r="D24" s="158">
        <v>1.0855999999999999</v>
      </c>
      <c r="E24" s="158">
        <v>2.0966999999999998</v>
      </c>
      <c r="F24" s="158">
        <v>1.9972000000000001</v>
      </c>
      <c r="G24" s="210">
        <v>2.1381000000000001</v>
      </c>
    </row>
    <row r="25" spans="1:7">
      <c r="A25" s="211"/>
      <c r="B25" s="212"/>
      <c r="C25" s="212"/>
      <c r="D25" s="212"/>
      <c r="E25" s="212"/>
      <c r="F25" s="212"/>
      <c r="G25" s="213"/>
    </row>
    <row r="26" spans="1:7">
      <c r="A26" s="209"/>
      <c r="B26" s="358" t="s">
        <v>906</v>
      </c>
      <c r="C26" s="358"/>
      <c r="D26" s="358"/>
      <c r="E26" s="358" t="s">
        <v>907</v>
      </c>
      <c r="F26" s="358"/>
      <c r="G26" s="359"/>
    </row>
    <row r="27" spans="1:7">
      <c r="A27" s="209" t="s">
        <v>888</v>
      </c>
      <c r="B27" s="158">
        <v>1</v>
      </c>
      <c r="C27" s="158">
        <v>0.99860000000000004</v>
      </c>
      <c r="D27" s="158">
        <v>1.0014000000000001</v>
      </c>
      <c r="E27" s="158">
        <v>0.97260000000000002</v>
      </c>
      <c r="F27" s="158">
        <v>0.97529999999999994</v>
      </c>
      <c r="G27" s="210">
        <v>1.0384</v>
      </c>
    </row>
    <row r="28" spans="1:7" ht="15.75" thickBot="1">
      <c r="A28" s="214" t="s">
        <v>909</v>
      </c>
      <c r="B28" s="215">
        <v>1.0948</v>
      </c>
      <c r="C28" s="215">
        <v>0.92420000000000002</v>
      </c>
      <c r="D28" s="215">
        <v>0.98099999999999998</v>
      </c>
      <c r="E28" s="215">
        <v>1.6066</v>
      </c>
      <c r="F28" s="215">
        <v>1.673</v>
      </c>
      <c r="G28" s="216">
        <v>1.6397999999999999</v>
      </c>
    </row>
  </sheetData>
  <mergeCells count="18">
    <mergeCell ref="S2:U2"/>
    <mergeCell ref="L1:U1"/>
    <mergeCell ref="B13:H13"/>
    <mergeCell ref="I13:O13"/>
    <mergeCell ref="B17:D17"/>
    <mergeCell ref="E17:G17"/>
    <mergeCell ref="A12:O12"/>
    <mergeCell ref="B2:D2"/>
    <mergeCell ref="E2:G2"/>
    <mergeCell ref="H2:J2"/>
    <mergeCell ref="A1:J1"/>
    <mergeCell ref="M2:O2"/>
    <mergeCell ref="P2:R2"/>
    <mergeCell ref="B22:D22"/>
    <mergeCell ref="E22:G22"/>
    <mergeCell ref="B26:D26"/>
    <mergeCell ref="E26:G26"/>
    <mergeCell ref="A21:G2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DAA73-4AF5-418F-9403-9873942E5A37}">
  <dimension ref="A1:AR99"/>
  <sheetViews>
    <sheetView topLeftCell="A13" zoomScale="70" zoomScaleNormal="70" workbookViewId="0">
      <selection activeCell="AU12" sqref="AU12"/>
    </sheetView>
  </sheetViews>
  <sheetFormatPr defaultRowHeight="15"/>
  <cols>
    <col min="1" max="1" width="12.5703125" style="137" bestFit="1" customWidth="1"/>
    <col min="2" max="4" width="8.140625" style="137" bestFit="1" customWidth="1"/>
    <col min="5" max="6" width="7.140625" style="137" bestFit="1" customWidth="1"/>
    <col min="7" max="7" width="4.5703125" style="137" bestFit="1" customWidth="1"/>
    <col min="8" max="10" width="7.140625" style="137" bestFit="1" customWidth="1"/>
    <col min="11" max="11" width="7.7109375" style="137" bestFit="1" customWidth="1"/>
    <col min="12" max="12" width="7.140625" style="137" bestFit="1" customWidth="1"/>
    <col min="13" max="15" width="4.85546875" style="137" bestFit="1" customWidth="1"/>
    <col min="16" max="16" width="6.5703125" style="137" bestFit="1" customWidth="1"/>
    <col min="17" max="17" width="7.140625" style="137" bestFit="1" customWidth="1"/>
    <col min="18" max="18" width="6" style="137" bestFit="1" customWidth="1"/>
    <col min="20" max="20" width="11.5703125" bestFit="1" customWidth="1"/>
    <col min="21" max="25" width="7.42578125" bestFit="1" customWidth="1"/>
    <col min="26" max="27" width="7.140625" bestFit="1" customWidth="1"/>
    <col min="28" max="28" width="4.42578125" bestFit="1" customWidth="1"/>
    <col min="29" max="33" width="7.42578125" bestFit="1" customWidth="1"/>
    <col min="34" max="35" width="7.140625" bestFit="1" customWidth="1"/>
    <col min="36" max="40" width="5.42578125" bestFit="1" customWidth="1"/>
    <col min="41" max="41" width="4.85546875" bestFit="1" customWidth="1"/>
    <col min="42" max="42" width="4" bestFit="1" customWidth="1"/>
    <col min="43" max="43" width="4.85546875" bestFit="1" customWidth="1"/>
    <col min="44" max="44" width="4.42578125" bestFit="1" customWidth="1"/>
    <col min="231" max="231" width="11.42578125" bestFit="1" customWidth="1"/>
    <col min="232" max="232" width="12.5703125" bestFit="1" customWidth="1"/>
    <col min="233" max="235" width="7.85546875" bestFit="1" customWidth="1"/>
    <col min="236" max="236" width="10.28515625" bestFit="1" customWidth="1"/>
    <col min="237" max="237" width="7.85546875" bestFit="1" customWidth="1"/>
    <col min="238" max="238" width="10" bestFit="1" customWidth="1"/>
    <col min="239" max="241" width="7.42578125" bestFit="1" customWidth="1"/>
    <col min="242" max="242" width="7.5703125" bestFit="1" customWidth="1"/>
    <col min="243" max="243" width="7.85546875" bestFit="1" customWidth="1"/>
    <col min="244" max="244" width="9" bestFit="1" customWidth="1"/>
    <col min="245" max="245" width="7.42578125" bestFit="1" customWidth="1"/>
    <col min="246" max="247" width="5.5703125" bestFit="1" customWidth="1"/>
    <col min="248" max="248" width="7" bestFit="1" customWidth="1"/>
    <col min="249" max="249" width="7.85546875" bestFit="1" customWidth="1"/>
    <col min="250" max="250" width="8.42578125" bestFit="1" customWidth="1"/>
    <col min="487" max="487" width="11.42578125" bestFit="1" customWidth="1"/>
    <col min="488" max="488" width="12.5703125" bestFit="1" customWidth="1"/>
    <col min="489" max="491" width="7.85546875" bestFit="1" customWidth="1"/>
    <col min="492" max="492" width="10.28515625" bestFit="1" customWidth="1"/>
    <col min="493" max="493" width="7.85546875" bestFit="1" customWidth="1"/>
    <col min="494" max="494" width="10" bestFit="1" customWidth="1"/>
    <col min="495" max="497" width="7.42578125" bestFit="1" customWidth="1"/>
    <col min="498" max="498" width="7.5703125" bestFit="1" customWidth="1"/>
    <col min="499" max="499" width="7.85546875" bestFit="1" customWidth="1"/>
    <col min="500" max="500" width="9" bestFit="1" customWidth="1"/>
    <col min="501" max="501" width="7.42578125" bestFit="1" customWidth="1"/>
    <col min="502" max="503" width="5.5703125" bestFit="1" customWidth="1"/>
    <col min="504" max="504" width="7" bestFit="1" customWidth="1"/>
    <col min="505" max="505" width="7.85546875" bestFit="1" customWidth="1"/>
    <col min="506" max="506" width="8.42578125" bestFit="1" customWidth="1"/>
    <col min="743" max="743" width="11.42578125" bestFit="1" customWidth="1"/>
    <col min="744" max="744" width="12.5703125" bestFit="1" customWidth="1"/>
    <col min="745" max="747" width="7.85546875" bestFit="1" customWidth="1"/>
    <col min="748" max="748" width="10.28515625" bestFit="1" customWidth="1"/>
    <col min="749" max="749" width="7.85546875" bestFit="1" customWidth="1"/>
    <col min="750" max="750" width="10" bestFit="1" customWidth="1"/>
    <col min="751" max="753" width="7.42578125" bestFit="1" customWidth="1"/>
    <col min="754" max="754" width="7.5703125" bestFit="1" customWidth="1"/>
    <col min="755" max="755" width="7.85546875" bestFit="1" customWidth="1"/>
    <col min="756" max="756" width="9" bestFit="1" customWidth="1"/>
    <col min="757" max="757" width="7.42578125" bestFit="1" customWidth="1"/>
    <col min="758" max="759" width="5.5703125" bestFit="1" customWidth="1"/>
    <col min="760" max="760" width="7" bestFit="1" customWidth="1"/>
    <col min="761" max="761" width="7.85546875" bestFit="1" customWidth="1"/>
    <col min="762" max="762" width="8.42578125" bestFit="1" customWidth="1"/>
    <col min="999" max="999" width="11.42578125" bestFit="1" customWidth="1"/>
    <col min="1000" max="1000" width="12.5703125" bestFit="1" customWidth="1"/>
    <col min="1001" max="1003" width="7.85546875" bestFit="1" customWidth="1"/>
    <col min="1004" max="1004" width="10.28515625" bestFit="1" customWidth="1"/>
    <col min="1005" max="1005" width="7.85546875" bestFit="1" customWidth="1"/>
    <col min="1006" max="1006" width="10" bestFit="1" customWidth="1"/>
    <col min="1007" max="1009" width="7.42578125" bestFit="1" customWidth="1"/>
    <col min="1010" max="1010" width="7.5703125" bestFit="1" customWidth="1"/>
    <col min="1011" max="1011" width="7.85546875" bestFit="1" customWidth="1"/>
    <col min="1012" max="1012" width="9" bestFit="1" customWidth="1"/>
    <col min="1013" max="1013" width="7.42578125" bestFit="1" customWidth="1"/>
    <col min="1014" max="1015" width="5.5703125" bestFit="1" customWidth="1"/>
    <col min="1016" max="1016" width="7" bestFit="1" customWidth="1"/>
    <col min="1017" max="1017" width="7.85546875" bestFit="1" customWidth="1"/>
    <col min="1018" max="1018" width="8.42578125" bestFit="1" customWidth="1"/>
    <col min="1255" max="1255" width="11.42578125" bestFit="1" customWidth="1"/>
    <col min="1256" max="1256" width="12.5703125" bestFit="1" customWidth="1"/>
    <col min="1257" max="1259" width="7.85546875" bestFit="1" customWidth="1"/>
    <col min="1260" max="1260" width="10.28515625" bestFit="1" customWidth="1"/>
    <col min="1261" max="1261" width="7.85546875" bestFit="1" customWidth="1"/>
    <col min="1262" max="1262" width="10" bestFit="1" customWidth="1"/>
    <col min="1263" max="1265" width="7.42578125" bestFit="1" customWidth="1"/>
    <col min="1266" max="1266" width="7.5703125" bestFit="1" customWidth="1"/>
    <col min="1267" max="1267" width="7.85546875" bestFit="1" customWidth="1"/>
    <col min="1268" max="1268" width="9" bestFit="1" customWidth="1"/>
    <col min="1269" max="1269" width="7.42578125" bestFit="1" customWidth="1"/>
    <col min="1270" max="1271" width="5.5703125" bestFit="1" customWidth="1"/>
    <col min="1272" max="1272" width="7" bestFit="1" customWidth="1"/>
    <col min="1273" max="1273" width="7.85546875" bestFit="1" customWidth="1"/>
    <col min="1274" max="1274" width="8.42578125" bestFit="1" customWidth="1"/>
    <col min="1511" max="1511" width="11.42578125" bestFit="1" customWidth="1"/>
    <col min="1512" max="1512" width="12.5703125" bestFit="1" customWidth="1"/>
    <col min="1513" max="1515" width="7.85546875" bestFit="1" customWidth="1"/>
    <col min="1516" max="1516" width="10.28515625" bestFit="1" customWidth="1"/>
    <col min="1517" max="1517" width="7.85546875" bestFit="1" customWidth="1"/>
    <col min="1518" max="1518" width="10" bestFit="1" customWidth="1"/>
    <col min="1519" max="1521" width="7.42578125" bestFit="1" customWidth="1"/>
    <col min="1522" max="1522" width="7.5703125" bestFit="1" customWidth="1"/>
    <col min="1523" max="1523" width="7.85546875" bestFit="1" customWidth="1"/>
    <col min="1524" max="1524" width="9" bestFit="1" customWidth="1"/>
    <col min="1525" max="1525" width="7.42578125" bestFit="1" customWidth="1"/>
    <col min="1526" max="1527" width="5.5703125" bestFit="1" customWidth="1"/>
    <col min="1528" max="1528" width="7" bestFit="1" customWidth="1"/>
    <col min="1529" max="1529" width="7.85546875" bestFit="1" customWidth="1"/>
    <col min="1530" max="1530" width="8.42578125" bestFit="1" customWidth="1"/>
    <col min="1767" max="1767" width="11.42578125" bestFit="1" customWidth="1"/>
    <col min="1768" max="1768" width="12.5703125" bestFit="1" customWidth="1"/>
    <col min="1769" max="1771" width="7.85546875" bestFit="1" customWidth="1"/>
    <col min="1772" max="1772" width="10.28515625" bestFit="1" customWidth="1"/>
    <col min="1773" max="1773" width="7.85546875" bestFit="1" customWidth="1"/>
    <col min="1774" max="1774" width="10" bestFit="1" customWidth="1"/>
    <col min="1775" max="1777" width="7.42578125" bestFit="1" customWidth="1"/>
    <col min="1778" max="1778" width="7.5703125" bestFit="1" customWidth="1"/>
    <col min="1779" max="1779" width="7.85546875" bestFit="1" customWidth="1"/>
    <col min="1780" max="1780" width="9" bestFit="1" customWidth="1"/>
    <col min="1781" max="1781" width="7.42578125" bestFit="1" customWidth="1"/>
    <col min="1782" max="1783" width="5.5703125" bestFit="1" customWidth="1"/>
    <col min="1784" max="1784" width="7" bestFit="1" customWidth="1"/>
    <col min="1785" max="1785" width="7.85546875" bestFit="1" customWidth="1"/>
    <col min="1786" max="1786" width="8.42578125" bestFit="1" customWidth="1"/>
    <col min="2023" max="2023" width="11.42578125" bestFit="1" customWidth="1"/>
    <col min="2024" max="2024" width="12.5703125" bestFit="1" customWidth="1"/>
    <col min="2025" max="2027" width="7.85546875" bestFit="1" customWidth="1"/>
    <col min="2028" max="2028" width="10.28515625" bestFit="1" customWidth="1"/>
    <col min="2029" max="2029" width="7.85546875" bestFit="1" customWidth="1"/>
    <col min="2030" max="2030" width="10" bestFit="1" customWidth="1"/>
    <col min="2031" max="2033" width="7.42578125" bestFit="1" customWidth="1"/>
    <col min="2034" max="2034" width="7.5703125" bestFit="1" customWidth="1"/>
    <col min="2035" max="2035" width="7.85546875" bestFit="1" customWidth="1"/>
    <col min="2036" max="2036" width="9" bestFit="1" customWidth="1"/>
    <col min="2037" max="2037" width="7.42578125" bestFit="1" customWidth="1"/>
    <col min="2038" max="2039" width="5.5703125" bestFit="1" customWidth="1"/>
    <col min="2040" max="2040" width="7" bestFit="1" customWidth="1"/>
    <col min="2041" max="2041" width="7.85546875" bestFit="1" customWidth="1"/>
    <col min="2042" max="2042" width="8.42578125" bestFit="1" customWidth="1"/>
    <col min="2279" max="2279" width="11.42578125" bestFit="1" customWidth="1"/>
    <col min="2280" max="2280" width="12.5703125" bestFit="1" customWidth="1"/>
    <col min="2281" max="2283" width="7.85546875" bestFit="1" customWidth="1"/>
    <col min="2284" max="2284" width="10.28515625" bestFit="1" customWidth="1"/>
    <col min="2285" max="2285" width="7.85546875" bestFit="1" customWidth="1"/>
    <col min="2286" max="2286" width="10" bestFit="1" customWidth="1"/>
    <col min="2287" max="2289" width="7.42578125" bestFit="1" customWidth="1"/>
    <col min="2290" max="2290" width="7.5703125" bestFit="1" customWidth="1"/>
    <col min="2291" max="2291" width="7.85546875" bestFit="1" customWidth="1"/>
    <col min="2292" max="2292" width="9" bestFit="1" customWidth="1"/>
    <col min="2293" max="2293" width="7.42578125" bestFit="1" customWidth="1"/>
    <col min="2294" max="2295" width="5.5703125" bestFit="1" customWidth="1"/>
    <col min="2296" max="2296" width="7" bestFit="1" customWidth="1"/>
    <col min="2297" max="2297" width="7.85546875" bestFit="1" customWidth="1"/>
    <col min="2298" max="2298" width="8.42578125" bestFit="1" customWidth="1"/>
    <col min="2535" max="2535" width="11.42578125" bestFit="1" customWidth="1"/>
    <col min="2536" max="2536" width="12.5703125" bestFit="1" customWidth="1"/>
    <col min="2537" max="2539" width="7.85546875" bestFit="1" customWidth="1"/>
    <col min="2540" max="2540" width="10.28515625" bestFit="1" customWidth="1"/>
    <col min="2541" max="2541" width="7.85546875" bestFit="1" customWidth="1"/>
    <col min="2542" max="2542" width="10" bestFit="1" customWidth="1"/>
    <col min="2543" max="2545" width="7.42578125" bestFit="1" customWidth="1"/>
    <col min="2546" max="2546" width="7.5703125" bestFit="1" customWidth="1"/>
    <col min="2547" max="2547" width="7.85546875" bestFit="1" customWidth="1"/>
    <col min="2548" max="2548" width="9" bestFit="1" customWidth="1"/>
    <col min="2549" max="2549" width="7.42578125" bestFit="1" customWidth="1"/>
    <col min="2550" max="2551" width="5.5703125" bestFit="1" customWidth="1"/>
    <col min="2552" max="2552" width="7" bestFit="1" customWidth="1"/>
    <col min="2553" max="2553" width="7.85546875" bestFit="1" customWidth="1"/>
    <col min="2554" max="2554" width="8.42578125" bestFit="1" customWidth="1"/>
    <col min="2791" max="2791" width="11.42578125" bestFit="1" customWidth="1"/>
    <col min="2792" max="2792" width="12.5703125" bestFit="1" customWidth="1"/>
    <col min="2793" max="2795" width="7.85546875" bestFit="1" customWidth="1"/>
    <col min="2796" max="2796" width="10.28515625" bestFit="1" customWidth="1"/>
    <col min="2797" max="2797" width="7.85546875" bestFit="1" customWidth="1"/>
    <col min="2798" max="2798" width="10" bestFit="1" customWidth="1"/>
    <col min="2799" max="2801" width="7.42578125" bestFit="1" customWidth="1"/>
    <col min="2802" max="2802" width="7.5703125" bestFit="1" customWidth="1"/>
    <col min="2803" max="2803" width="7.85546875" bestFit="1" customWidth="1"/>
    <col min="2804" max="2804" width="9" bestFit="1" customWidth="1"/>
    <col min="2805" max="2805" width="7.42578125" bestFit="1" customWidth="1"/>
    <col min="2806" max="2807" width="5.5703125" bestFit="1" customWidth="1"/>
    <col min="2808" max="2808" width="7" bestFit="1" customWidth="1"/>
    <col min="2809" max="2809" width="7.85546875" bestFit="1" customWidth="1"/>
    <col min="2810" max="2810" width="8.42578125" bestFit="1" customWidth="1"/>
    <col min="3047" max="3047" width="11.42578125" bestFit="1" customWidth="1"/>
    <col min="3048" max="3048" width="12.5703125" bestFit="1" customWidth="1"/>
    <col min="3049" max="3051" width="7.85546875" bestFit="1" customWidth="1"/>
    <col min="3052" max="3052" width="10.28515625" bestFit="1" customWidth="1"/>
    <col min="3053" max="3053" width="7.85546875" bestFit="1" customWidth="1"/>
    <col min="3054" max="3054" width="10" bestFit="1" customWidth="1"/>
    <col min="3055" max="3057" width="7.42578125" bestFit="1" customWidth="1"/>
    <col min="3058" max="3058" width="7.5703125" bestFit="1" customWidth="1"/>
    <col min="3059" max="3059" width="7.85546875" bestFit="1" customWidth="1"/>
    <col min="3060" max="3060" width="9" bestFit="1" customWidth="1"/>
    <col min="3061" max="3061" width="7.42578125" bestFit="1" customWidth="1"/>
    <col min="3062" max="3063" width="5.5703125" bestFit="1" customWidth="1"/>
    <col min="3064" max="3064" width="7" bestFit="1" customWidth="1"/>
    <col min="3065" max="3065" width="7.85546875" bestFit="1" customWidth="1"/>
    <col min="3066" max="3066" width="8.42578125" bestFit="1" customWidth="1"/>
    <col min="3303" max="3303" width="11.42578125" bestFit="1" customWidth="1"/>
    <col min="3304" max="3304" width="12.5703125" bestFit="1" customWidth="1"/>
    <col min="3305" max="3307" width="7.85546875" bestFit="1" customWidth="1"/>
    <col min="3308" max="3308" width="10.28515625" bestFit="1" customWidth="1"/>
    <col min="3309" max="3309" width="7.85546875" bestFit="1" customWidth="1"/>
    <col min="3310" max="3310" width="10" bestFit="1" customWidth="1"/>
    <col min="3311" max="3313" width="7.42578125" bestFit="1" customWidth="1"/>
    <col min="3314" max="3314" width="7.5703125" bestFit="1" customWidth="1"/>
    <col min="3315" max="3315" width="7.85546875" bestFit="1" customWidth="1"/>
    <col min="3316" max="3316" width="9" bestFit="1" customWidth="1"/>
    <col min="3317" max="3317" width="7.42578125" bestFit="1" customWidth="1"/>
    <col min="3318" max="3319" width="5.5703125" bestFit="1" customWidth="1"/>
    <col min="3320" max="3320" width="7" bestFit="1" customWidth="1"/>
    <col min="3321" max="3321" width="7.85546875" bestFit="1" customWidth="1"/>
    <col min="3322" max="3322" width="8.42578125" bestFit="1" customWidth="1"/>
    <col min="3559" max="3559" width="11.42578125" bestFit="1" customWidth="1"/>
    <col min="3560" max="3560" width="12.5703125" bestFit="1" customWidth="1"/>
    <col min="3561" max="3563" width="7.85546875" bestFit="1" customWidth="1"/>
    <col min="3564" max="3564" width="10.28515625" bestFit="1" customWidth="1"/>
    <col min="3565" max="3565" width="7.85546875" bestFit="1" customWidth="1"/>
    <col min="3566" max="3566" width="10" bestFit="1" customWidth="1"/>
    <col min="3567" max="3569" width="7.42578125" bestFit="1" customWidth="1"/>
    <col min="3570" max="3570" width="7.5703125" bestFit="1" customWidth="1"/>
    <col min="3571" max="3571" width="7.85546875" bestFit="1" customWidth="1"/>
    <col min="3572" max="3572" width="9" bestFit="1" customWidth="1"/>
    <col min="3573" max="3573" width="7.42578125" bestFit="1" customWidth="1"/>
    <col min="3574" max="3575" width="5.5703125" bestFit="1" customWidth="1"/>
    <col min="3576" max="3576" width="7" bestFit="1" customWidth="1"/>
    <col min="3577" max="3577" width="7.85546875" bestFit="1" customWidth="1"/>
    <col min="3578" max="3578" width="8.42578125" bestFit="1" customWidth="1"/>
    <col min="3815" max="3815" width="11.42578125" bestFit="1" customWidth="1"/>
    <col min="3816" max="3816" width="12.5703125" bestFit="1" customWidth="1"/>
    <col min="3817" max="3819" width="7.85546875" bestFit="1" customWidth="1"/>
    <col min="3820" max="3820" width="10.28515625" bestFit="1" customWidth="1"/>
    <col min="3821" max="3821" width="7.85546875" bestFit="1" customWidth="1"/>
    <col min="3822" max="3822" width="10" bestFit="1" customWidth="1"/>
    <col min="3823" max="3825" width="7.42578125" bestFit="1" customWidth="1"/>
    <col min="3826" max="3826" width="7.5703125" bestFit="1" customWidth="1"/>
    <col min="3827" max="3827" width="7.85546875" bestFit="1" customWidth="1"/>
    <col min="3828" max="3828" width="9" bestFit="1" customWidth="1"/>
    <col min="3829" max="3829" width="7.42578125" bestFit="1" customWidth="1"/>
    <col min="3830" max="3831" width="5.5703125" bestFit="1" customWidth="1"/>
    <col min="3832" max="3832" width="7" bestFit="1" customWidth="1"/>
    <col min="3833" max="3833" width="7.85546875" bestFit="1" customWidth="1"/>
    <col min="3834" max="3834" width="8.42578125" bestFit="1" customWidth="1"/>
    <col min="4071" max="4071" width="11.42578125" bestFit="1" customWidth="1"/>
    <col min="4072" max="4072" width="12.5703125" bestFit="1" customWidth="1"/>
    <col min="4073" max="4075" width="7.85546875" bestFit="1" customWidth="1"/>
    <col min="4076" max="4076" width="10.28515625" bestFit="1" customWidth="1"/>
    <col min="4077" max="4077" width="7.85546875" bestFit="1" customWidth="1"/>
    <col min="4078" max="4078" width="10" bestFit="1" customWidth="1"/>
    <col min="4079" max="4081" width="7.42578125" bestFit="1" customWidth="1"/>
    <col min="4082" max="4082" width="7.5703125" bestFit="1" customWidth="1"/>
    <col min="4083" max="4083" width="7.85546875" bestFit="1" customWidth="1"/>
    <col min="4084" max="4084" width="9" bestFit="1" customWidth="1"/>
    <col min="4085" max="4085" width="7.42578125" bestFit="1" customWidth="1"/>
    <col min="4086" max="4087" width="5.5703125" bestFit="1" customWidth="1"/>
    <col min="4088" max="4088" width="7" bestFit="1" customWidth="1"/>
    <col min="4089" max="4089" width="7.85546875" bestFit="1" customWidth="1"/>
    <col min="4090" max="4090" width="8.42578125" bestFit="1" customWidth="1"/>
    <col min="4327" max="4327" width="11.42578125" bestFit="1" customWidth="1"/>
    <col min="4328" max="4328" width="12.5703125" bestFit="1" customWidth="1"/>
    <col min="4329" max="4331" width="7.85546875" bestFit="1" customWidth="1"/>
    <col min="4332" max="4332" width="10.28515625" bestFit="1" customWidth="1"/>
    <col min="4333" max="4333" width="7.85546875" bestFit="1" customWidth="1"/>
    <col min="4334" max="4334" width="10" bestFit="1" customWidth="1"/>
    <col min="4335" max="4337" width="7.42578125" bestFit="1" customWidth="1"/>
    <col min="4338" max="4338" width="7.5703125" bestFit="1" customWidth="1"/>
    <col min="4339" max="4339" width="7.85546875" bestFit="1" customWidth="1"/>
    <col min="4340" max="4340" width="9" bestFit="1" customWidth="1"/>
    <col min="4341" max="4341" width="7.42578125" bestFit="1" customWidth="1"/>
    <col min="4342" max="4343" width="5.5703125" bestFit="1" customWidth="1"/>
    <col min="4344" max="4344" width="7" bestFit="1" customWidth="1"/>
    <col min="4345" max="4345" width="7.85546875" bestFit="1" customWidth="1"/>
    <col min="4346" max="4346" width="8.42578125" bestFit="1" customWidth="1"/>
    <col min="4583" max="4583" width="11.42578125" bestFit="1" customWidth="1"/>
    <col min="4584" max="4584" width="12.5703125" bestFit="1" customWidth="1"/>
    <col min="4585" max="4587" width="7.85546875" bestFit="1" customWidth="1"/>
    <col min="4588" max="4588" width="10.28515625" bestFit="1" customWidth="1"/>
    <col min="4589" max="4589" width="7.85546875" bestFit="1" customWidth="1"/>
    <col min="4590" max="4590" width="10" bestFit="1" customWidth="1"/>
    <col min="4591" max="4593" width="7.42578125" bestFit="1" customWidth="1"/>
    <col min="4594" max="4594" width="7.5703125" bestFit="1" customWidth="1"/>
    <col min="4595" max="4595" width="7.85546875" bestFit="1" customWidth="1"/>
    <col min="4596" max="4596" width="9" bestFit="1" customWidth="1"/>
    <col min="4597" max="4597" width="7.42578125" bestFit="1" customWidth="1"/>
    <col min="4598" max="4599" width="5.5703125" bestFit="1" customWidth="1"/>
    <col min="4600" max="4600" width="7" bestFit="1" customWidth="1"/>
    <col min="4601" max="4601" width="7.85546875" bestFit="1" customWidth="1"/>
    <col min="4602" max="4602" width="8.42578125" bestFit="1" customWidth="1"/>
    <col min="4839" max="4839" width="11.42578125" bestFit="1" customWidth="1"/>
    <col min="4840" max="4840" width="12.5703125" bestFit="1" customWidth="1"/>
    <col min="4841" max="4843" width="7.85546875" bestFit="1" customWidth="1"/>
    <col min="4844" max="4844" width="10.28515625" bestFit="1" customWidth="1"/>
    <col min="4845" max="4845" width="7.85546875" bestFit="1" customWidth="1"/>
    <col min="4846" max="4846" width="10" bestFit="1" customWidth="1"/>
    <col min="4847" max="4849" width="7.42578125" bestFit="1" customWidth="1"/>
    <col min="4850" max="4850" width="7.5703125" bestFit="1" customWidth="1"/>
    <col min="4851" max="4851" width="7.85546875" bestFit="1" customWidth="1"/>
    <col min="4852" max="4852" width="9" bestFit="1" customWidth="1"/>
    <col min="4853" max="4853" width="7.42578125" bestFit="1" customWidth="1"/>
    <col min="4854" max="4855" width="5.5703125" bestFit="1" customWidth="1"/>
    <col min="4856" max="4856" width="7" bestFit="1" customWidth="1"/>
    <col min="4857" max="4857" width="7.85546875" bestFit="1" customWidth="1"/>
    <col min="4858" max="4858" width="8.42578125" bestFit="1" customWidth="1"/>
    <col min="5095" max="5095" width="11.42578125" bestFit="1" customWidth="1"/>
    <col min="5096" max="5096" width="12.5703125" bestFit="1" customWidth="1"/>
    <col min="5097" max="5099" width="7.85546875" bestFit="1" customWidth="1"/>
    <col min="5100" max="5100" width="10.28515625" bestFit="1" customWidth="1"/>
    <col min="5101" max="5101" width="7.85546875" bestFit="1" customWidth="1"/>
    <col min="5102" max="5102" width="10" bestFit="1" customWidth="1"/>
    <col min="5103" max="5105" width="7.42578125" bestFit="1" customWidth="1"/>
    <col min="5106" max="5106" width="7.5703125" bestFit="1" customWidth="1"/>
    <col min="5107" max="5107" width="7.85546875" bestFit="1" customWidth="1"/>
    <col min="5108" max="5108" width="9" bestFit="1" customWidth="1"/>
    <col min="5109" max="5109" width="7.42578125" bestFit="1" customWidth="1"/>
    <col min="5110" max="5111" width="5.5703125" bestFit="1" customWidth="1"/>
    <col min="5112" max="5112" width="7" bestFit="1" customWidth="1"/>
    <col min="5113" max="5113" width="7.85546875" bestFit="1" customWidth="1"/>
    <col min="5114" max="5114" width="8.42578125" bestFit="1" customWidth="1"/>
    <col min="5351" max="5351" width="11.42578125" bestFit="1" customWidth="1"/>
    <col min="5352" max="5352" width="12.5703125" bestFit="1" customWidth="1"/>
    <col min="5353" max="5355" width="7.85546875" bestFit="1" customWidth="1"/>
    <col min="5356" max="5356" width="10.28515625" bestFit="1" customWidth="1"/>
    <col min="5357" max="5357" width="7.85546875" bestFit="1" customWidth="1"/>
    <col min="5358" max="5358" width="10" bestFit="1" customWidth="1"/>
    <col min="5359" max="5361" width="7.42578125" bestFit="1" customWidth="1"/>
    <col min="5362" max="5362" width="7.5703125" bestFit="1" customWidth="1"/>
    <col min="5363" max="5363" width="7.85546875" bestFit="1" customWidth="1"/>
    <col min="5364" max="5364" width="9" bestFit="1" customWidth="1"/>
    <col min="5365" max="5365" width="7.42578125" bestFit="1" customWidth="1"/>
    <col min="5366" max="5367" width="5.5703125" bestFit="1" customWidth="1"/>
    <col min="5368" max="5368" width="7" bestFit="1" customWidth="1"/>
    <col min="5369" max="5369" width="7.85546875" bestFit="1" customWidth="1"/>
    <col min="5370" max="5370" width="8.42578125" bestFit="1" customWidth="1"/>
    <col min="5607" max="5607" width="11.42578125" bestFit="1" customWidth="1"/>
    <col min="5608" max="5608" width="12.5703125" bestFit="1" customWidth="1"/>
    <col min="5609" max="5611" width="7.85546875" bestFit="1" customWidth="1"/>
    <col min="5612" max="5612" width="10.28515625" bestFit="1" customWidth="1"/>
    <col min="5613" max="5613" width="7.85546875" bestFit="1" customWidth="1"/>
    <col min="5614" max="5614" width="10" bestFit="1" customWidth="1"/>
    <col min="5615" max="5617" width="7.42578125" bestFit="1" customWidth="1"/>
    <col min="5618" max="5618" width="7.5703125" bestFit="1" customWidth="1"/>
    <col min="5619" max="5619" width="7.85546875" bestFit="1" customWidth="1"/>
    <col min="5620" max="5620" width="9" bestFit="1" customWidth="1"/>
    <col min="5621" max="5621" width="7.42578125" bestFit="1" customWidth="1"/>
    <col min="5622" max="5623" width="5.5703125" bestFit="1" customWidth="1"/>
    <col min="5624" max="5624" width="7" bestFit="1" customWidth="1"/>
    <col min="5625" max="5625" width="7.85546875" bestFit="1" customWidth="1"/>
    <col min="5626" max="5626" width="8.42578125" bestFit="1" customWidth="1"/>
    <col min="5863" max="5863" width="11.42578125" bestFit="1" customWidth="1"/>
    <col min="5864" max="5864" width="12.5703125" bestFit="1" customWidth="1"/>
    <col min="5865" max="5867" width="7.85546875" bestFit="1" customWidth="1"/>
    <col min="5868" max="5868" width="10.28515625" bestFit="1" customWidth="1"/>
    <col min="5869" max="5869" width="7.85546875" bestFit="1" customWidth="1"/>
    <col min="5870" max="5870" width="10" bestFit="1" customWidth="1"/>
    <col min="5871" max="5873" width="7.42578125" bestFit="1" customWidth="1"/>
    <col min="5874" max="5874" width="7.5703125" bestFit="1" customWidth="1"/>
    <col min="5875" max="5875" width="7.85546875" bestFit="1" customWidth="1"/>
    <col min="5876" max="5876" width="9" bestFit="1" customWidth="1"/>
    <col min="5877" max="5877" width="7.42578125" bestFit="1" customWidth="1"/>
    <col min="5878" max="5879" width="5.5703125" bestFit="1" customWidth="1"/>
    <col min="5880" max="5880" width="7" bestFit="1" customWidth="1"/>
    <col min="5881" max="5881" width="7.85546875" bestFit="1" customWidth="1"/>
    <col min="5882" max="5882" width="8.42578125" bestFit="1" customWidth="1"/>
    <col min="6119" max="6119" width="11.42578125" bestFit="1" customWidth="1"/>
    <col min="6120" max="6120" width="12.5703125" bestFit="1" customWidth="1"/>
    <col min="6121" max="6123" width="7.85546875" bestFit="1" customWidth="1"/>
    <col min="6124" max="6124" width="10.28515625" bestFit="1" customWidth="1"/>
    <col min="6125" max="6125" width="7.85546875" bestFit="1" customWidth="1"/>
    <col min="6126" max="6126" width="10" bestFit="1" customWidth="1"/>
    <col min="6127" max="6129" width="7.42578125" bestFit="1" customWidth="1"/>
    <col min="6130" max="6130" width="7.5703125" bestFit="1" customWidth="1"/>
    <col min="6131" max="6131" width="7.85546875" bestFit="1" customWidth="1"/>
    <col min="6132" max="6132" width="9" bestFit="1" customWidth="1"/>
    <col min="6133" max="6133" width="7.42578125" bestFit="1" customWidth="1"/>
    <col min="6134" max="6135" width="5.5703125" bestFit="1" customWidth="1"/>
    <col min="6136" max="6136" width="7" bestFit="1" customWidth="1"/>
    <col min="6137" max="6137" width="7.85546875" bestFit="1" customWidth="1"/>
    <col min="6138" max="6138" width="8.42578125" bestFit="1" customWidth="1"/>
    <col min="6375" max="6375" width="11.42578125" bestFit="1" customWidth="1"/>
    <col min="6376" max="6376" width="12.5703125" bestFit="1" customWidth="1"/>
    <col min="6377" max="6379" width="7.85546875" bestFit="1" customWidth="1"/>
    <col min="6380" max="6380" width="10.28515625" bestFit="1" customWidth="1"/>
    <col min="6381" max="6381" width="7.85546875" bestFit="1" customWidth="1"/>
    <col min="6382" max="6382" width="10" bestFit="1" customWidth="1"/>
    <col min="6383" max="6385" width="7.42578125" bestFit="1" customWidth="1"/>
    <col min="6386" max="6386" width="7.5703125" bestFit="1" customWidth="1"/>
    <col min="6387" max="6387" width="7.85546875" bestFit="1" customWidth="1"/>
    <col min="6388" max="6388" width="9" bestFit="1" customWidth="1"/>
    <col min="6389" max="6389" width="7.42578125" bestFit="1" customWidth="1"/>
    <col min="6390" max="6391" width="5.5703125" bestFit="1" customWidth="1"/>
    <col min="6392" max="6392" width="7" bestFit="1" customWidth="1"/>
    <col min="6393" max="6393" width="7.85546875" bestFit="1" customWidth="1"/>
    <col min="6394" max="6394" width="8.42578125" bestFit="1" customWidth="1"/>
    <col min="6631" max="6631" width="11.42578125" bestFit="1" customWidth="1"/>
    <col min="6632" max="6632" width="12.5703125" bestFit="1" customWidth="1"/>
    <col min="6633" max="6635" width="7.85546875" bestFit="1" customWidth="1"/>
    <col min="6636" max="6636" width="10.28515625" bestFit="1" customWidth="1"/>
    <col min="6637" max="6637" width="7.85546875" bestFit="1" customWidth="1"/>
    <col min="6638" max="6638" width="10" bestFit="1" customWidth="1"/>
    <col min="6639" max="6641" width="7.42578125" bestFit="1" customWidth="1"/>
    <col min="6642" max="6642" width="7.5703125" bestFit="1" customWidth="1"/>
    <col min="6643" max="6643" width="7.85546875" bestFit="1" customWidth="1"/>
    <col min="6644" max="6644" width="9" bestFit="1" customWidth="1"/>
    <col min="6645" max="6645" width="7.42578125" bestFit="1" customWidth="1"/>
    <col min="6646" max="6647" width="5.5703125" bestFit="1" customWidth="1"/>
    <col min="6648" max="6648" width="7" bestFit="1" customWidth="1"/>
    <col min="6649" max="6649" width="7.85546875" bestFit="1" customWidth="1"/>
    <col min="6650" max="6650" width="8.42578125" bestFit="1" customWidth="1"/>
    <col min="6887" max="6887" width="11.42578125" bestFit="1" customWidth="1"/>
    <col min="6888" max="6888" width="12.5703125" bestFit="1" customWidth="1"/>
    <col min="6889" max="6891" width="7.85546875" bestFit="1" customWidth="1"/>
    <col min="6892" max="6892" width="10.28515625" bestFit="1" customWidth="1"/>
    <col min="6893" max="6893" width="7.85546875" bestFit="1" customWidth="1"/>
    <col min="6894" max="6894" width="10" bestFit="1" customWidth="1"/>
    <col min="6895" max="6897" width="7.42578125" bestFit="1" customWidth="1"/>
    <col min="6898" max="6898" width="7.5703125" bestFit="1" customWidth="1"/>
    <col min="6899" max="6899" width="7.85546875" bestFit="1" customWidth="1"/>
    <col min="6900" max="6900" width="9" bestFit="1" customWidth="1"/>
    <col min="6901" max="6901" width="7.42578125" bestFit="1" customWidth="1"/>
    <col min="6902" max="6903" width="5.5703125" bestFit="1" customWidth="1"/>
    <col min="6904" max="6904" width="7" bestFit="1" customWidth="1"/>
    <col min="6905" max="6905" width="7.85546875" bestFit="1" customWidth="1"/>
    <col min="6906" max="6906" width="8.42578125" bestFit="1" customWidth="1"/>
    <col min="7143" max="7143" width="11.42578125" bestFit="1" customWidth="1"/>
    <col min="7144" max="7144" width="12.5703125" bestFit="1" customWidth="1"/>
    <col min="7145" max="7147" width="7.85546875" bestFit="1" customWidth="1"/>
    <col min="7148" max="7148" width="10.28515625" bestFit="1" customWidth="1"/>
    <col min="7149" max="7149" width="7.85546875" bestFit="1" customWidth="1"/>
    <col min="7150" max="7150" width="10" bestFit="1" customWidth="1"/>
    <col min="7151" max="7153" width="7.42578125" bestFit="1" customWidth="1"/>
    <col min="7154" max="7154" width="7.5703125" bestFit="1" customWidth="1"/>
    <col min="7155" max="7155" width="7.85546875" bestFit="1" customWidth="1"/>
    <col min="7156" max="7156" width="9" bestFit="1" customWidth="1"/>
    <col min="7157" max="7157" width="7.42578125" bestFit="1" customWidth="1"/>
    <col min="7158" max="7159" width="5.5703125" bestFit="1" customWidth="1"/>
    <col min="7160" max="7160" width="7" bestFit="1" customWidth="1"/>
    <col min="7161" max="7161" width="7.85546875" bestFit="1" customWidth="1"/>
    <col min="7162" max="7162" width="8.42578125" bestFit="1" customWidth="1"/>
    <col min="7399" max="7399" width="11.42578125" bestFit="1" customWidth="1"/>
    <col min="7400" max="7400" width="12.5703125" bestFit="1" customWidth="1"/>
    <col min="7401" max="7403" width="7.85546875" bestFit="1" customWidth="1"/>
    <col min="7404" max="7404" width="10.28515625" bestFit="1" customWidth="1"/>
    <col min="7405" max="7405" width="7.85546875" bestFit="1" customWidth="1"/>
    <col min="7406" max="7406" width="10" bestFit="1" customWidth="1"/>
    <col min="7407" max="7409" width="7.42578125" bestFit="1" customWidth="1"/>
    <col min="7410" max="7410" width="7.5703125" bestFit="1" customWidth="1"/>
    <col min="7411" max="7411" width="7.85546875" bestFit="1" customWidth="1"/>
    <col min="7412" max="7412" width="9" bestFit="1" customWidth="1"/>
    <col min="7413" max="7413" width="7.42578125" bestFit="1" customWidth="1"/>
    <col min="7414" max="7415" width="5.5703125" bestFit="1" customWidth="1"/>
    <col min="7416" max="7416" width="7" bestFit="1" customWidth="1"/>
    <col min="7417" max="7417" width="7.85546875" bestFit="1" customWidth="1"/>
    <col min="7418" max="7418" width="8.42578125" bestFit="1" customWidth="1"/>
    <col min="7655" max="7655" width="11.42578125" bestFit="1" customWidth="1"/>
    <col min="7656" max="7656" width="12.5703125" bestFit="1" customWidth="1"/>
    <col min="7657" max="7659" width="7.85546875" bestFit="1" customWidth="1"/>
    <col min="7660" max="7660" width="10.28515625" bestFit="1" customWidth="1"/>
    <col min="7661" max="7661" width="7.85546875" bestFit="1" customWidth="1"/>
    <col min="7662" max="7662" width="10" bestFit="1" customWidth="1"/>
    <col min="7663" max="7665" width="7.42578125" bestFit="1" customWidth="1"/>
    <col min="7666" max="7666" width="7.5703125" bestFit="1" customWidth="1"/>
    <col min="7667" max="7667" width="7.85546875" bestFit="1" customWidth="1"/>
    <col min="7668" max="7668" width="9" bestFit="1" customWidth="1"/>
    <col min="7669" max="7669" width="7.42578125" bestFit="1" customWidth="1"/>
    <col min="7670" max="7671" width="5.5703125" bestFit="1" customWidth="1"/>
    <col min="7672" max="7672" width="7" bestFit="1" customWidth="1"/>
    <col min="7673" max="7673" width="7.85546875" bestFit="1" customWidth="1"/>
    <col min="7674" max="7674" width="8.42578125" bestFit="1" customWidth="1"/>
    <col min="7911" max="7911" width="11.42578125" bestFit="1" customWidth="1"/>
    <col min="7912" max="7912" width="12.5703125" bestFit="1" customWidth="1"/>
    <col min="7913" max="7915" width="7.85546875" bestFit="1" customWidth="1"/>
    <col min="7916" max="7916" width="10.28515625" bestFit="1" customWidth="1"/>
    <col min="7917" max="7917" width="7.85546875" bestFit="1" customWidth="1"/>
    <col min="7918" max="7918" width="10" bestFit="1" customWidth="1"/>
    <col min="7919" max="7921" width="7.42578125" bestFit="1" customWidth="1"/>
    <col min="7922" max="7922" width="7.5703125" bestFit="1" customWidth="1"/>
    <col min="7923" max="7923" width="7.85546875" bestFit="1" customWidth="1"/>
    <col min="7924" max="7924" width="9" bestFit="1" customWidth="1"/>
    <col min="7925" max="7925" width="7.42578125" bestFit="1" customWidth="1"/>
    <col min="7926" max="7927" width="5.5703125" bestFit="1" customWidth="1"/>
    <col min="7928" max="7928" width="7" bestFit="1" customWidth="1"/>
    <col min="7929" max="7929" width="7.85546875" bestFit="1" customWidth="1"/>
    <col min="7930" max="7930" width="8.42578125" bestFit="1" customWidth="1"/>
    <col min="8167" max="8167" width="11.42578125" bestFit="1" customWidth="1"/>
    <col min="8168" max="8168" width="12.5703125" bestFit="1" customWidth="1"/>
    <col min="8169" max="8171" width="7.85546875" bestFit="1" customWidth="1"/>
    <col min="8172" max="8172" width="10.28515625" bestFit="1" customWidth="1"/>
    <col min="8173" max="8173" width="7.85546875" bestFit="1" customWidth="1"/>
    <col min="8174" max="8174" width="10" bestFit="1" customWidth="1"/>
    <col min="8175" max="8177" width="7.42578125" bestFit="1" customWidth="1"/>
    <col min="8178" max="8178" width="7.5703125" bestFit="1" customWidth="1"/>
    <col min="8179" max="8179" width="7.85546875" bestFit="1" customWidth="1"/>
    <col min="8180" max="8180" width="9" bestFit="1" customWidth="1"/>
    <col min="8181" max="8181" width="7.42578125" bestFit="1" customWidth="1"/>
    <col min="8182" max="8183" width="5.5703125" bestFit="1" customWidth="1"/>
    <col min="8184" max="8184" width="7" bestFit="1" customWidth="1"/>
    <col min="8185" max="8185" width="7.85546875" bestFit="1" customWidth="1"/>
    <col min="8186" max="8186" width="8.42578125" bestFit="1" customWidth="1"/>
    <col min="8423" max="8423" width="11.42578125" bestFit="1" customWidth="1"/>
    <col min="8424" max="8424" width="12.5703125" bestFit="1" customWidth="1"/>
    <col min="8425" max="8427" width="7.85546875" bestFit="1" customWidth="1"/>
    <col min="8428" max="8428" width="10.28515625" bestFit="1" customWidth="1"/>
    <col min="8429" max="8429" width="7.85546875" bestFit="1" customWidth="1"/>
    <col min="8430" max="8430" width="10" bestFit="1" customWidth="1"/>
    <col min="8431" max="8433" width="7.42578125" bestFit="1" customWidth="1"/>
    <col min="8434" max="8434" width="7.5703125" bestFit="1" customWidth="1"/>
    <col min="8435" max="8435" width="7.85546875" bestFit="1" customWidth="1"/>
    <col min="8436" max="8436" width="9" bestFit="1" customWidth="1"/>
    <col min="8437" max="8437" width="7.42578125" bestFit="1" customWidth="1"/>
    <col min="8438" max="8439" width="5.5703125" bestFit="1" customWidth="1"/>
    <col min="8440" max="8440" width="7" bestFit="1" customWidth="1"/>
    <col min="8441" max="8441" width="7.85546875" bestFit="1" customWidth="1"/>
    <col min="8442" max="8442" width="8.42578125" bestFit="1" customWidth="1"/>
    <col min="8679" max="8679" width="11.42578125" bestFit="1" customWidth="1"/>
    <col min="8680" max="8680" width="12.5703125" bestFit="1" customWidth="1"/>
    <col min="8681" max="8683" width="7.85546875" bestFit="1" customWidth="1"/>
    <col min="8684" max="8684" width="10.28515625" bestFit="1" customWidth="1"/>
    <col min="8685" max="8685" width="7.85546875" bestFit="1" customWidth="1"/>
    <col min="8686" max="8686" width="10" bestFit="1" customWidth="1"/>
    <col min="8687" max="8689" width="7.42578125" bestFit="1" customWidth="1"/>
    <col min="8690" max="8690" width="7.5703125" bestFit="1" customWidth="1"/>
    <col min="8691" max="8691" width="7.85546875" bestFit="1" customWidth="1"/>
    <col min="8692" max="8692" width="9" bestFit="1" customWidth="1"/>
    <col min="8693" max="8693" width="7.42578125" bestFit="1" customWidth="1"/>
    <col min="8694" max="8695" width="5.5703125" bestFit="1" customWidth="1"/>
    <col min="8696" max="8696" width="7" bestFit="1" customWidth="1"/>
    <col min="8697" max="8697" width="7.85546875" bestFit="1" customWidth="1"/>
    <col min="8698" max="8698" width="8.42578125" bestFit="1" customWidth="1"/>
    <col min="8935" max="8935" width="11.42578125" bestFit="1" customWidth="1"/>
    <col min="8936" max="8936" width="12.5703125" bestFit="1" customWidth="1"/>
    <col min="8937" max="8939" width="7.85546875" bestFit="1" customWidth="1"/>
    <col min="8940" max="8940" width="10.28515625" bestFit="1" customWidth="1"/>
    <col min="8941" max="8941" width="7.85546875" bestFit="1" customWidth="1"/>
    <col min="8942" max="8942" width="10" bestFit="1" customWidth="1"/>
    <col min="8943" max="8945" width="7.42578125" bestFit="1" customWidth="1"/>
    <col min="8946" max="8946" width="7.5703125" bestFit="1" customWidth="1"/>
    <col min="8947" max="8947" width="7.85546875" bestFit="1" customWidth="1"/>
    <col min="8948" max="8948" width="9" bestFit="1" customWidth="1"/>
    <col min="8949" max="8949" width="7.42578125" bestFit="1" customWidth="1"/>
    <col min="8950" max="8951" width="5.5703125" bestFit="1" customWidth="1"/>
    <col min="8952" max="8952" width="7" bestFit="1" customWidth="1"/>
    <col min="8953" max="8953" width="7.85546875" bestFit="1" customWidth="1"/>
    <col min="8954" max="8954" width="8.42578125" bestFit="1" customWidth="1"/>
    <col min="9191" max="9191" width="11.42578125" bestFit="1" customWidth="1"/>
    <col min="9192" max="9192" width="12.5703125" bestFit="1" customWidth="1"/>
    <col min="9193" max="9195" width="7.85546875" bestFit="1" customWidth="1"/>
    <col min="9196" max="9196" width="10.28515625" bestFit="1" customWidth="1"/>
    <col min="9197" max="9197" width="7.85546875" bestFit="1" customWidth="1"/>
    <col min="9198" max="9198" width="10" bestFit="1" customWidth="1"/>
    <col min="9199" max="9201" width="7.42578125" bestFit="1" customWidth="1"/>
    <col min="9202" max="9202" width="7.5703125" bestFit="1" customWidth="1"/>
    <col min="9203" max="9203" width="7.85546875" bestFit="1" customWidth="1"/>
    <col min="9204" max="9204" width="9" bestFit="1" customWidth="1"/>
    <col min="9205" max="9205" width="7.42578125" bestFit="1" customWidth="1"/>
    <col min="9206" max="9207" width="5.5703125" bestFit="1" customWidth="1"/>
    <col min="9208" max="9208" width="7" bestFit="1" customWidth="1"/>
    <col min="9209" max="9209" width="7.85546875" bestFit="1" customWidth="1"/>
    <col min="9210" max="9210" width="8.42578125" bestFit="1" customWidth="1"/>
    <col min="9447" max="9447" width="11.42578125" bestFit="1" customWidth="1"/>
    <col min="9448" max="9448" width="12.5703125" bestFit="1" customWidth="1"/>
    <col min="9449" max="9451" width="7.85546875" bestFit="1" customWidth="1"/>
    <col min="9452" max="9452" width="10.28515625" bestFit="1" customWidth="1"/>
    <col min="9453" max="9453" width="7.85546875" bestFit="1" customWidth="1"/>
    <col min="9454" max="9454" width="10" bestFit="1" customWidth="1"/>
    <col min="9455" max="9457" width="7.42578125" bestFit="1" customWidth="1"/>
    <col min="9458" max="9458" width="7.5703125" bestFit="1" customWidth="1"/>
    <col min="9459" max="9459" width="7.85546875" bestFit="1" customWidth="1"/>
    <col min="9460" max="9460" width="9" bestFit="1" customWidth="1"/>
    <col min="9461" max="9461" width="7.42578125" bestFit="1" customWidth="1"/>
    <col min="9462" max="9463" width="5.5703125" bestFit="1" customWidth="1"/>
    <col min="9464" max="9464" width="7" bestFit="1" customWidth="1"/>
    <col min="9465" max="9465" width="7.85546875" bestFit="1" customWidth="1"/>
    <col min="9466" max="9466" width="8.42578125" bestFit="1" customWidth="1"/>
    <col min="9703" max="9703" width="11.42578125" bestFit="1" customWidth="1"/>
    <col min="9704" max="9704" width="12.5703125" bestFit="1" customWidth="1"/>
    <col min="9705" max="9707" width="7.85546875" bestFit="1" customWidth="1"/>
    <col min="9708" max="9708" width="10.28515625" bestFit="1" customWidth="1"/>
    <col min="9709" max="9709" width="7.85546875" bestFit="1" customWidth="1"/>
    <col min="9710" max="9710" width="10" bestFit="1" customWidth="1"/>
    <col min="9711" max="9713" width="7.42578125" bestFit="1" customWidth="1"/>
    <col min="9714" max="9714" width="7.5703125" bestFit="1" customWidth="1"/>
    <col min="9715" max="9715" width="7.85546875" bestFit="1" customWidth="1"/>
    <col min="9716" max="9716" width="9" bestFit="1" customWidth="1"/>
    <col min="9717" max="9717" width="7.42578125" bestFit="1" customWidth="1"/>
    <col min="9718" max="9719" width="5.5703125" bestFit="1" customWidth="1"/>
    <col min="9720" max="9720" width="7" bestFit="1" customWidth="1"/>
    <col min="9721" max="9721" width="7.85546875" bestFit="1" customWidth="1"/>
    <col min="9722" max="9722" width="8.42578125" bestFit="1" customWidth="1"/>
    <col min="9959" max="9959" width="11.42578125" bestFit="1" customWidth="1"/>
    <col min="9960" max="9960" width="12.5703125" bestFit="1" customWidth="1"/>
    <col min="9961" max="9963" width="7.85546875" bestFit="1" customWidth="1"/>
    <col min="9964" max="9964" width="10.28515625" bestFit="1" customWidth="1"/>
    <col min="9965" max="9965" width="7.85546875" bestFit="1" customWidth="1"/>
    <col min="9966" max="9966" width="10" bestFit="1" customWidth="1"/>
    <col min="9967" max="9969" width="7.42578125" bestFit="1" customWidth="1"/>
    <col min="9970" max="9970" width="7.5703125" bestFit="1" customWidth="1"/>
    <col min="9971" max="9971" width="7.85546875" bestFit="1" customWidth="1"/>
    <col min="9972" max="9972" width="9" bestFit="1" customWidth="1"/>
    <col min="9973" max="9973" width="7.42578125" bestFit="1" customWidth="1"/>
    <col min="9974" max="9975" width="5.5703125" bestFit="1" customWidth="1"/>
    <col min="9976" max="9976" width="7" bestFit="1" customWidth="1"/>
    <col min="9977" max="9977" width="7.85546875" bestFit="1" customWidth="1"/>
    <col min="9978" max="9978" width="8.42578125" bestFit="1" customWidth="1"/>
    <col min="10215" max="10215" width="11.42578125" bestFit="1" customWidth="1"/>
    <col min="10216" max="10216" width="12.5703125" bestFit="1" customWidth="1"/>
    <col min="10217" max="10219" width="7.85546875" bestFit="1" customWidth="1"/>
    <col min="10220" max="10220" width="10.28515625" bestFit="1" customWidth="1"/>
    <col min="10221" max="10221" width="7.85546875" bestFit="1" customWidth="1"/>
    <col min="10222" max="10222" width="10" bestFit="1" customWidth="1"/>
    <col min="10223" max="10225" width="7.42578125" bestFit="1" customWidth="1"/>
    <col min="10226" max="10226" width="7.5703125" bestFit="1" customWidth="1"/>
    <col min="10227" max="10227" width="7.85546875" bestFit="1" customWidth="1"/>
    <col min="10228" max="10228" width="9" bestFit="1" customWidth="1"/>
    <col min="10229" max="10229" width="7.42578125" bestFit="1" customWidth="1"/>
    <col min="10230" max="10231" width="5.5703125" bestFit="1" customWidth="1"/>
    <col min="10232" max="10232" width="7" bestFit="1" customWidth="1"/>
    <col min="10233" max="10233" width="7.85546875" bestFit="1" customWidth="1"/>
    <col min="10234" max="10234" width="8.42578125" bestFit="1" customWidth="1"/>
    <col min="10471" max="10471" width="11.42578125" bestFit="1" customWidth="1"/>
    <col min="10472" max="10472" width="12.5703125" bestFit="1" customWidth="1"/>
    <col min="10473" max="10475" width="7.85546875" bestFit="1" customWidth="1"/>
    <col min="10476" max="10476" width="10.28515625" bestFit="1" customWidth="1"/>
    <col min="10477" max="10477" width="7.85546875" bestFit="1" customWidth="1"/>
    <col min="10478" max="10478" width="10" bestFit="1" customWidth="1"/>
    <col min="10479" max="10481" width="7.42578125" bestFit="1" customWidth="1"/>
    <col min="10482" max="10482" width="7.5703125" bestFit="1" customWidth="1"/>
    <col min="10483" max="10483" width="7.85546875" bestFit="1" customWidth="1"/>
    <col min="10484" max="10484" width="9" bestFit="1" customWidth="1"/>
    <col min="10485" max="10485" width="7.42578125" bestFit="1" customWidth="1"/>
    <col min="10486" max="10487" width="5.5703125" bestFit="1" customWidth="1"/>
    <col min="10488" max="10488" width="7" bestFit="1" customWidth="1"/>
    <col min="10489" max="10489" width="7.85546875" bestFit="1" customWidth="1"/>
    <col min="10490" max="10490" width="8.42578125" bestFit="1" customWidth="1"/>
    <col min="10727" max="10727" width="11.42578125" bestFit="1" customWidth="1"/>
    <col min="10728" max="10728" width="12.5703125" bestFit="1" customWidth="1"/>
    <col min="10729" max="10731" width="7.85546875" bestFit="1" customWidth="1"/>
    <col min="10732" max="10732" width="10.28515625" bestFit="1" customWidth="1"/>
    <col min="10733" max="10733" width="7.85546875" bestFit="1" customWidth="1"/>
    <col min="10734" max="10734" width="10" bestFit="1" customWidth="1"/>
    <col min="10735" max="10737" width="7.42578125" bestFit="1" customWidth="1"/>
    <col min="10738" max="10738" width="7.5703125" bestFit="1" customWidth="1"/>
    <col min="10739" max="10739" width="7.85546875" bestFit="1" customWidth="1"/>
    <col min="10740" max="10740" width="9" bestFit="1" customWidth="1"/>
    <col min="10741" max="10741" width="7.42578125" bestFit="1" customWidth="1"/>
    <col min="10742" max="10743" width="5.5703125" bestFit="1" customWidth="1"/>
    <col min="10744" max="10744" width="7" bestFit="1" customWidth="1"/>
    <col min="10745" max="10745" width="7.85546875" bestFit="1" customWidth="1"/>
    <col min="10746" max="10746" width="8.42578125" bestFit="1" customWidth="1"/>
    <col min="10983" max="10983" width="11.42578125" bestFit="1" customWidth="1"/>
    <col min="10984" max="10984" width="12.5703125" bestFit="1" customWidth="1"/>
    <col min="10985" max="10987" width="7.85546875" bestFit="1" customWidth="1"/>
    <col min="10988" max="10988" width="10.28515625" bestFit="1" customWidth="1"/>
    <col min="10989" max="10989" width="7.85546875" bestFit="1" customWidth="1"/>
    <col min="10990" max="10990" width="10" bestFit="1" customWidth="1"/>
    <col min="10991" max="10993" width="7.42578125" bestFit="1" customWidth="1"/>
    <col min="10994" max="10994" width="7.5703125" bestFit="1" customWidth="1"/>
    <col min="10995" max="10995" width="7.85546875" bestFit="1" customWidth="1"/>
    <col min="10996" max="10996" width="9" bestFit="1" customWidth="1"/>
    <col min="10997" max="10997" width="7.42578125" bestFit="1" customWidth="1"/>
    <col min="10998" max="10999" width="5.5703125" bestFit="1" customWidth="1"/>
    <col min="11000" max="11000" width="7" bestFit="1" customWidth="1"/>
    <col min="11001" max="11001" width="7.85546875" bestFit="1" customWidth="1"/>
    <col min="11002" max="11002" width="8.42578125" bestFit="1" customWidth="1"/>
    <col min="11239" max="11239" width="11.42578125" bestFit="1" customWidth="1"/>
    <col min="11240" max="11240" width="12.5703125" bestFit="1" customWidth="1"/>
    <col min="11241" max="11243" width="7.85546875" bestFit="1" customWidth="1"/>
    <col min="11244" max="11244" width="10.28515625" bestFit="1" customWidth="1"/>
    <col min="11245" max="11245" width="7.85546875" bestFit="1" customWidth="1"/>
    <col min="11246" max="11246" width="10" bestFit="1" customWidth="1"/>
    <col min="11247" max="11249" width="7.42578125" bestFit="1" customWidth="1"/>
    <col min="11250" max="11250" width="7.5703125" bestFit="1" customWidth="1"/>
    <col min="11251" max="11251" width="7.85546875" bestFit="1" customWidth="1"/>
    <col min="11252" max="11252" width="9" bestFit="1" customWidth="1"/>
    <col min="11253" max="11253" width="7.42578125" bestFit="1" customWidth="1"/>
    <col min="11254" max="11255" width="5.5703125" bestFit="1" customWidth="1"/>
    <col min="11256" max="11256" width="7" bestFit="1" customWidth="1"/>
    <col min="11257" max="11257" width="7.85546875" bestFit="1" customWidth="1"/>
    <col min="11258" max="11258" width="8.42578125" bestFit="1" customWidth="1"/>
    <col min="11495" max="11495" width="11.42578125" bestFit="1" customWidth="1"/>
    <col min="11496" max="11496" width="12.5703125" bestFit="1" customWidth="1"/>
    <col min="11497" max="11499" width="7.85546875" bestFit="1" customWidth="1"/>
    <col min="11500" max="11500" width="10.28515625" bestFit="1" customWidth="1"/>
    <col min="11501" max="11501" width="7.85546875" bestFit="1" customWidth="1"/>
    <col min="11502" max="11502" width="10" bestFit="1" customWidth="1"/>
    <col min="11503" max="11505" width="7.42578125" bestFit="1" customWidth="1"/>
    <col min="11506" max="11506" width="7.5703125" bestFit="1" customWidth="1"/>
    <col min="11507" max="11507" width="7.85546875" bestFit="1" customWidth="1"/>
    <col min="11508" max="11508" width="9" bestFit="1" customWidth="1"/>
    <col min="11509" max="11509" width="7.42578125" bestFit="1" customWidth="1"/>
    <col min="11510" max="11511" width="5.5703125" bestFit="1" customWidth="1"/>
    <col min="11512" max="11512" width="7" bestFit="1" customWidth="1"/>
    <col min="11513" max="11513" width="7.85546875" bestFit="1" customWidth="1"/>
    <col min="11514" max="11514" width="8.42578125" bestFit="1" customWidth="1"/>
    <col min="11751" max="11751" width="11.42578125" bestFit="1" customWidth="1"/>
    <col min="11752" max="11752" width="12.5703125" bestFit="1" customWidth="1"/>
    <col min="11753" max="11755" width="7.85546875" bestFit="1" customWidth="1"/>
    <col min="11756" max="11756" width="10.28515625" bestFit="1" customWidth="1"/>
    <col min="11757" max="11757" width="7.85546875" bestFit="1" customWidth="1"/>
    <col min="11758" max="11758" width="10" bestFit="1" customWidth="1"/>
    <col min="11759" max="11761" width="7.42578125" bestFit="1" customWidth="1"/>
    <col min="11762" max="11762" width="7.5703125" bestFit="1" customWidth="1"/>
    <col min="11763" max="11763" width="7.85546875" bestFit="1" customWidth="1"/>
    <col min="11764" max="11764" width="9" bestFit="1" customWidth="1"/>
    <col min="11765" max="11765" width="7.42578125" bestFit="1" customWidth="1"/>
    <col min="11766" max="11767" width="5.5703125" bestFit="1" customWidth="1"/>
    <col min="11768" max="11768" width="7" bestFit="1" customWidth="1"/>
    <col min="11769" max="11769" width="7.85546875" bestFit="1" customWidth="1"/>
    <col min="11770" max="11770" width="8.42578125" bestFit="1" customWidth="1"/>
    <col min="12007" max="12007" width="11.42578125" bestFit="1" customWidth="1"/>
    <col min="12008" max="12008" width="12.5703125" bestFit="1" customWidth="1"/>
    <col min="12009" max="12011" width="7.85546875" bestFit="1" customWidth="1"/>
    <col min="12012" max="12012" width="10.28515625" bestFit="1" customWidth="1"/>
    <col min="12013" max="12013" width="7.85546875" bestFit="1" customWidth="1"/>
    <col min="12014" max="12014" width="10" bestFit="1" customWidth="1"/>
    <col min="12015" max="12017" width="7.42578125" bestFit="1" customWidth="1"/>
    <col min="12018" max="12018" width="7.5703125" bestFit="1" customWidth="1"/>
    <col min="12019" max="12019" width="7.85546875" bestFit="1" customWidth="1"/>
    <col min="12020" max="12020" width="9" bestFit="1" customWidth="1"/>
    <col min="12021" max="12021" width="7.42578125" bestFit="1" customWidth="1"/>
    <col min="12022" max="12023" width="5.5703125" bestFit="1" customWidth="1"/>
    <col min="12024" max="12024" width="7" bestFit="1" customWidth="1"/>
    <col min="12025" max="12025" width="7.85546875" bestFit="1" customWidth="1"/>
    <col min="12026" max="12026" width="8.42578125" bestFit="1" customWidth="1"/>
    <col min="12263" max="12263" width="11.42578125" bestFit="1" customWidth="1"/>
    <col min="12264" max="12264" width="12.5703125" bestFit="1" customWidth="1"/>
    <col min="12265" max="12267" width="7.85546875" bestFit="1" customWidth="1"/>
    <col min="12268" max="12268" width="10.28515625" bestFit="1" customWidth="1"/>
    <col min="12269" max="12269" width="7.85546875" bestFit="1" customWidth="1"/>
    <col min="12270" max="12270" width="10" bestFit="1" customWidth="1"/>
    <col min="12271" max="12273" width="7.42578125" bestFit="1" customWidth="1"/>
    <col min="12274" max="12274" width="7.5703125" bestFit="1" customWidth="1"/>
    <col min="12275" max="12275" width="7.85546875" bestFit="1" customWidth="1"/>
    <col min="12276" max="12276" width="9" bestFit="1" customWidth="1"/>
    <col min="12277" max="12277" width="7.42578125" bestFit="1" customWidth="1"/>
    <col min="12278" max="12279" width="5.5703125" bestFit="1" customWidth="1"/>
    <col min="12280" max="12280" width="7" bestFit="1" customWidth="1"/>
    <col min="12281" max="12281" width="7.85546875" bestFit="1" customWidth="1"/>
    <col min="12282" max="12282" width="8.42578125" bestFit="1" customWidth="1"/>
    <col min="12519" max="12519" width="11.42578125" bestFit="1" customWidth="1"/>
    <col min="12520" max="12520" width="12.5703125" bestFit="1" customWidth="1"/>
    <col min="12521" max="12523" width="7.85546875" bestFit="1" customWidth="1"/>
    <col min="12524" max="12524" width="10.28515625" bestFit="1" customWidth="1"/>
    <col min="12525" max="12525" width="7.85546875" bestFit="1" customWidth="1"/>
    <col min="12526" max="12526" width="10" bestFit="1" customWidth="1"/>
    <col min="12527" max="12529" width="7.42578125" bestFit="1" customWidth="1"/>
    <col min="12530" max="12530" width="7.5703125" bestFit="1" customWidth="1"/>
    <col min="12531" max="12531" width="7.85546875" bestFit="1" customWidth="1"/>
    <col min="12532" max="12532" width="9" bestFit="1" customWidth="1"/>
    <col min="12533" max="12533" width="7.42578125" bestFit="1" customWidth="1"/>
    <col min="12534" max="12535" width="5.5703125" bestFit="1" customWidth="1"/>
    <col min="12536" max="12536" width="7" bestFit="1" customWidth="1"/>
    <col min="12537" max="12537" width="7.85546875" bestFit="1" customWidth="1"/>
    <col min="12538" max="12538" width="8.42578125" bestFit="1" customWidth="1"/>
    <col min="12775" max="12775" width="11.42578125" bestFit="1" customWidth="1"/>
    <col min="12776" max="12776" width="12.5703125" bestFit="1" customWidth="1"/>
    <col min="12777" max="12779" width="7.85546875" bestFit="1" customWidth="1"/>
    <col min="12780" max="12780" width="10.28515625" bestFit="1" customWidth="1"/>
    <col min="12781" max="12781" width="7.85546875" bestFit="1" customWidth="1"/>
    <col min="12782" max="12782" width="10" bestFit="1" customWidth="1"/>
    <col min="12783" max="12785" width="7.42578125" bestFit="1" customWidth="1"/>
    <col min="12786" max="12786" width="7.5703125" bestFit="1" customWidth="1"/>
    <col min="12787" max="12787" width="7.85546875" bestFit="1" customWidth="1"/>
    <col min="12788" max="12788" width="9" bestFit="1" customWidth="1"/>
    <col min="12789" max="12789" width="7.42578125" bestFit="1" customWidth="1"/>
    <col min="12790" max="12791" width="5.5703125" bestFit="1" customWidth="1"/>
    <col min="12792" max="12792" width="7" bestFit="1" customWidth="1"/>
    <col min="12793" max="12793" width="7.85546875" bestFit="1" customWidth="1"/>
    <col min="12794" max="12794" width="8.42578125" bestFit="1" customWidth="1"/>
    <col min="13031" max="13031" width="11.42578125" bestFit="1" customWidth="1"/>
    <col min="13032" max="13032" width="12.5703125" bestFit="1" customWidth="1"/>
    <col min="13033" max="13035" width="7.85546875" bestFit="1" customWidth="1"/>
    <col min="13036" max="13036" width="10.28515625" bestFit="1" customWidth="1"/>
    <col min="13037" max="13037" width="7.85546875" bestFit="1" customWidth="1"/>
    <col min="13038" max="13038" width="10" bestFit="1" customWidth="1"/>
    <col min="13039" max="13041" width="7.42578125" bestFit="1" customWidth="1"/>
    <col min="13042" max="13042" width="7.5703125" bestFit="1" customWidth="1"/>
    <col min="13043" max="13043" width="7.85546875" bestFit="1" customWidth="1"/>
    <col min="13044" max="13044" width="9" bestFit="1" customWidth="1"/>
    <col min="13045" max="13045" width="7.42578125" bestFit="1" customWidth="1"/>
    <col min="13046" max="13047" width="5.5703125" bestFit="1" customWidth="1"/>
    <col min="13048" max="13048" width="7" bestFit="1" customWidth="1"/>
    <col min="13049" max="13049" width="7.85546875" bestFit="1" customWidth="1"/>
    <col min="13050" max="13050" width="8.42578125" bestFit="1" customWidth="1"/>
    <col min="13287" max="13287" width="11.42578125" bestFit="1" customWidth="1"/>
    <col min="13288" max="13288" width="12.5703125" bestFit="1" customWidth="1"/>
    <col min="13289" max="13291" width="7.85546875" bestFit="1" customWidth="1"/>
    <col min="13292" max="13292" width="10.28515625" bestFit="1" customWidth="1"/>
    <col min="13293" max="13293" width="7.85546875" bestFit="1" customWidth="1"/>
    <col min="13294" max="13294" width="10" bestFit="1" customWidth="1"/>
    <col min="13295" max="13297" width="7.42578125" bestFit="1" customWidth="1"/>
    <col min="13298" max="13298" width="7.5703125" bestFit="1" customWidth="1"/>
    <col min="13299" max="13299" width="7.85546875" bestFit="1" customWidth="1"/>
    <col min="13300" max="13300" width="9" bestFit="1" customWidth="1"/>
    <col min="13301" max="13301" width="7.42578125" bestFit="1" customWidth="1"/>
    <col min="13302" max="13303" width="5.5703125" bestFit="1" customWidth="1"/>
    <col min="13304" max="13304" width="7" bestFit="1" customWidth="1"/>
    <col min="13305" max="13305" width="7.85546875" bestFit="1" customWidth="1"/>
    <col min="13306" max="13306" width="8.42578125" bestFit="1" customWidth="1"/>
    <col min="13543" max="13543" width="11.42578125" bestFit="1" customWidth="1"/>
    <col min="13544" max="13544" width="12.5703125" bestFit="1" customWidth="1"/>
    <col min="13545" max="13547" width="7.85546875" bestFit="1" customWidth="1"/>
    <col min="13548" max="13548" width="10.28515625" bestFit="1" customWidth="1"/>
    <col min="13549" max="13549" width="7.85546875" bestFit="1" customWidth="1"/>
    <col min="13550" max="13550" width="10" bestFit="1" customWidth="1"/>
    <col min="13551" max="13553" width="7.42578125" bestFit="1" customWidth="1"/>
    <col min="13554" max="13554" width="7.5703125" bestFit="1" customWidth="1"/>
    <col min="13555" max="13555" width="7.85546875" bestFit="1" customWidth="1"/>
    <col min="13556" max="13556" width="9" bestFit="1" customWidth="1"/>
    <col min="13557" max="13557" width="7.42578125" bestFit="1" customWidth="1"/>
    <col min="13558" max="13559" width="5.5703125" bestFit="1" customWidth="1"/>
    <col min="13560" max="13560" width="7" bestFit="1" customWidth="1"/>
    <col min="13561" max="13561" width="7.85546875" bestFit="1" customWidth="1"/>
    <col min="13562" max="13562" width="8.42578125" bestFit="1" customWidth="1"/>
    <col min="13799" max="13799" width="11.42578125" bestFit="1" customWidth="1"/>
    <col min="13800" max="13800" width="12.5703125" bestFit="1" customWidth="1"/>
    <col min="13801" max="13803" width="7.85546875" bestFit="1" customWidth="1"/>
    <col min="13804" max="13804" width="10.28515625" bestFit="1" customWidth="1"/>
    <col min="13805" max="13805" width="7.85546875" bestFit="1" customWidth="1"/>
    <col min="13806" max="13806" width="10" bestFit="1" customWidth="1"/>
    <col min="13807" max="13809" width="7.42578125" bestFit="1" customWidth="1"/>
    <col min="13810" max="13810" width="7.5703125" bestFit="1" customWidth="1"/>
    <col min="13811" max="13811" width="7.85546875" bestFit="1" customWidth="1"/>
    <col min="13812" max="13812" width="9" bestFit="1" customWidth="1"/>
    <col min="13813" max="13813" width="7.42578125" bestFit="1" customWidth="1"/>
    <col min="13814" max="13815" width="5.5703125" bestFit="1" customWidth="1"/>
    <col min="13816" max="13816" width="7" bestFit="1" customWidth="1"/>
    <col min="13817" max="13817" width="7.85546875" bestFit="1" customWidth="1"/>
    <col min="13818" max="13818" width="8.42578125" bestFit="1" customWidth="1"/>
    <col min="14055" max="14055" width="11.42578125" bestFit="1" customWidth="1"/>
    <col min="14056" max="14056" width="12.5703125" bestFit="1" customWidth="1"/>
    <col min="14057" max="14059" width="7.85546875" bestFit="1" customWidth="1"/>
    <col min="14060" max="14060" width="10.28515625" bestFit="1" customWidth="1"/>
    <col min="14061" max="14061" width="7.85546875" bestFit="1" customWidth="1"/>
    <col min="14062" max="14062" width="10" bestFit="1" customWidth="1"/>
    <col min="14063" max="14065" width="7.42578125" bestFit="1" customWidth="1"/>
    <col min="14066" max="14066" width="7.5703125" bestFit="1" customWidth="1"/>
    <col min="14067" max="14067" width="7.85546875" bestFit="1" customWidth="1"/>
    <col min="14068" max="14068" width="9" bestFit="1" customWidth="1"/>
    <col min="14069" max="14069" width="7.42578125" bestFit="1" customWidth="1"/>
    <col min="14070" max="14071" width="5.5703125" bestFit="1" customWidth="1"/>
    <col min="14072" max="14072" width="7" bestFit="1" customWidth="1"/>
    <col min="14073" max="14073" width="7.85546875" bestFit="1" customWidth="1"/>
    <col min="14074" max="14074" width="8.42578125" bestFit="1" customWidth="1"/>
    <col min="14311" max="14311" width="11.42578125" bestFit="1" customWidth="1"/>
    <col min="14312" max="14312" width="12.5703125" bestFit="1" customWidth="1"/>
    <col min="14313" max="14315" width="7.85546875" bestFit="1" customWidth="1"/>
    <col min="14316" max="14316" width="10.28515625" bestFit="1" customWidth="1"/>
    <col min="14317" max="14317" width="7.85546875" bestFit="1" customWidth="1"/>
    <col min="14318" max="14318" width="10" bestFit="1" customWidth="1"/>
    <col min="14319" max="14321" width="7.42578125" bestFit="1" customWidth="1"/>
    <col min="14322" max="14322" width="7.5703125" bestFit="1" customWidth="1"/>
    <col min="14323" max="14323" width="7.85546875" bestFit="1" customWidth="1"/>
    <col min="14324" max="14324" width="9" bestFit="1" customWidth="1"/>
    <col min="14325" max="14325" width="7.42578125" bestFit="1" customWidth="1"/>
    <col min="14326" max="14327" width="5.5703125" bestFit="1" customWidth="1"/>
    <col min="14328" max="14328" width="7" bestFit="1" customWidth="1"/>
    <col min="14329" max="14329" width="7.85546875" bestFit="1" customWidth="1"/>
    <col min="14330" max="14330" width="8.42578125" bestFit="1" customWidth="1"/>
    <col min="14567" max="14567" width="11.42578125" bestFit="1" customWidth="1"/>
    <col min="14568" max="14568" width="12.5703125" bestFit="1" customWidth="1"/>
    <col min="14569" max="14571" width="7.85546875" bestFit="1" customWidth="1"/>
    <col min="14572" max="14572" width="10.28515625" bestFit="1" customWidth="1"/>
    <col min="14573" max="14573" width="7.85546875" bestFit="1" customWidth="1"/>
    <col min="14574" max="14574" width="10" bestFit="1" customWidth="1"/>
    <col min="14575" max="14577" width="7.42578125" bestFit="1" customWidth="1"/>
    <col min="14578" max="14578" width="7.5703125" bestFit="1" customWidth="1"/>
    <col min="14579" max="14579" width="7.85546875" bestFit="1" customWidth="1"/>
    <col min="14580" max="14580" width="9" bestFit="1" customWidth="1"/>
    <col min="14581" max="14581" width="7.42578125" bestFit="1" customWidth="1"/>
    <col min="14582" max="14583" width="5.5703125" bestFit="1" customWidth="1"/>
    <col min="14584" max="14584" width="7" bestFit="1" customWidth="1"/>
    <col min="14585" max="14585" width="7.85546875" bestFit="1" customWidth="1"/>
    <col min="14586" max="14586" width="8.42578125" bestFit="1" customWidth="1"/>
    <col min="14823" max="14823" width="11.42578125" bestFit="1" customWidth="1"/>
    <col min="14824" max="14824" width="12.5703125" bestFit="1" customWidth="1"/>
    <col min="14825" max="14827" width="7.85546875" bestFit="1" customWidth="1"/>
    <col min="14828" max="14828" width="10.28515625" bestFit="1" customWidth="1"/>
    <col min="14829" max="14829" width="7.85546875" bestFit="1" customWidth="1"/>
    <col min="14830" max="14830" width="10" bestFit="1" customWidth="1"/>
    <col min="14831" max="14833" width="7.42578125" bestFit="1" customWidth="1"/>
    <col min="14834" max="14834" width="7.5703125" bestFit="1" customWidth="1"/>
    <col min="14835" max="14835" width="7.85546875" bestFit="1" customWidth="1"/>
    <col min="14836" max="14836" width="9" bestFit="1" customWidth="1"/>
    <col min="14837" max="14837" width="7.42578125" bestFit="1" customWidth="1"/>
    <col min="14838" max="14839" width="5.5703125" bestFit="1" customWidth="1"/>
    <col min="14840" max="14840" width="7" bestFit="1" customWidth="1"/>
    <col min="14841" max="14841" width="7.85546875" bestFit="1" customWidth="1"/>
    <col min="14842" max="14842" width="8.42578125" bestFit="1" customWidth="1"/>
    <col min="15079" max="15079" width="11.42578125" bestFit="1" customWidth="1"/>
    <col min="15080" max="15080" width="12.5703125" bestFit="1" customWidth="1"/>
    <col min="15081" max="15083" width="7.85546875" bestFit="1" customWidth="1"/>
    <col min="15084" max="15084" width="10.28515625" bestFit="1" customWidth="1"/>
    <col min="15085" max="15085" width="7.85546875" bestFit="1" customWidth="1"/>
    <col min="15086" max="15086" width="10" bestFit="1" customWidth="1"/>
    <col min="15087" max="15089" width="7.42578125" bestFit="1" customWidth="1"/>
    <col min="15090" max="15090" width="7.5703125" bestFit="1" customWidth="1"/>
    <col min="15091" max="15091" width="7.85546875" bestFit="1" customWidth="1"/>
    <col min="15092" max="15092" width="9" bestFit="1" customWidth="1"/>
    <col min="15093" max="15093" width="7.42578125" bestFit="1" customWidth="1"/>
    <col min="15094" max="15095" width="5.5703125" bestFit="1" customWidth="1"/>
    <col min="15096" max="15096" width="7" bestFit="1" customWidth="1"/>
    <col min="15097" max="15097" width="7.85546875" bestFit="1" customWidth="1"/>
    <col min="15098" max="15098" width="8.42578125" bestFit="1" customWidth="1"/>
    <col min="15335" max="15335" width="11.42578125" bestFit="1" customWidth="1"/>
    <col min="15336" max="15336" width="12.5703125" bestFit="1" customWidth="1"/>
    <col min="15337" max="15339" width="7.85546875" bestFit="1" customWidth="1"/>
    <col min="15340" max="15340" width="10.28515625" bestFit="1" customWidth="1"/>
    <col min="15341" max="15341" width="7.85546875" bestFit="1" customWidth="1"/>
    <col min="15342" max="15342" width="10" bestFit="1" customWidth="1"/>
    <col min="15343" max="15345" width="7.42578125" bestFit="1" customWidth="1"/>
    <col min="15346" max="15346" width="7.5703125" bestFit="1" customWidth="1"/>
    <col min="15347" max="15347" width="7.85546875" bestFit="1" customWidth="1"/>
    <col min="15348" max="15348" width="9" bestFit="1" customWidth="1"/>
    <col min="15349" max="15349" width="7.42578125" bestFit="1" customWidth="1"/>
    <col min="15350" max="15351" width="5.5703125" bestFit="1" customWidth="1"/>
    <col min="15352" max="15352" width="7" bestFit="1" customWidth="1"/>
    <col min="15353" max="15353" width="7.85546875" bestFit="1" customWidth="1"/>
    <col min="15354" max="15354" width="8.42578125" bestFit="1" customWidth="1"/>
    <col min="15591" max="15591" width="11.42578125" bestFit="1" customWidth="1"/>
    <col min="15592" max="15592" width="12.5703125" bestFit="1" customWidth="1"/>
    <col min="15593" max="15595" width="7.85546875" bestFit="1" customWidth="1"/>
    <col min="15596" max="15596" width="10.28515625" bestFit="1" customWidth="1"/>
    <col min="15597" max="15597" width="7.85546875" bestFit="1" customWidth="1"/>
    <col min="15598" max="15598" width="10" bestFit="1" customWidth="1"/>
    <col min="15599" max="15601" width="7.42578125" bestFit="1" customWidth="1"/>
    <col min="15602" max="15602" width="7.5703125" bestFit="1" customWidth="1"/>
    <col min="15603" max="15603" width="7.85546875" bestFit="1" customWidth="1"/>
    <col min="15604" max="15604" width="9" bestFit="1" customWidth="1"/>
    <col min="15605" max="15605" width="7.42578125" bestFit="1" customWidth="1"/>
    <col min="15606" max="15607" width="5.5703125" bestFit="1" customWidth="1"/>
    <col min="15608" max="15608" width="7" bestFit="1" customWidth="1"/>
    <col min="15609" max="15609" width="7.85546875" bestFit="1" customWidth="1"/>
    <col min="15610" max="15610" width="8.42578125" bestFit="1" customWidth="1"/>
    <col min="15847" max="15847" width="11.42578125" bestFit="1" customWidth="1"/>
    <col min="15848" max="15848" width="12.5703125" bestFit="1" customWidth="1"/>
    <col min="15849" max="15851" width="7.85546875" bestFit="1" customWidth="1"/>
    <col min="15852" max="15852" width="10.28515625" bestFit="1" customWidth="1"/>
    <col min="15853" max="15853" width="7.85546875" bestFit="1" customWidth="1"/>
    <col min="15854" max="15854" width="10" bestFit="1" customWidth="1"/>
    <col min="15855" max="15857" width="7.42578125" bestFit="1" customWidth="1"/>
    <col min="15858" max="15858" width="7.5703125" bestFit="1" customWidth="1"/>
    <col min="15859" max="15859" width="7.85546875" bestFit="1" customWidth="1"/>
    <col min="15860" max="15860" width="9" bestFit="1" customWidth="1"/>
    <col min="15861" max="15861" width="7.42578125" bestFit="1" customWidth="1"/>
    <col min="15862" max="15863" width="5.5703125" bestFit="1" customWidth="1"/>
    <col min="15864" max="15864" width="7" bestFit="1" customWidth="1"/>
    <col min="15865" max="15865" width="7.85546875" bestFit="1" customWidth="1"/>
    <col min="15866" max="15866" width="8.42578125" bestFit="1" customWidth="1"/>
    <col min="16103" max="16103" width="11.42578125" bestFit="1" customWidth="1"/>
    <col min="16104" max="16104" width="12.5703125" bestFit="1" customWidth="1"/>
    <col min="16105" max="16107" width="7.85546875" bestFit="1" customWidth="1"/>
    <col min="16108" max="16108" width="10.28515625" bestFit="1" customWidth="1"/>
    <col min="16109" max="16109" width="7.85546875" bestFit="1" customWidth="1"/>
    <col min="16110" max="16110" width="10" bestFit="1" customWidth="1"/>
    <col min="16111" max="16113" width="7.42578125" bestFit="1" customWidth="1"/>
    <col min="16114" max="16114" width="7.5703125" bestFit="1" customWidth="1"/>
    <col min="16115" max="16115" width="7.85546875" bestFit="1" customWidth="1"/>
    <col min="16116" max="16116" width="9" bestFit="1" customWidth="1"/>
    <col min="16117" max="16117" width="7.42578125" bestFit="1" customWidth="1"/>
    <col min="16118" max="16119" width="5.5703125" bestFit="1" customWidth="1"/>
    <col min="16120" max="16120" width="7" bestFit="1" customWidth="1"/>
    <col min="16121" max="16121" width="7.85546875" bestFit="1" customWidth="1"/>
    <col min="16122" max="16122" width="8.42578125" bestFit="1" customWidth="1"/>
  </cols>
  <sheetData>
    <row r="1" spans="1:44">
      <c r="A1" s="371" t="s">
        <v>912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3"/>
      <c r="T1" s="371" t="s">
        <v>990</v>
      </c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  <c r="AJ1" s="372"/>
      <c r="AK1" s="372"/>
      <c r="AL1" s="372"/>
      <c r="AM1" s="372"/>
      <c r="AN1" s="372"/>
      <c r="AO1" s="372"/>
      <c r="AP1" s="372"/>
      <c r="AQ1" s="372"/>
      <c r="AR1" s="373"/>
    </row>
    <row r="2" spans="1:44">
      <c r="A2" s="241"/>
      <c r="B2" s="381" t="s">
        <v>793</v>
      </c>
      <c r="C2" s="381"/>
      <c r="D2" s="381"/>
      <c r="E2" s="381"/>
      <c r="F2" s="381"/>
      <c r="G2" s="381"/>
      <c r="H2" s="374" t="s">
        <v>790</v>
      </c>
      <c r="I2" s="375"/>
      <c r="J2" s="375"/>
      <c r="K2" s="375"/>
      <c r="L2" s="377"/>
      <c r="M2" s="381" t="s">
        <v>748</v>
      </c>
      <c r="N2" s="381"/>
      <c r="O2" s="381"/>
      <c r="P2" s="381"/>
      <c r="Q2" s="381"/>
      <c r="R2" s="382"/>
      <c r="T2" s="229"/>
      <c r="U2" s="374" t="s">
        <v>793</v>
      </c>
      <c r="V2" s="375"/>
      <c r="W2" s="375"/>
      <c r="X2" s="375"/>
      <c r="Y2" s="375"/>
      <c r="Z2" s="375"/>
      <c r="AA2" s="375"/>
      <c r="AB2" s="377"/>
      <c r="AC2" s="378" t="s">
        <v>790</v>
      </c>
      <c r="AD2" s="379"/>
      <c r="AE2" s="379"/>
      <c r="AF2" s="379"/>
      <c r="AG2" s="379"/>
      <c r="AH2" s="379"/>
      <c r="AI2" s="380"/>
      <c r="AJ2" s="374" t="s">
        <v>748</v>
      </c>
      <c r="AK2" s="375"/>
      <c r="AL2" s="375"/>
      <c r="AM2" s="375"/>
      <c r="AN2" s="375"/>
      <c r="AO2" s="375"/>
      <c r="AP2" s="375"/>
      <c r="AQ2" s="375"/>
      <c r="AR2" s="376"/>
    </row>
    <row r="3" spans="1:44">
      <c r="A3" s="242" t="s">
        <v>771</v>
      </c>
      <c r="B3" s="227" t="s">
        <v>770</v>
      </c>
      <c r="C3" s="227" t="s">
        <v>769</v>
      </c>
      <c r="D3" s="227" t="s">
        <v>768</v>
      </c>
      <c r="E3" s="128" t="s">
        <v>749</v>
      </c>
      <c r="F3" s="128" t="s">
        <v>750</v>
      </c>
      <c r="G3" s="128" t="s">
        <v>911</v>
      </c>
      <c r="H3" s="225" t="s">
        <v>770</v>
      </c>
      <c r="I3" s="225" t="s">
        <v>769</v>
      </c>
      <c r="J3" s="225" t="s">
        <v>768</v>
      </c>
      <c r="K3" s="126" t="s">
        <v>786</v>
      </c>
      <c r="L3" s="126" t="s">
        <v>750</v>
      </c>
      <c r="M3" s="227" t="s">
        <v>770</v>
      </c>
      <c r="N3" s="227" t="s">
        <v>769</v>
      </c>
      <c r="O3" s="227" t="s">
        <v>768</v>
      </c>
      <c r="P3" s="128" t="s">
        <v>786</v>
      </c>
      <c r="Q3" s="128" t="s">
        <v>750</v>
      </c>
      <c r="R3" s="243" t="s">
        <v>911</v>
      </c>
      <c r="T3" s="9" t="s">
        <v>771</v>
      </c>
      <c r="U3" s="225" t="s">
        <v>770</v>
      </c>
      <c r="V3" s="225" t="s">
        <v>769</v>
      </c>
      <c r="W3" s="225" t="s">
        <v>768</v>
      </c>
      <c r="X3" s="226" t="s">
        <v>767</v>
      </c>
      <c r="Y3" s="226" t="s">
        <v>766</v>
      </c>
      <c r="Z3" s="226" t="s">
        <v>749</v>
      </c>
      <c r="AA3" s="226" t="s">
        <v>750</v>
      </c>
      <c r="AB3" s="226" t="s">
        <v>752</v>
      </c>
      <c r="AC3" s="227" t="s">
        <v>770</v>
      </c>
      <c r="AD3" s="227" t="s">
        <v>769</v>
      </c>
      <c r="AE3" s="227" t="s">
        <v>768</v>
      </c>
      <c r="AF3" s="227" t="s">
        <v>767</v>
      </c>
      <c r="AG3" s="227" t="s">
        <v>766</v>
      </c>
      <c r="AH3" s="228" t="s">
        <v>749</v>
      </c>
      <c r="AI3" s="228" t="s">
        <v>750</v>
      </c>
      <c r="AJ3" s="226" t="s">
        <v>770</v>
      </c>
      <c r="AK3" s="226" t="s">
        <v>769</v>
      </c>
      <c r="AL3" s="226" t="s">
        <v>768</v>
      </c>
      <c r="AM3" s="226" t="s">
        <v>767</v>
      </c>
      <c r="AN3" s="226" t="s">
        <v>766</v>
      </c>
      <c r="AO3" s="226" t="s">
        <v>749</v>
      </c>
      <c r="AP3" s="226" t="s">
        <v>750</v>
      </c>
      <c r="AQ3" s="226" t="s">
        <v>751</v>
      </c>
      <c r="AR3" s="230" t="s">
        <v>752</v>
      </c>
    </row>
    <row r="4" spans="1:44">
      <c r="A4" s="244" t="s">
        <v>634</v>
      </c>
      <c r="B4" s="245">
        <v>5533594</v>
      </c>
      <c r="C4" s="245">
        <v>7044134</v>
      </c>
      <c r="D4" s="245">
        <v>7069265</v>
      </c>
      <c r="E4" s="245">
        <f t="shared" ref="E4:E35" si="0">AVERAGE(B4:D4)</f>
        <v>6548997.666666667</v>
      </c>
      <c r="F4" s="245">
        <f t="shared" ref="F4:F35" si="1">STDEV(B4:D4)</f>
        <v>879455.14183517965</v>
      </c>
      <c r="G4" s="109">
        <v>5</v>
      </c>
      <c r="H4" s="246">
        <v>159568320</v>
      </c>
      <c r="I4" s="246">
        <v>241398944</v>
      </c>
      <c r="J4" s="246">
        <v>205783568</v>
      </c>
      <c r="K4" s="246">
        <f t="shared" ref="K4:K35" si="2">AVERAGE(H4:J4)</f>
        <v>202250277.33333334</v>
      </c>
      <c r="L4" s="246">
        <f t="shared" ref="L4:L35" si="3">STDEV(H4:J4)</f>
        <v>41029573.03285902</v>
      </c>
      <c r="M4" s="144">
        <f t="shared" ref="M4:O7" si="4">(B4*4)/(H4*8)*100</f>
        <v>1.7339262580442032</v>
      </c>
      <c r="N4" s="144">
        <f t="shared" si="4"/>
        <v>1.4590233667302206</v>
      </c>
      <c r="O4" s="144">
        <f t="shared" si="4"/>
        <v>1.7176456479751583</v>
      </c>
      <c r="P4" s="144">
        <f t="shared" ref="P4:P35" si="5">AVERAGE(M4:O4)</f>
        <v>1.6368650909165272</v>
      </c>
      <c r="Q4" s="144">
        <f t="shared" ref="Q4:Q35" si="6">STDEV(M4:O4)</f>
        <v>0.15423042408106086</v>
      </c>
      <c r="R4" s="247">
        <v>18</v>
      </c>
      <c r="T4" s="7" t="s">
        <v>634</v>
      </c>
      <c r="U4" s="231">
        <v>6030712</v>
      </c>
      <c r="V4" s="232">
        <v>5711157</v>
      </c>
      <c r="W4" s="231">
        <v>6296489</v>
      </c>
      <c r="X4" s="231">
        <v>6911216</v>
      </c>
      <c r="Y4" s="231">
        <v>6178240</v>
      </c>
      <c r="Z4" s="232">
        <f t="shared" ref="Z4:Z35" si="7">AVERAGE(U4:Y4)</f>
        <v>6225562.7999999998</v>
      </c>
      <c r="AA4" s="232">
        <f t="shared" ref="AA4:AA35" si="8">STDEV(U4:Z4)</f>
        <v>394960.87027724652</v>
      </c>
      <c r="AB4" s="41">
        <v>4</v>
      </c>
      <c r="AC4" s="233">
        <v>364251264</v>
      </c>
      <c r="AD4" s="233">
        <v>455154080</v>
      </c>
      <c r="AE4" s="233">
        <v>328610560</v>
      </c>
      <c r="AF4" s="233">
        <v>373595872</v>
      </c>
      <c r="AG4" s="233">
        <v>306275840</v>
      </c>
      <c r="AH4" s="234">
        <f t="shared" ref="AH4:AH35" si="9">AVERAGE(AC4:AG4)</f>
        <v>365577523.19999999</v>
      </c>
      <c r="AI4" s="234">
        <f t="shared" ref="AI4:AI35" si="10">STDEV(AC4:AH4)</f>
        <v>50937723.560581386</v>
      </c>
      <c r="AJ4" s="235">
        <f t="shared" ref="AJ4:AJ35" si="11">U4/AC4*100</f>
        <v>1.6556461421092006</v>
      </c>
      <c r="AK4" s="235">
        <f t="shared" ref="AK4:AK35" si="12">V4/AD4*100</f>
        <v>1.2547744271566237</v>
      </c>
      <c r="AL4" s="235">
        <f t="shared" ref="AL4:AL35" si="13">W4/AE4*100</f>
        <v>1.9160945406014949</v>
      </c>
      <c r="AM4" s="235">
        <f t="shared" ref="AM4:AM35" si="14">X4/AF4*100</f>
        <v>1.849917656477746</v>
      </c>
      <c r="AN4" s="235">
        <f t="shared" ref="AN4:AN35" si="15">Y4/AG4*100</f>
        <v>2.01721428631132</v>
      </c>
      <c r="AO4" s="235">
        <f t="shared" ref="AO4:AO35" si="16">AVERAGE(AJ4:AN4)</f>
        <v>1.7387294105312772</v>
      </c>
      <c r="AP4" s="235">
        <f t="shared" ref="AP4:AP35" si="17">STDEV(AJ4:AO4)</f>
        <v>0.26925463667857369</v>
      </c>
      <c r="AQ4" s="40">
        <f t="shared" ref="AQ4:AQ35" si="18">AP4/AO4*100</f>
        <v>15.485712443105315</v>
      </c>
      <c r="AR4" s="236">
        <v>16</v>
      </c>
    </row>
    <row r="5" spans="1:44">
      <c r="A5" s="244" t="s">
        <v>705</v>
      </c>
      <c r="B5" s="245">
        <v>13498</v>
      </c>
      <c r="C5" s="245">
        <v>15944</v>
      </c>
      <c r="D5" s="245">
        <v>19385</v>
      </c>
      <c r="E5" s="245">
        <f t="shared" si="0"/>
        <v>16275.666666666666</v>
      </c>
      <c r="F5" s="245">
        <f t="shared" si="1"/>
        <v>2957.4810791167056</v>
      </c>
      <c r="G5" s="109">
        <v>85</v>
      </c>
      <c r="H5" s="246">
        <v>1460292</v>
      </c>
      <c r="I5" s="246">
        <v>5980915</v>
      </c>
      <c r="J5" s="246">
        <v>2422076</v>
      </c>
      <c r="K5" s="246">
        <f t="shared" si="2"/>
        <v>3287761</v>
      </c>
      <c r="L5" s="246">
        <f t="shared" si="3"/>
        <v>2381400.0013544555</v>
      </c>
      <c r="M5" s="144">
        <f t="shared" si="4"/>
        <v>0.4621678404045218</v>
      </c>
      <c r="N5" s="144">
        <f t="shared" si="4"/>
        <v>0.13329064198370985</v>
      </c>
      <c r="O5" s="144">
        <f t="shared" si="4"/>
        <v>0.40017323981576136</v>
      </c>
      <c r="P5" s="144">
        <f t="shared" si="5"/>
        <v>0.33187724073466435</v>
      </c>
      <c r="Q5" s="144">
        <f t="shared" si="6"/>
        <v>0.17475214026770725</v>
      </c>
      <c r="R5" s="247">
        <v>65</v>
      </c>
      <c r="T5" s="7" t="s">
        <v>705</v>
      </c>
      <c r="U5" s="232">
        <v>47519</v>
      </c>
      <c r="V5" s="232">
        <v>47297</v>
      </c>
      <c r="W5" s="232">
        <v>38830</v>
      </c>
      <c r="X5" s="232">
        <v>27744</v>
      </c>
      <c r="Y5" s="232">
        <v>28700</v>
      </c>
      <c r="Z5" s="232">
        <f t="shared" si="7"/>
        <v>38018</v>
      </c>
      <c r="AA5" s="232">
        <f t="shared" si="8"/>
        <v>8595.4451426322303</v>
      </c>
      <c r="AB5" s="41">
        <v>84</v>
      </c>
      <c r="AC5" s="234">
        <v>15506916</v>
      </c>
      <c r="AD5" s="234">
        <v>13254575</v>
      </c>
      <c r="AE5" s="234">
        <v>8311950</v>
      </c>
      <c r="AF5" s="234">
        <v>6187065</v>
      </c>
      <c r="AG5" s="234">
        <v>8552246</v>
      </c>
      <c r="AH5" s="234">
        <f t="shared" si="9"/>
        <v>10362550.4</v>
      </c>
      <c r="AI5" s="234">
        <f t="shared" si="10"/>
        <v>3456736.7866304559</v>
      </c>
      <c r="AJ5" s="235">
        <f t="shared" si="11"/>
        <v>0.30643746312935471</v>
      </c>
      <c r="AK5" s="235">
        <f t="shared" si="12"/>
        <v>0.35683528140283638</v>
      </c>
      <c r="AL5" s="235">
        <f t="shared" si="13"/>
        <v>0.46715872929938224</v>
      </c>
      <c r="AM5" s="235">
        <f t="shared" si="14"/>
        <v>0.44841940403082881</v>
      </c>
      <c r="AN5" s="235">
        <f t="shared" si="15"/>
        <v>0.33558435994474434</v>
      </c>
      <c r="AO5" s="235">
        <f t="shared" si="16"/>
        <v>0.38288704756142927</v>
      </c>
      <c r="AP5" s="235">
        <f t="shared" si="17"/>
        <v>6.349328125550896E-2</v>
      </c>
      <c r="AQ5" s="40">
        <f t="shared" si="18"/>
        <v>16.582770730922228</v>
      </c>
      <c r="AR5" s="236">
        <v>66</v>
      </c>
    </row>
    <row r="6" spans="1:44">
      <c r="A6" s="244" t="s">
        <v>424</v>
      </c>
      <c r="B6" s="245">
        <v>294646</v>
      </c>
      <c r="C6" s="245">
        <v>335573</v>
      </c>
      <c r="D6" s="245">
        <v>445751</v>
      </c>
      <c r="E6" s="245">
        <f t="shared" si="0"/>
        <v>358656.66666666669</v>
      </c>
      <c r="F6" s="245">
        <f t="shared" si="1"/>
        <v>78152.555980808102</v>
      </c>
      <c r="G6" s="109">
        <v>47</v>
      </c>
      <c r="H6" s="246">
        <v>23782654</v>
      </c>
      <c r="I6" s="246">
        <v>27870934</v>
      </c>
      <c r="J6" s="246">
        <v>23900560</v>
      </c>
      <c r="K6" s="246">
        <f t="shared" si="2"/>
        <v>25184716</v>
      </c>
      <c r="L6" s="246">
        <f t="shared" si="3"/>
        <v>2327079.8898731433</v>
      </c>
      <c r="M6" s="144">
        <f t="shared" si="4"/>
        <v>0.61945567555244252</v>
      </c>
      <c r="N6" s="144">
        <f t="shared" si="4"/>
        <v>0.60201247651047507</v>
      </c>
      <c r="O6" s="144">
        <f t="shared" si="4"/>
        <v>0.93251162315862046</v>
      </c>
      <c r="P6" s="144">
        <f t="shared" si="5"/>
        <v>0.71799325840717942</v>
      </c>
      <c r="Q6" s="144">
        <f t="shared" si="6"/>
        <v>0.18598296403146336</v>
      </c>
      <c r="R6" s="247">
        <v>47</v>
      </c>
      <c r="T6" s="7" t="s">
        <v>424</v>
      </c>
      <c r="U6" s="232">
        <v>616308</v>
      </c>
      <c r="V6" s="232">
        <v>699293</v>
      </c>
      <c r="W6" s="232">
        <v>883729</v>
      </c>
      <c r="X6" s="232">
        <v>655902</v>
      </c>
      <c r="Y6" s="232">
        <v>582305</v>
      </c>
      <c r="Z6" s="232">
        <f t="shared" si="7"/>
        <v>687507.4</v>
      </c>
      <c r="AA6" s="232">
        <f t="shared" si="8"/>
        <v>105619.71171064586</v>
      </c>
      <c r="AB6" s="41">
        <v>42</v>
      </c>
      <c r="AC6" s="234">
        <v>76544176</v>
      </c>
      <c r="AD6" s="234">
        <v>65266868</v>
      </c>
      <c r="AE6" s="234">
        <v>69690240</v>
      </c>
      <c r="AF6" s="234">
        <v>65817244</v>
      </c>
      <c r="AG6" s="234">
        <v>59691264</v>
      </c>
      <c r="AH6" s="234">
        <f t="shared" si="9"/>
        <v>67401958.400000006</v>
      </c>
      <c r="AI6" s="234">
        <f t="shared" si="10"/>
        <v>5573887.587717915</v>
      </c>
      <c r="AJ6" s="235">
        <f t="shared" si="11"/>
        <v>0.80516641788658094</v>
      </c>
      <c r="AK6" s="235">
        <f t="shared" si="12"/>
        <v>1.0714364292767964</v>
      </c>
      <c r="AL6" s="235">
        <f t="shared" si="13"/>
        <v>1.2680814415332764</v>
      </c>
      <c r="AM6" s="235">
        <f t="shared" si="14"/>
        <v>0.99655038731187218</v>
      </c>
      <c r="AN6" s="235">
        <f t="shared" si="15"/>
        <v>0.97552801026294245</v>
      </c>
      <c r="AO6" s="235">
        <f t="shared" si="16"/>
        <v>1.0233525372542938</v>
      </c>
      <c r="AP6" s="235">
        <f t="shared" si="17"/>
        <v>0.15020986689951388</v>
      </c>
      <c r="AQ6" s="40">
        <f t="shared" si="18"/>
        <v>14.678213170070842</v>
      </c>
      <c r="AR6" s="236">
        <v>34</v>
      </c>
    </row>
    <row r="7" spans="1:44">
      <c r="A7" s="244" t="s">
        <v>219</v>
      </c>
      <c r="B7" s="245">
        <v>11606</v>
      </c>
      <c r="C7" s="245">
        <v>11551</v>
      </c>
      <c r="D7" s="245">
        <v>13645</v>
      </c>
      <c r="E7" s="245">
        <f t="shared" si="0"/>
        <v>12267.333333333334</v>
      </c>
      <c r="F7" s="245">
        <f t="shared" si="1"/>
        <v>1193.4112171977158</v>
      </c>
      <c r="G7" s="109">
        <v>88</v>
      </c>
      <c r="H7" s="246">
        <v>15973685</v>
      </c>
      <c r="I7" s="246">
        <v>50737408</v>
      </c>
      <c r="J7" s="246">
        <v>29732296</v>
      </c>
      <c r="K7" s="246">
        <f t="shared" si="2"/>
        <v>32147796.333333332</v>
      </c>
      <c r="L7" s="246">
        <f t="shared" si="3"/>
        <v>17507286.785805289</v>
      </c>
      <c r="M7" s="144">
        <f t="shared" si="4"/>
        <v>3.6328499028245517E-2</v>
      </c>
      <c r="N7" s="144">
        <f t="shared" si="4"/>
        <v>1.1383119926031696E-2</v>
      </c>
      <c r="O7" s="144">
        <f t="shared" si="4"/>
        <v>2.2946428355213468E-2</v>
      </c>
      <c r="P7" s="144">
        <f t="shared" si="5"/>
        <v>2.3552682436496896E-2</v>
      </c>
      <c r="Q7" s="144">
        <f t="shared" si="6"/>
        <v>1.248373512401621E-2</v>
      </c>
      <c r="R7" s="247">
        <v>91</v>
      </c>
      <c r="T7" s="7" t="s">
        <v>219</v>
      </c>
      <c r="U7" s="232">
        <v>22011</v>
      </c>
      <c r="V7" s="232">
        <v>27534</v>
      </c>
      <c r="W7" s="232">
        <v>22671</v>
      </c>
      <c r="X7" s="232">
        <v>16984</v>
      </c>
      <c r="Y7" s="232">
        <v>16044</v>
      </c>
      <c r="Z7" s="232">
        <f t="shared" si="7"/>
        <v>21048.799999999999</v>
      </c>
      <c r="AA7" s="232">
        <f t="shared" si="8"/>
        <v>4175.7826284422472</v>
      </c>
      <c r="AB7" s="41">
        <v>95</v>
      </c>
      <c r="AC7" s="234">
        <v>87590472</v>
      </c>
      <c r="AD7" s="234">
        <v>77150072</v>
      </c>
      <c r="AE7" s="234">
        <v>52892488</v>
      </c>
      <c r="AF7" s="234">
        <v>60099408</v>
      </c>
      <c r="AG7" s="234">
        <v>61747700</v>
      </c>
      <c r="AH7" s="234">
        <f t="shared" si="9"/>
        <v>67896028</v>
      </c>
      <c r="AI7" s="234">
        <f t="shared" si="10"/>
        <v>12626986.085164234</v>
      </c>
      <c r="AJ7" s="235">
        <f t="shared" si="11"/>
        <v>2.5129445586273357E-2</v>
      </c>
      <c r="AK7" s="235">
        <f t="shared" si="12"/>
        <v>3.5688884386264733E-2</v>
      </c>
      <c r="AL7" s="235">
        <f t="shared" si="13"/>
        <v>4.2862419328809034E-2</v>
      </c>
      <c r="AM7" s="235">
        <f t="shared" si="14"/>
        <v>2.8259845754221073E-2</v>
      </c>
      <c r="AN7" s="235">
        <f t="shared" si="15"/>
        <v>2.5983154028409151E-2</v>
      </c>
      <c r="AO7" s="235">
        <f t="shared" si="16"/>
        <v>3.1584749816795474E-2</v>
      </c>
      <c r="AP7" s="235">
        <f t="shared" si="17"/>
        <v>6.7547548482073195E-3</v>
      </c>
      <c r="AQ7" s="40">
        <f t="shared" si="18"/>
        <v>21.386127442476742</v>
      </c>
      <c r="AR7" s="236">
        <v>96</v>
      </c>
    </row>
    <row r="8" spans="1:44">
      <c r="A8" s="244" t="s">
        <v>655</v>
      </c>
      <c r="B8" s="245"/>
      <c r="C8" s="245">
        <v>547828</v>
      </c>
      <c r="D8" s="245">
        <v>870608</v>
      </c>
      <c r="E8" s="245">
        <f t="shared" si="0"/>
        <v>709218</v>
      </c>
      <c r="F8" s="245">
        <f t="shared" si="1"/>
        <v>228239.92683139382</v>
      </c>
      <c r="G8" s="109">
        <v>34</v>
      </c>
      <c r="H8" s="246"/>
      <c r="I8" s="246">
        <v>44904052</v>
      </c>
      <c r="J8" s="246">
        <v>74582824</v>
      </c>
      <c r="K8" s="246">
        <f t="shared" si="2"/>
        <v>59743438</v>
      </c>
      <c r="L8" s="246">
        <f t="shared" si="3"/>
        <v>20986060.938489433</v>
      </c>
      <c r="M8" s="144"/>
      <c r="N8" s="144">
        <f t="shared" ref="N8:N39" si="19">(C8*4)/(I8*8)*100</f>
        <v>0.60999840281674356</v>
      </c>
      <c r="O8" s="144">
        <f t="shared" ref="O8:O39" si="20">(D8*4)/(J8*8)*100</f>
        <v>0.58365180701658603</v>
      </c>
      <c r="P8" s="144">
        <f t="shared" si="5"/>
        <v>0.59682510491666485</v>
      </c>
      <c r="Q8" s="144">
        <f t="shared" si="6"/>
        <v>1.8629856551472399E-2</v>
      </c>
      <c r="R8" s="247">
        <v>49</v>
      </c>
      <c r="T8" s="7" t="s">
        <v>655</v>
      </c>
      <c r="U8" s="232">
        <v>2083485</v>
      </c>
      <c r="V8" s="232">
        <v>2947357</v>
      </c>
      <c r="W8" s="232">
        <v>1675500</v>
      </c>
      <c r="X8" s="232">
        <v>1798925</v>
      </c>
      <c r="Y8" s="232">
        <v>1755568</v>
      </c>
      <c r="Z8" s="232">
        <f t="shared" si="7"/>
        <v>2052167</v>
      </c>
      <c r="AA8" s="232">
        <f t="shared" si="8"/>
        <v>468257.71952590381</v>
      </c>
      <c r="AB8" s="41">
        <v>20</v>
      </c>
      <c r="AC8" s="234">
        <v>193929136</v>
      </c>
      <c r="AD8" s="234">
        <v>223135680</v>
      </c>
      <c r="AE8" s="234">
        <v>214041504</v>
      </c>
      <c r="AF8" s="234">
        <v>219094688</v>
      </c>
      <c r="AG8" s="234">
        <v>232149152</v>
      </c>
      <c r="AH8" s="234">
        <f t="shared" si="9"/>
        <v>216470032</v>
      </c>
      <c r="AI8" s="234">
        <f t="shared" si="10"/>
        <v>12736908.785747349</v>
      </c>
      <c r="AJ8" s="235">
        <f t="shared" si="11"/>
        <v>1.074353778382223</v>
      </c>
      <c r="AK8" s="235">
        <f t="shared" si="12"/>
        <v>1.3208810890306741</v>
      </c>
      <c r="AL8" s="235">
        <f t="shared" si="13"/>
        <v>0.7827921074596822</v>
      </c>
      <c r="AM8" s="235">
        <f t="shared" si="14"/>
        <v>0.82107193762725994</v>
      </c>
      <c r="AN8" s="235">
        <f t="shared" si="15"/>
        <v>0.75622417091577399</v>
      </c>
      <c r="AO8" s="235">
        <f t="shared" si="16"/>
        <v>0.95106461668312259</v>
      </c>
      <c r="AP8" s="235">
        <f t="shared" si="17"/>
        <v>0.21685985054285503</v>
      </c>
      <c r="AQ8" s="40">
        <f t="shared" si="18"/>
        <v>22.801799871302414</v>
      </c>
      <c r="AR8" s="236">
        <v>36</v>
      </c>
    </row>
    <row r="9" spans="1:44">
      <c r="A9" s="244" t="s">
        <v>682</v>
      </c>
      <c r="B9" s="245">
        <v>8229082</v>
      </c>
      <c r="C9" s="245">
        <v>11754917</v>
      </c>
      <c r="D9" s="245">
        <v>11856581</v>
      </c>
      <c r="E9" s="245">
        <f t="shared" si="0"/>
        <v>10613526.666666666</v>
      </c>
      <c r="F9" s="245">
        <f t="shared" si="1"/>
        <v>2065615.2034007553</v>
      </c>
      <c r="G9" s="109">
        <v>2</v>
      </c>
      <c r="H9" s="246">
        <v>184004848</v>
      </c>
      <c r="I9" s="246">
        <v>160557792</v>
      </c>
      <c r="J9" s="246">
        <v>125649528</v>
      </c>
      <c r="K9" s="246">
        <f t="shared" si="2"/>
        <v>156737389.33333334</v>
      </c>
      <c r="L9" s="246">
        <f t="shared" si="3"/>
        <v>29364646.268552393</v>
      </c>
      <c r="M9" s="144">
        <f t="shared" ref="M9:M40" si="21">(B9*4)/(H9*8)*100</f>
        <v>2.2361046704595524</v>
      </c>
      <c r="N9" s="144">
        <f t="shared" si="19"/>
        <v>3.6606498051492888</v>
      </c>
      <c r="O9" s="144">
        <f t="shared" si="20"/>
        <v>4.718116012341885</v>
      </c>
      <c r="P9" s="144">
        <f t="shared" si="5"/>
        <v>3.5382901626502417</v>
      </c>
      <c r="Q9" s="144">
        <f t="shared" si="6"/>
        <v>1.2455215722308903</v>
      </c>
      <c r="R9" s="247">
        <v>6</v>
      </c>
      <c r="T9" s="7" t="s">
        <v>682</v>
      </c>
      <c r="U9" s="232">
        <v>13123688</v>
      </c>
      <c r="V9" s="232">
        <v>24859216</v>
      </c>
      <c r="W9" s="232">
        <v>11167039</v>
      </c>
      <c r="X9" s="232">
        <v>13419735</v>
      </c>
      <c r="Y9" s="232">
        <v>12391373</v>
      </c>
      <c r="Z9" s="232">
        <f t="shared" si="7"/>
        <v>14992210.199999999</v>
      </c>
      <c r="AA9" s="232">
        <f t="shared" si="8"/>
        <v>4994359.7342192875</v>
      </c>
      <c r="AB9" s="41">
        <v>3</v>
      </c>
      <c r="AC9" s="234">
        <v>344227040</v>
      </c>
      <c r="AD9" s="234">
        <v>445648192</v>
      </c>
      <c r="AE9" s="234">
        <v>292356352</v>
      </c>
      <c r="AF9" s="234">
        <v>303844640</v>
      </c>
      <c r="AG9" s="234">
        <v>278227360</v>
      </c>
      <c r="AH9" s="234">
        <f t="shared" si="9"/>
        <v>332860716.80000001</v>
      </c>
      <c r="AI9" s="234">
        <f t="shared" si="10"/>
        <v>60526932.552424312</v>
      </c>
      <c r="AJ9" s="235">
        <f t="shared" si="11"/>
        <v>3.8125093252406899</v>
      </c>
      <c r="AK9" s="235">
        <f t="shared" si="12"/>
        <v>5.5782153829539149</v>
      </c>
      <c r="AL9" s="235">
        <f t="shared" si="13"/>
        <v>3.8196669658814186</v>
      </c>
      <c r="AM9" s="235">
        <f t="shared" si="14"/>
        <v>4.4166436505182389</v>
      </c>
      <c r="AN9" s="235">
        <f t="shared" si="15"/>
        <v>4.4536860070123945</v>
      </c>
      <c r="AO9" s="235">
        <f t="shared" si="16"/>
        <v>4.4161442663213304</v>
      </c>
      <c r="AP9" s="235">
        <f t="shared" si="17"/>
        <v>0.64373585014723489</v>
      </c>
      <c r="AQ9" s="40">
        <f t="shared" si="18"/>
        <v>14.57687546705692</v>
      </c>
      <c r="AR9" s="236">
        <v>6</v>
      </c>
    </row>
    <row r="10" spans="1:44">
      <c r="A10" s="244" t="s">
        <v>765</v>
      </c>
      <c r="B10" s="245">
        <v>25556150</v>
      </c>
      <c r="C10" s="245">
        <v>31333898</v>
      </c>
      <c r="D10" s="245">
        <v>29409040</v>
      </c>
      <c r="E10" s="245">
        <f t="shared" si="0"/>
        <v>28766362.666666668</v>
      </c>
      <c r="F10" s="245">
        <f t="shared" si="1"/>
        <v>2942000.7824542355</v>
      </c>
      <c r="G10" s="109">
        <v>1</v>
      </c>
      <c r="H10" s="246">
        <v>24042052</v>
      </c>
      <c r="I10" s="246">
        <v>18093320</v>
      </c>
      <c r="J10" s="246">
        <v>27716542</v>
      </c>
      <c r="K10" s="246">
        <f t="shared" si="2"/>
        <v>23283971.333333332</v>
      </c>
      <c r="L10" s="246">
        <f t="shared" si="3"/>
        <v>4856193.4823688166</v>
      </c>
      <c r="M10" s="144">
        <f t="shared" si="21"/>
        <v>53.148853517162344</v>
      </c>
      <c r="N10" s="144">
        <f t="shared" si="19"/>
        <v>86.589686138309602</v>
      </c>
      <c r="O10" s="144">
        <f t="shared" si="20"/>
        <v>53.053227202729694</v>
      </c>
      <c r="P10" s="144">
        <f t="shared" si="5"/>
        <v>64.263922286067213</v>
      </c>
      <c r="Q10" s="144">
        <f t="shared" si="6"/>
        <v>19.334737773954217</v>
      </c>
      <c r="R10" s="247">
        <v>1</v>
      </c>
      <c r="T10" s="7" t="s">
        <v>781</v>
      </c>
      <c r="U10" s="232">
        <v>30420764</v>
      </c>
      <c r="V10" s="232">
        <v>37434012</v>
      </c>
      <c r="W10" s="232">
        <v>38218440</v>
      </c>
      <c r="X10" s="232">
        <v>27617104</v>
      </c>
      <c r="Y10" s="232">
        <v>41195476</v>
      </c>
      <c r="Z10" s="232">
        <f t="shared" si="7"/>
        <v>34977159.200000003</v>
      </c>
      <c r="AA10" s="232">
        <f t="shared" si="8"/>
        <v>5101776.9550639903</v>
      </c>
      <c r="AB10" s="41">
        <v>1</v>
      </c>
      <c r="AC10" s="234">
        <v>118895456</v>
      </c>
      <c r="AD10" s="234">
        <v>82920632</v>
      </c>
      <c r="AE10" s="234">
        <v>92202312</v>
      </c>
      <c r="AF10" s="234">
        <v>61858356</v>
      </c>
      <c r="AG10" s="234">
        <v>104194712</v>
      </c>
      <c r="AH10" s="234">
        <f t="shared" si="9"/>
        <v>92014293.599999994</v>
      </c>
      <c r="AI10" s="234">
        <f t="shared" si="10"/>
        <v>19303212.629629172</v>
      </c>
      <c r="AJ10" s="235">
        <f t="shared" si="11"/>
        <v>25.586145192966836</v>
      </c>
      <c r="AK10" s="235">
        <f t="shared" si="12"/>
        <v>45.144388190384269</v>
      </c>
      <c r="AL10" s="235">
        <f t="shared" si="13"/>
        <v>41.450630869212915</v>
      </c>
      <c r="AM10" s="235">
        <f t="shared" si="14"/>
        <v>44.645712860522835</v>
      </c>
      <c r="AN10" s="235">
        <f t="shared" si="15"/>
        <v>39.537012204611685</v>
      </c>
      <c r="AO10" s="235">
        <f t="shared" si="16"/>
        <v>39.272777863539702</v>
      </c>
      <c r="AP10" s="235">
        <f t="shared" si="17"/>
        <v>7.1481608218146429</v>
      </c>
      <c r="AQ10" s="40">
        <f t="shared" si="18"/>
        <v>18.20131197913274</v>
      </c>
      <c r="AR10" s="236">
        <v>1</v>
      </c>
    </row>
    <row r="11" spans="1:44">
      <c r="A11" s="244" t="s">
        <v>240</v>
      </c>
      <c r="B11" s="245">
        <v>85887</v>
      </c>
      <c r="C11" s="245">
        <v>87377</v>
      </c>
      <c r="D11" s="245">
        <v>85805</v>
      </c>
      <c r="E11" s="245">
        <f t="shared" si="0"/>
        <v>86356.333333333328</v>
      </c>
      <c r="F11" s="245">
        <f t="shared" si="1"/>
        <v>884.87362562872977</v>
      </c>
      <c r="G11" s="109">
        <v>70</v>
      </c>
      <c r="H11" s="246">
        <v>4779162</v>
      </c>
      <c r="I11" s="246">
        <v>5672101</v>
      </c>
      <c r="J11" s="246">
        <v>5230472</v>
      </c>
      <c r="K11" s="246">
        <f t="shared" si="2"/>
        <v>5227245</v>
      </c>
      <c r="L11" s="246">
        <f t="shared" si="3"/>
        <v>446478.24647680204</v>
      </c>
      <c r="M11" s="144">
        <f t="shared" si="21"/>
        <v>0.89855711105838232</v>
      </c>
      <c r="N11" s="144">
        <f t="shared" si="19"/>
        <v>0.77023487416743808</v>
      </c>
      <c r="O11" s="144">
        <f t="shared" si="20"/>
        <v>0.82024146195601466</v>
      </c>
      <c r="P11" s="144">
        <f t="shared" si="5"/>
        <v>0.82967781572727839</v>
      </c>
      <c r="Q11" s="144">
        <f t="shared" si="6"/>
        <v>6.4679461187816298E-2</v>
      </c>
      <c r="R11" s="247">
        <v>39</v>
      </c>
      <c r="T11" s="7" t="s">
        <v>240</v>
      </c>
      <c r="U11" s="232">
        <v>293956</v>
      </c>
      <c r="V11" s="232">
        <v>277152</v>
      </c>
      <c r="W11" s="232">
        <v>265371</v>
      </c>
      <c r="X11" s="232">
        <v>281917</v>
      </c>
      <c r="Y11" s="232">
        <v>339552</v>
      </c>
      <c r="Z11" s="232">
        <f t="shared" si="7"/>
        <v>291589.59999999998</v>
      </c>
      <c r="AA11" s="232">
        <f t="shared" si="8"/>
        <v>25672.592908391627</v>
      </c>
      <c r="AB11" s="41">
        <v>60</v>
      </c>
      <c r="AC11" s="234">
        <v>61121384</v>
      </c>
      <c r="AD11" s="234">
        <v>41235512</v>
      </c>
      <c r="AE11" s="234">
        <v>62943044</v>
      </c>
      <c r="AF11" s="234">
        <v>57403944</v>
      </c>
      <c r="AG11" s="234">
        <v>61129080</v>
      </c>
      <c r="AH11" s="234">
        <f t="shared" si="9"/>
        <v>56766592.799999997</v>
      </c>
      <c r="AI11" s="234">
        <f t="shared" si="10"/>
        <v>7972010.2578962101</v>
      </c>
      <c r="AJ11" s="235">
        <f t="shared" si="11"/>
        <v>0.48093806252816523</v>
      </c>
      <c r="AK11" s="235">
        <f t="shared" si="12"/>
        <v>0.67211970109647234</v>
      </c>
      <c r="AL11" s="235">
        <f t="shared" si="13"/>
        <v>0.42160496718271201</v>
      </c>
      <c r="AM11" s="235">
        <f t="shared" si="14"/>
        <v>0.49111085468273752</v>
      </c>
      <c r="AN11" s="235">
        <f t="shared" si="15"/>
        <v>0.55546721789367681</v>
      </c>
      <c r="AO11" s="235">
        <f t="shared" si="16"/>
        <v>0.52424816067675284</v>
      </c>
      <c r="AP11" s="235">
        <f t="shared" si="17"/>
        <v>8.5264403851138634E-2</v>
      </c>
      <c r="AQ11" s="40">
        <f t="shared" si="18"/>
        <v>16.264130281558007</v>
      </c>
      <c r="AR11" s="236">
        <v>59</v>
      </c>
    </row>
    <row r="12" spans="1:44">
      <c r="A12" s="244" t="s">
        <v>57</v>
      </c>
      <c r="B12" s="245">
        <v>113513</v>
      </c>
      <c r="C12" s="245">
        <v>134385</v>
      </c>
      <c r="D12" s="245">
        <v>127949</v>
      </c>
      <c r="E12" s="245">
        <f t="shared" si="0"/>
        <v>125282.33333333333</v>
      </c>
      <c r="F12" s="245">
        <f t="shared" si="1"/>
        <v>10688.471795974077</v>
      </c>
      <c r="G12" s="109">
        <v>66</v>
      </c>
      <c r="H12" s="246">
        <v>5389463</v>
      </c>
      <c r="I12" s="246">
        <v>11351634</v>
      </c>
      <c r="J12" s="246">
        <v>11013303</v>
      </c>
      <c r="K12" s="246">
        <f t="shared" si="2"/>
        <v>9251466.666666666</v>
      </c>
      <c r="L12" s="246">
        <f t="shared" si="3"/>
        <v>3348868.6458862983</v>
      </c>
      <c r="M12" s="144">
        <f t="shared" si="21"/>
        <v>1.053101208784623</v>
      </c>
      <c r="N12" s="144">
        <f t="shared" si="19"/>
        <v>0.59191918978360292</v>
      </c>
      <c r="O12" s="144">
        <f t="shared" si="20"/>
        <v>0.58088386381451595</v>
      </c>
      <c r="P12" s="144">
        <f t="shared" si="5"/>
        <v>0.74196808746091403</v>
      </c>
      <c r="Q12" s="144">
        <f t="shared" si="6"/>
        <v>0.26950567525246333</v>
      </c>
      <c r="R12" s="247">
        <v>45</v>
      </c>
      <c r="T12" s="7" t="s">
        <v>57</v>
      </c>
      <c r="U12" s="232">
        <v>176144</v>
      </c>
      <c r="V12" s="231">
        <v>143155</v>
      </c>
      <c r="W12" s="232">
        <v>199086</v>
      </c>
      <c r="X12" s="232">
        <v>165227</v>
      </c>
      <c r="Y12" s="232">
        <v>213263</v>
      </c>
      <c r="Z12" s="232">
        <f t="shared" si="7"/>
        <v>179375</v>
      </c>
      <c r="AA12" s="232">
        <f t="shared" si="8"/>
        <v>24736.263784169183</v>
      </c>
      <c r="AB12" s="41">
        <v>67</v>
      </c>
      <c r="AC12" s="234">
        <v>31416490</v>
      </c>
      <c r="AD12" s="234">
        <v>19570610</v>
      </c>
      <c r="AE12" s="234">
        <v>30146696</v>
      </c>
      <c r="AF12" s="234">
        <v>27322484</v>
      </c>
      <c r="AG12" s="234">
        <v>28036946</v>
      </c>
      <c r="AH12" s="234">
        <f t="shared" si="9"/>
        <v>27298645.199999999</v>
      </c>
      <c r="AI12" s="234">
        <f t="shared" si="10"/>
        <v>4131252.1968132979</v>
      </c>
      <c r="AJ12" s="235">
        <f t="shared" si="11"/>
        <v>0.56067370988929699</v>
      </c>
      <c r="AK12" s="235">
        <f t="shared" si="12"/>
        <v>0.73147949910605747</v>
      </c>
      <c r="AL12" s="235">
        <f t="shared" si="13"/>
        <v>0.66039077715183114</v>
      </c>
      <c r="AM12" s="235">
        <f t="shared" si="14"/>
        <v>0.60472905757763462</v>
      </c>
      <c r="AN12" s="235">
        <f t="shared" si="15"/>
        <v>0.76064989389357884</v>
      </c>
      <c r="AO12" s="235">
        <f t="shared" si="16"/>
        <v>0.66358458752367988</v>
      </c>
      <c r="AP12" s="235">
        <f t="shared" si="17"/>
        <v>7.4961610554818814E-2</v>
      </c>
      <c r="AQ12" s="40">
        <f t="shared" si="18"/>
        <v>11.296466488854946</v>
      </c>
      <c r="AR12" s="236">
        <v>52</v>
      </c>
    </row>
    <row r="13" spans="1:44">
      <c r="A13" s="244" t="s">
        <v>231</v>
      </c>
      <c r="B13" s="245">
        <v>702988</v>
      </c>
      <c r="C13" s="245">
        <v>940392</v>
      </c>
      <c r="D13" s="245">
        <v>803568</v>
      </c>
      <c r="E13" s="245">
        <f t="shared" si="0"/>
        <v>815649.33333333337</v>
      </c>
      <c r="F13" s="245">
        <f t="shared" si="1"/>
        <v>119162.21618169651</v>
      </c>
      <c r="G13" s="109">
        <v>29</v>
      </c>
      <c r="H13" s="246">
        <v>14525170</v>
      </c>
      <c r="I13" s="246">
        <v>12791240</v>
      </c>
      <c r="J13" s="246">
        <v>18163370</v>
      </c>
      <c r="K13" s="246">
        <f t="shared" si="2"/>
        <v>15159926.666666666</v>
      </c>
      <c r="L13" s="246">
        <f t="shared" si="3"/>
        <v>2741738.9014334157</v>
      </c>
      <c r="M13" s="144">
        <f t="shared" si="21"/>
        <v>2.4198959461403895</v>
      </c>
      <c r="N13" s="144">
        <f t="shared" si="19"/>
        <v>3.6759219590907528</v>
      </c>
      <c r="O13" s="144">
        <f t="shared" si="20"/>
        <v>2.2120564630902746</v>
      </c>
      <c r="P13" s="144">
        <f t="shared" si="5"/>
        <v>2.7692914561071387</v>
      </c>
      <c r="Q13" s="144">
        <f t="shared" si="6"/>
        <v>0.79201228802581036</v>
      </c>
      <c r="R13" s="247">
        <v>10</v>
      </c>
      <c r="T13" s="7" t="s">
        <v>231</v>
      </c>
      <c r="U13" s="232">
        <v>1729365</v>
      </c>
      <c r="V13" s="232">
        <v>1962843</v>
      </c>
      <c r="W13" s="232">
        <v>2137641</v>
      </c>
      <c r="X13" s="232">
        <v>1904100</v>
      </c>
      <c r="Y13" s="232">
        <v>1202375</v>
      </c>
      <c r="Z13" s="232">
        <f t="shared" si="7"/>
        <v>1787264.8</v>
      </c>
      <c r="AA13" s="232">
        <f t="shared" si="8"/>
        <v>320215.58824791678</v>
      </c>
      <c r="AB13" s="41">
        <v>23</v>
      </c>
      <c r="AC13" s="234">
        <v>124406656</v>
      </c>
      <c r="AD13" s="234">
        <v>86614400</v>
      </c>
      <c r="AE13" s="234">
        <v>127356720</v>
      </c>
      <c r="AF13" s="234">
        <v>111776736</v>
      </c>
      <c r="AG13" s="234">
        <v>85875328</v>
      </c>
      <c r="AH13" s="234">
        <f t="shared" si="9"/>
        <v>107205968</v>
      </c>
      <c r="AI13" s="234">
        <f t="shared" si="10"/>
        <v>17898699.782145608</v>
      </c>
      <c r="AJ13" s="235">
        <f t="shared" si="11"/>
        <v>1.390090414454995</v>
      </c>
      <c r="AK13" s="235">
        <f t="shared" si="12"/>
        <v>2.2661855303506115</v>
      </c>
      <c r="AL13" s="235">
        <f t="shared" si="13"/>
        <v>1.6784673788709383</v>
      </c>
      <c r="AM13" s="235">
        <f t="shared" si="14"/>
        <v>1.7034850615068955</v>
      </c>
      <c r="AN13" s="235">
        <f t="shared" si="15"/>
        <v>1.4001402125648941</v>
      </c>
      <c r="AO13" s="235">
        <f t="shared" si="16"/>
        <v>1.6876737195496667</v>
      </c>
      <c r="AP13" s="235">
        <f t="shared" si="17"/>
        <v>0.31819554100879766</v>
      </c>
      <c r="AQ13" s="40">
        <f t="shared" si="18"/>
        <v>18.854091126909527</v>
      </c>
      <c r="AR13" s="236">
        <v>17</v>
      </c>
    </row>
    <row r="14" spans="1:44">
      <c r="A14" s="244" t="s">
        <v>756</v>
      </c>
      <c r="B14" s="245">
        <v>8008</v>
      </c>
      <c r="C14" s="245">
        <v>10564</v>
      </c>
      <c r="D14" s="245">
        <v>11941</v>
      </c>
      <c r="E14" s="245">
        <f t="shared" si="0"/>
        <v>10171</v>
      </c>
      <c r="F14" s="245">
        <f t="shared" si="1"/>
        <v>1995.7352028763735</v>
      </c>
      <c r="G14" s="109">
        <v>91</v>
      </c>
      <c r="H14" s="246">
        <v>21682574</v>
      </c>
      <c r="I14" s="246">
        <v>30520230</v>
      </c>
      <c r="J14" s="246">
        <v>35863156</v>
      </c>
      <c r="K14" s="246">
        <f t="shared" si="2"/>
        <v>29355320</v>
      </c>
      <c r="L14" s="246">
        <f t="shared" si="3"/>
        <v>7161702.8663409371</v>
      </c>
      <c r="M14" s="144">
        <f t="shared" si="21"/>
        <v>1.8466442222219558E-2</v>
      </c>
      <c r="N14" s="144">
        <f t="shared" si="19"/>
        <v>1.7306553718631872E-2</v>
      </c>
      <c r="O14" s="144">
        <f t="shared" si="20"/>
        <v>1.6648004988741093E-2</v>
      </c>
      <c r="P14" s="144">
        <f t="shared" si="5"/>
        <v>1.7473666976530841E-2</v>
      </c>
      <c r="Q14" s="144">
        <f t="shared" si="6"/>
        <v>9.2066477273186089E-4</v>
      </c>
      <c r="R14" s="247">
        <v>95</v>
      </c>
      <c r="T14" s="7" t="s">
        <v>756</v>
      </c>
      <c r="U14" s="232">
        <v>18102</v>
      </c>
      <c r="V14" s="232">
        <v>38466</v>
      </c>
      <c r="W14" s="232">
        <v>21020</v>
      </c>
      <c r="X14" s="232">
        <v>20934</v>
      </c>
      <c r="Y14" s="232">
        <v>18614</v>
      </c>
      <c r="Z14" s="232">
        <f t="shared" si="7"/>
        <v>23427.200000000001</v>
      </c>
      <c r="AA14" s="232">
        <f t="shared" si="8"/>
        <v>7611.8435716979857</v>
      </c>
      <c r="AB14" s="41">
        <v>93</v>
      </c>
      <c r="AC14" s="234">
        <v>62688136</v>
      </c>
      <c r="AD14" s="234">
        <v>48622764</v>
      </c>
      <c r="AE14" s="234">
        <v>55704984</v>
      </c>
      <c r="AF14" s="234">
        <v>58148404</v>
      </c>
      <c r="AG14" s="234">
        <v>52968208</v>
      </c>
      <c r="AH14" s="234">
        <f t="shared" si="9"/>
        <v>55626499.200000003</v>
      </c>
      <c r="AI14" s="234">
        <f t="shared" si="10"/>
        <v>4740288.9539547022</v>
      </c>
      <c r="AJ14" s="235">
        <f t="shared" si="11"/>
        <v>2.8876277323032863E-2</v>
      </c>
      <c r="AK14" s="235">
        <f t="shared" si="12"/>
        <v>7.9111092902904495E-2</v>
      </c>
      <c r="AL14" s="235">
        <f t="shared" si="13"/>
        <v>3.7734505048955765E-2</v>
      </c>
      <c r="AM14" s="235">
        <f t="shared" si="14"/>
        <v>3.6000988092467677E-2</v>
      </c>
      <c r="AN14" s="235">
        <f t="shared" si="15"/>
        <v>3.5141834513261236E-2</v>
      </c>
      <c r="AO14" s="235">
        <f t="shared" si="16"/>
        <v>4.3372939576124404E-2</v>
      </c>
      <c r="AP14" s="235">
        <f t="shared" si="17"/>
        <v>1.8117712454055003E-2</v>
      </c>
      <c r="AQ14" s="40">
        <f t="shared" si="18"/>
        <v>41.771926530956868</v>
      </c>
      <c r="AR14" s="236">
        <v>92</v>
      </c>
    </row>
    <row r="15" spans="1:44">
      <c r="A15" s="244" t="s">
        <v>475</v>
      </c>
      <c r="B15" s="245">
        <v>123758</v>
      </c>
      <c r="C15" s="245">
        <v>148102</v>
      </c>
      <c r="D15" s="245">
        <v>154004</v>
      </c>
      <c r="E15" s="245">
        <f t="shared" si="0"/>
        <v>141954.66666666666</v>
      </c>
      <c r="F15" s="245">
        <f t="shared" si="1"/>
        <v>16032.698130175511</v>
      </c>
      <c r="G15" s="109">
        <v>62</v>
      </c>
      <c r="H15" s="246">
        <v>6093276</v>
      </c>
      <c r="I15" s="246">
        <v>16876418</v>
      </c>
      <c r="J15" s="246">
        <v>8642443</v>
      </c>
      <c r="K15" s="246">
        <f t="shared" si="2"/>
        <v>10537379</v>
      </c>
      <c r="L15" s="246">
        <f t="shared" si="3"/>
        <v>5635789.6235676687</v>
      </c>
      <c r="M15" s="144">
        <f t="shared" si="21"/>
        <v>1.0155292489622987</v>
      </c>
      <c r="N15" s="144">
        <f t="shared" si="19"/>
        <v>0.43878386989466606</v>
      </c>
      <c r="O15" s="144">
        <f t="shared" si="20"/>
        <v>0.89097492456704663</v>
      </c>
      <c r="P15" s="144">
        <f t="shared" si="5"/>
        <v>0.78176268114133707</v>
      </c>
      <c r="Q15" s="144">
        <f t="shared" si="6"/>
        <v>0.30348689206376661</v>
      </c>
      <c r="R15" s="247">
        <v>43</v>
      </c>
      <c r="T15" s="7" t="s">
        <v>475</v>
      </c>
      <c r="U15" s="232">
        <v>424672</v>
      </c>
      <c r="V15" s="232">
        <v>401738</v>
      </c>
      <c r="W15" s="232">
        <v>397755</v>
      </c>
      <c r="X15" s="232">
        <v>362868</v>
      </c>
      <c r="Y15" s="232">
        <v>297490</v>
      </c>
      <c r="Z15" s="232">
        <f t="shared" si="7"/>
        <v>376904.6</v>
      </c>
      <c r="AA15" s="232">
        <f t="shared" si="8"/>
        <v>44355.081492879326</v>
      </c>
      <c r="AB15" s="41">
        <v>53</v>
      </c>
      <c r="AC15" s="234">
        <v>31325790</v>
      </c>
      <c r="AD15" s="234">
        <v>31340752</v>
      </c>
      <c r="AE15" s="234">
        <v>24204850</v>
      </c>
      <c r="AF15" s="234">
        <v>33099020</v>
      </c>
      <c r="AG15" s="234">
        <v>21195952</v>
      </c>
      <c r="AH15" s="234">
        <f t="shared" si="9"/>
        <v>28233272.800000001</v>
      </c>
      <c r="AI15" s="234">
        <f t="shared" si="10"/>
        <v>4661494.6041523637</v>
      </c>
      <c r="AJ15" s="235">
        <f t="shared" si="11"/>
        <v>1.355662538758001</v>
      </c>
      <c r="AK15" s="235">
        <f t="shared" si="12"/>
        <v>1.2818390573397855</v>
      </c>
      <c r="AL15" s="235">
        <f t="shared" si="13"/>
        <v>1.6432863661621535</v>
      </c>
      <c r="AM15" s="235">
        <f t="shared" si="14"/>
        <v>1.0963104043563827</v>
      </c>
      <c r="AN15" s="235">
        <f t="shared" si="15"/>
        <v>1.4035227103741319</v>
      </c>
      <c r="AO15" s="235">
        <f t="shared" si="16"/>
        <v>1.356124215398091</v>
      </c>
      <c r="AP15" s="235">
        <f t="shared" si="17"/>
        <v>0.17761217999817444</v>
      </c>
      <c r="AQ15" s="40">
        <f t="shared" si="18"/>
        <v>13.097043617500503</v>
      </c>
      <c r="AR15" s="236">
        <v>26</v>
      </c>
    </row>
    <row r="16" spans="1:44">
      <c r="A16" s="244" t="s">
        <v>535</v>
      </c>
      <c r="B16" s="245">
        <v>3150606</v>
      </c>
      <c r="C16" s="245">
        <v>2469254</v>
      </c>
      <c r="D16" s="245">
        <v>2941012</v>
      </c>
      <c r="E16" s="245">
        <f t="shared" si="0"/>
        <v>2853624</v>
      </c>
      <c r="F16" s="245">
        <f t="shared" si="1"/>
        <v>348980.85031130287</v>
      </c>
      <c r="G16" s="109">
        <v>9</v>
      </c>
      <c r="H16" s="246">
        <v>112770848</v>
      </c>
      <c r="I16" s="246">
        <v>87153896</v>
      </c>
      <c r="J16" s="246">
        <v>107299312</v>
      </c>
      <c r="K16" s="246">
        <f t="shared" si="2"/>
        <v>102408018.66666667</v>
      </c>
      <c r="L16" s="246">
        <f t="shared" si="3"/>
        <v>13490760.552952899</v>
      </c>
      <c r="M16" s="144">
        <f t="shared" si="21"/>
        <v>1.396906228815447</v>
      </c>
      <c r="N16" s="144">
        <f t="shared" si="19"/>
        <v>1.4166056328680934</v>
      </c>
      <c r="O16" s="144">
        <f t="shared" si="20"/>
        <v>1.3704710427220632</v>
      </c>
      <c r="P16" s="144">
        <f t="shared" si="5"/>
        <v>1.3946609681352014</v>
      </c>
      <c r="Q16" s="144">
        <f t="shared" si="6"/>
        <v>2.314910362470304E-2</v>
      </c>
      <c r="R16" s="247">
        <v>24</v>
      </c>
      <c r="T16" s="7" t="s">
        <v>535</v>
      </c>
      <c r="U16" s="232">
        <v>2056712</v>
      </c>
      <c r="V16" s="232">
        <v>2347847</v>
      </c>
      <c r="W16" s="232">
        <v>2220283</v>
      </c>
      <c r="X16" s="232">
        <v>2336293</v>
      </c>
      <c r="Y16" s="232">
        <v>1880430</v>
      </c>
      <c r="Z16" s="232">
        <f t="shared" si="7"/>
        <v>2168313</v>
      </c>
      <c r="AA16" s="232">
        <f t="shared" si="8"/>
        <v>178034.8411665537</v>
      </c>
      <c r="AB16" s="41">
        <v>16</v>
      </c>
      <c r="AC16" s="234">
        <v>230897504</v>
      </c>
      <c r="AD16" s="234">
        <v>231406512</v>
      </c>
      <c r="AE16" s="234">
        <v>177917696</v>
      </c>
      <c r="AF16" s="234">
        <v>196905168</v>
      </c>
      <c r="AG16" s="234">
        <v>172258336</v>
      </c>
      <c r="AH16" s="234">
        <f t="shared" si="9"/>
        <v>201877043.19999999</v>
      </c>
      <c r="AI16" s="234">
        <f t="shared" si="10"/>
        <v>25259510.486580376</v>
      </c>
      <c r="AJ16" s="235">
        <f t="shared" si="11"/>
        <v>0.89074674449490798</v>
      </c>
      <c r="AK16" s="235">
        <f t="shared" si="12"/>
        <v>1.0145985001493822</v>
      </c>
      <c r="AL16" s="235">
        <f t="shared" si="13"/>
        <v>1.2479270190189513</v>
      </c>
      <c r="AM16" s="235">
        <f t="shared" si="14"/>
        <v>1.1865066944306917</v>
      </c>
      <c r="AN16" s="235">
        <f t="shared" si="15"/>
        <v>1.0916336728110505</v>
      </c>
      <c r="AO16" s="235">
        <f t="shared" si="16"/>
        <v>1.0862825261809967</v>
      </c>
      <c r="AP16" s="235">
        <f t="shared" si="17"/>
        <v>0.12615490655866657</v>
      </c>
      <c r="AQ16" s="40">
        <f t="shared" si="18"/>
        <v>11.613452625642861</v>
      </c>
      <c r="AR16" s="236">
        <v>30</v>
      </c>
    </row>
    <row r="17" spans="1:44">
      <c r="A17" s="244" t="s">
        <v>732</v>
      </c>
      <c r="B17" s="245">
        <v>27303</v>
      </c>
      <c r="C17" s="245">
        <v>28736</v>
      </c>
      <c r="D17" s="245">
        <v>29341</v>
      </c>
      <c r="E17" s="245">
        <f t="shared" si="0"/>
        <v>28460</v>
      </c>
      <c r="F17" s="245">
        <f t="shared" si="1"/>
        <v>1046.6580148262374</v>
      </c>
      <c r="G17" s="109">
        <v>80</v>
      </c>
      <c r="H17" s="246">
        <v>7058797</v>
      </c>
      <c r="I17" s="246">
        <v>16485565</v>
      </c>
      <c r="J17" s="246">
        <v>5465052</v>
      </c>
      <c r="K17" s="246">
        <f t="shared" si="2"/>
        <v>9669804.666666666</v>
      </c>
      <c r="L17" s="246">
        <f t="shared" si="3"/>
        <v>5956168.8586151022</v>
      </c>
      <c r="M17" s="144">
        <f t="shared" si="21"/>
        <v>0.19339697685030466</v>
      </c>
      <c r="N17" s="144">
        <f t="shared" si="19"/>
        <v>8.7155035329392713E-2</v>
      </c>
      <c r="O17" s="144">
        <f t="shared" si="20"/>
        <v>0.26844209350615511</v>
      </c>
      <c r="P17" s="144">
        <f t="shared" si="5"/>
        <v>0.18299803522861749</v>
      </c>
      <c r="Q17" s="144">
        <f t="shared" si="6"/>
        <v>9.1089806541317514E-2</v>
      </c>
      <c r="R17" s="247">
        <v>78</v>
      </c>
      <c r="T17" s="7" t="s">
        <v>732</v>
      </c>
      <c r="U17" s="232">
        <v>52796</v>
      </c>
      <c r="V17" s="232">
        <v>46811</v>
      </c>
      <c r="W17" s="232">
        <v>46578</v>
      </c>
      <c r="X17" s="232">
        <v>63122</v>
      </c>
      <c r="Y17" s="232">
        <v>43976</v>
      </c>
      <c r="Z17" s="232">
        <f t="shared" si="7"/>
        <v>50656.6</v>
      </c>
      <c r="AA17" s="232">
        <f t="shared" si="8"/>
        <v>6870.4768859228507</v>
      </c>
      <c r="AB17" s="41">
        <v>80</v>
      </c>
      <c r="AC17" s="234">
        <v>25739806</v>
      </c>
      <c r="AD17" s="234">
        <v>22083102</v>
      </c>
      <c r="AE17" s="234">
        <v>26439866</v>
      </c>
      <c r="AF17" s="234">
        <v>29945982</v>
      </c>
      <c r="AG17" s="234">
        <v>23450398</v>
      </c>
      <c r="AH17" s="234">
        <f t="shared" si="9"/>
        <v>25531830.800000001</v>
      </c>
      <c r="AI17" s="234">
        <f t="shared" si="10"/>
        <v>2704758.9638110381</v>
      </c>
      <c r="AJ17" s="235">
        <f t="shared" si="11"/>
        <v>0.20511421103950822</v>
      </c>
      <c r="AK17" s="235">
        <f t="shared" si="12"/>
        <v>0.21197656017709829</v>
      </c>
      <c r="AL17" s="235">
        <f t="shared" si="13"/>
        <v>0.17616579448625042</v>
      </c>
      <c r="AM17" s="235">
        <f t="shared" si="14"/>
        <v>0.21078620831335568</v>
      </c>
      <c r="AN17" s="235">
        <f t="shared" si="15"/>
        <v>0.18752773407086737</v>
      </c>
      <c r="AO17" s="235">
        <f t="shared" si="16"/>
        <v>0.198314101617416</v>
      </c>
      <c r="AP17" s="235">
        <f t="shared" si="17"/>
        <v>1.4109223515899411E-2</v>
      </c>
      <c r="AQ17" s="40">
        <f t="shared" si="18"/>
        <v>7.1145840869746468</v>
      </c>
      <c r="AR17" s="236">
        <v>84</v>
      </c>
    </row>
    <row r="18" spans="1:44">
      <c r="A18" s="244" t="s">
        <v>649</v>
      </c>
      <c r="B18" s="245">
        <v>232287</v>
      </c>
      <c r="C18" s="245">
        <v>184568</v>
      </c>
      <c r="D18" s="245">
        <v>205831</v>
      </c>
      <c r="E18" s="245">
        <f t="shared" si="0"/>
        <v>207562</v>
      </c>
      <c r="F18" s="245">
        <f t="shared" si="1"/>
        <v>23906.547450437087</v>
      </c>
      <c r="G18" s="109">
        <v>55</v>
      </c>
      <c r="H18" s="246">
        <v>43205728</v>
      </c>
      <c r="I18" s="246">
        <v>47888412</v>
      </c>
      <c r="J18" s="246">
        <v>35694716</v>
      </c>
      <c r="K18" s="246">
        <f t="shared" si="2"/>
        <v>42262952</v>
      </c>
      <c r="L18" s="246">
        <f t="shared" si="3"/>
        <v>6151274.2968214322</v>
      </c>
      <c r="M18" s="144">
        <f t="shared" si="21"/>
        <v>0.26881505155983021</v>
      </c>
      <c r="N18" s="144">
        <f t="shared" si="19"/>
        <v>0.19270632736788182</v>
      </c>
      <c r="O18" s="144">
        <f t="shared" si="20"/>
        <v>0.288321386280255</v>
      </c>
      <c r="P18" s="144">
        <f t="shared" si="5"/>
        <v>0.24994758840265571</v>
      </c>
      <c r="Q18" s="144">
        <f t="shared" si="6"/>
        <v>5.0522725057093161E-2</v>
      </c>
      <c r="R18" s="247">
        <v>71</v>
      </c>
      <c r="T18" s="7" t="s">
        <v>649</v>
      </c>
      <c r="U18" s="232">
        <v>377371</v>
      </c>
      <c r="V18" s="232">
        <v>374346</v>
      </c>
      <c r="W18" s="232">
        <v>349060</v>
      </c>
      <c r="X18" s="232">
        <v>405643</v>
      </c>
      <c r="Y18" s="232">
        <v>333938</v>
      </c>
      <c r="Z18" s="232">
        <f t="shared" si="7"/>
        <v>368071.6</v>
      </c>
      <c r="AA18" s="232">
        <f t="shared" si="8"/>
        <v>24754.800008079241</v>
      </c>
      <c r="AB18" s="41">
        <v>54</v>
      </c>
      <c r="AC18" s="234">
        <v>137768224</v>
      </c>
      <c r="AD18" s="234">
        <v>125244720</v>
      </c>
      <c r="AE18" s="234">
        <v>135264048</v>
      </c>
      <c r="AF18" s="234">
        <v>151348688</v>
      </c>
      <c r="AG18" s="234">
        <v>127116192</v>
      </c>
      <c r="AH18" s="234">
        <f t="shared" si="9"/>
        <v>135348374.40000001</v>
      </c>
      <c r="AI18" s="234">
        <f t="shared" si="10"/>
        <v>9292206.1710684318</v>
      </c>
      <c r="AJ18" s="235">
        <f t="shared" si="11"/>
        <v>0.27391730040738571</v>
      </c>
      <c r="AK18" s="235">
        <f t="shared" si="12"/>
        <v>0.29889164189915551</v>
      </c>
      <c r="AL18" s="235">
        <f t="shared" si="13"/>
        <v>0.25805822401529782</v>
      </c>
      <c r="AM18" s="235">
        <f t="shared" si="14"/>
        <v>0.26801884136583992</v>
      </c>
      <c r="AN18" s="235">
        <f t="shared" si="15"/>
        <v>0.26270296076836536</v>
      </c>
      <c r="AO18" s="235">
        <f t="shared" si="16"/>
        <v>0.27231779369120884</v>
      </c>
      <c r="AP18" s="235">
        <f t="shared" si="17"/>
        <v>1.4303769858930452E-2</v>
      </c>
      <c r="AQ18" s="40">
        <f t="shared" si="18"/>
        <v>5.2526019930779926</v>
      </c>
      <c r="AR18" s="236">
        <v>76</v>
      </c>
    </row>
    <row r="19" spans="1:44">
      <c r="A19" s="244" t="s">
        <v>631</v>
      </c>
      <c r="B19" s="245">
        <v>747269</v>
      </c>
      <c r="C19" s="245">
        <v>635751</v>
      </c>
      <c r="D19" s="245">
        <v>767909</v>
      </c>
      <c r="E19" s="245">
        <f t="shared" si="0"/>
        <v>716976.33333333337</v>
      </c>
      <c r="F19" s="245">
        <f t="shared" si="1"/>
        <v>71096.191749863327</v>
      </c>
      <c r="G19" s="109">
        <v>32</v>
      </c>
      <c r="H19" s="246">
        <v>51124332</v>
      </c>
      <c r="I19" s="246">
        <v>45473508</v>
      </c>
      <c r="J19" s="246">
        <v>45054312</v>
      </c>
      <c r="K19" s="246">
        <f t="shared" si="2"/>
        <v>47217384</v>
      </c>
      <c r="L19" s="246">
        <f t="shared" si="3"/>
        <v>3390001.9657268636</v>
      </c>
      <c r="M19" s="144">
        <f t="shared" si="21"/>
        <v>0.73083497697339106</v>
      </c>
      <c r="N19" s="144">
        <f t="shared" si="19"/>
        <v>0.69903447959194176</v>
      </c>
      <c r="O19" s="144">
        <f t="shared" si="20"/>
        <v>0.85220366920706714</v>
      </c>
      <c r="P19" s="144">
        <f t="shared" si="5"/>
        <v>0.76069104192413339</v>
      </c>
      <c r="Q19" s="144">
        <f t="shared" si="6"/>
        <v>8.0831544724790233E-2</v>
      </c>
      <c r="R19" s="247">
        <v>44</v>
      </c>
      <c r="T19" s="7" t="s">
        <v>631</v>
      </c>
      <c r="U19" s="232">
        <v>776045</v>
      </c>
      <c r="V19" s="232">
        <v>841868</v>
      </c>
      <c r="W19" s="232">
        <v>697427</v>
      </c>
      <c r="X19" s="232">
        <v>1103538</v>
      </c>
      <c r="Y19" s="232">
        <v>788731</v>
      </c>
      <c r="Z19" s="232">
        <f t="shared" si="7"/>
        <v>841521.8</v>
      </c>
      <c r="AA19" s="232">
        <f t="shared" si="8"/>
        <v>138917.24169936631</v>
      </c>
      <c r="AB19" s="41">
        <v>39</v>
      </c>
      <c r="AC19" s="234">
        <v>123073568</v>
      </c>
      <c r="AD19" s="234">
        <v>148340432</v>
      </c>
      <c r="AE19" s="234">
        <v>130319072</v>
      </c>
      <c r="AF19" s="234">
        <v>144599520</v>
      </c>
      <c r="AG19" s="234">
        <v>114204424</v>
      </c>
      <c r="AH19" s="234">
        <f t="shared" si="9"/>
        <v>132107403.2</v>
      </c>
      <c r="AI19" s="234">
        <f t="shared" si="10"/>
        <v>12844369.796169501</v>
      </c>
      <c r="AJ19" s="235">
        <f t="shared" si="11"/>
        <v>0.63055375139526304</v>
      </c>
      <c r="AK19" s="235">
        <f t="shared" si="12"/>
        <v>0.56752430112917562</v>
      </c>
      <c r="AL19" s="235">
        <f t="shared" si="13"/>
        <v>0.53516878941556612</v>
      </c>
      <c r="AM19" s="235">
        <f t="shared" si="14"/>
        <v>0.76316850844318163</v>
      </c>
      <c r="AN19" s="235">
        <f t="shared" si="15"/>
        <v>0.69063086382713157</v>
      </c>
      <c r="AO19" s="235">
        <f t="shared" si="16"/>
        <v>0.63740924284206357</v>
      </c>
      <c r="AP19" s="235">
        <f t="shared" si="17"/>
        <v>8.2500844823380576E-2</v>
      </c>
      <c r="AQ19" s="40">
        <f t="shared" si="18"/>
        <v>12.94315163293334</v>
      </c>
      <c r="AR19" s="236">
        <v>55</v>
      </c>
    </row>
    <row r="20" spans="1:44">
      <c r="A20" s="244" t="s">
        <v>472</v>
      </c>
      <c r="B20" s="245">
        <v>3031527</v>
      </c>
      <c r="C20" s="245">
        <v>1680685</v>
      </c>
      <c r="D20" s="245">
        <v>2208085</v>
      </c>
      <c r="E20" s="245">
        <f t="shared" si="0"/>
        <v>2306765.6666666665</v>
      </c>
      <c r="F20" s="245">
        <f t="shared" si="1"/>
        <v>680806.09039676853</v>
      </c>
      <c r="G20" s="109">
        <v>15</v>
      </c>
      <c r="H20" s="246">
        <v>32063206</v>
      </c>
      <c r="I20" s="246">
        <v>34844188</v>
      </c>
      <c r="J20" s="246">
        <v>40237200</v>
      </c>
      <c r="K20" s="246">
        <f t="shared" si="2"/>
        <v>35714864.666666664</v>
      </c>
      <c r="L20" s="246">
        <f t="shared" si="3"/>
        <v>4155971.9526745281</v>
      </c>
      <c r="M20" s="144">
        <f t="shared" si="21"/>
        <v>4.727423389913036</v>
      </c>
      <c r="N20" s="144">
        <f t="shared" si="19"/>
        <v>2.4117149752492439</v>
      </c>
      <c r="O20" s="144">
        <f t="shared" si="20"/>
        <v>2.7438353066316741</v>
      </c>
      <c r="P20" s="144">
        <f t="shared" si="5"/>
        <v>3.2943245572646513</v>
      </c>
      <c r="Q20" s="144">
        <f t="shared" si="6"/>
        <v>1.2521602041005047</v>
      </c>
      <c r="R20" s="247">
        <v>7</v>
      </c>
      <c r="T20" s="7" t="s">
        <v>472</v>
      </c>
      <c r="U20" s="232">
        <v>1147709</v>
      </c>
      <c r="V20" s="232">
        <v>1451050</v>
      </c>
      <c r="W20" s="232">
        <v>1337847</v>
      </c>
      <c r="X20" s="232">
        <v>1191897</v>
      </c>
      <c r="Y20" s="232">
        <v>1044979</v>
      </c>
      <c r="Z20" s="232">
        <f t="shared" si="7"/>
        <v>1234696.3999999999</v>
      </c>
      <c r="AA20" s="232">
        <f t="shared" si="8"/>
        <v>143415.63009323581</v>
      </c>
      <c r="AB20" s="41">
        <v>31</v>
      </c>
      <c r="AC20" s="234">
        <v>74968744</v>
      </c>
      <c r="AD20" s="234">
        <v>78531320</v>
      </c>
      <c r="AE20" s="234">
        <v>73685600</v>
      </c>
      <c r="AF20" s="234">
        <v>80147328</v>
      </c>
      <c r="AG20" s="234">
        <v>73566864</v>
      </c>
      <c r="AH20" s="234">
        <f t="shared" si="9"/>
        <v>76179971.200000003</v>
      </c>
      <c r="AI20" s="234">
        <f t="shared" si="10"/>
        <v>2675296.2232197314</v>
      </c>
      <c r="AJ20" s="235">
        <f t="shared" si="11"/>
        <v>1.5309166710862863</v>
      </c>
      <c r="AK20" s="235">
        <f t="shared" si="12"/>
        <v>1.8477341269699785</v>
      </c>
      <c r="AL20" s="235">
        <f t="shared" si="13"/>
        <v>1.8156152626836179</v>
      </c>
      <c r="AM20" s="235">
        <f t="shared" si="14"/>
        <v>1.4871325467019936</v>
      </c>
      <c r="AN20" s="235">
        <f t="shared" si="15"/>
        <v>1.4204479342764971</v>
      </c>
      <c r="AO20" s="235">
        <f t="shared" si="16"/>
        <v>1.6203693083436748</v>
      </c>
      <c r="AP20" s="235">
        <f t="shared" si="17"/>
        <v>0.17637352874457077</v>
      </c>
      <c r="AQ20" s="40">
        <f t="shared" si="18"/>
        <v>10.884773479501289</v>
      </c>
      <c r="AR20" s="236">
        <v>21</v>
      </c>
    </row>
    <row r="21" spans="1:44">
      <c r="A21" s="244" t="s">
        <v>619</v>
      </c>
      <c r="B21" s="245">
        <v>63136</v>
      </c>
      <c r="C21" s="245">
        <v>52908</v>
      </c>
      <c r="D21" s="245">
        <v>64781</v>
      </c>
      <c r="E21" s="245">
        <f t="shared" si="0"/>
        <v>60275</v>
      </c>
      <c r="F21" s="245">
        <f t="shared" si="1"/>
        <v>6432.8083291825196</v>
      </c>
      <c r="G21" s="109">
        <v>74</v>
      </c>
      <c r="H21" s="246">
        <v>8742392</v>
      </c>
      <c r="I21" s="246">
        <v>6684111</v>
      </c>
      <c r="J21" s="246">
        <v>15273835</v>
      </c>
      <c r="K21" s="246">
        <f t="shared" si="2"/>
        <v>10233446</v>
      </c>
      <c r="L21" s="246">
        <f t="shared" si="3"/>
        <v>4484782.1711016241</v>
      </c>
      <c r="M21" s="144">
        <f t="shared" si="21"/>
        <v>0.36109110641572695</v>
      </c>
      <c r="N21" s="144">
        <f t="shared" si="19"/>
        <v>0.39577439692428812</v>
      </c>
      <c r="O21" s="144">
        <f t="shared" si="20"/>
        <v>0.21206527371809372</v>
      </c>
      <c r="P21" s="144">
        <f t="shared" si="5"/>
        <v>0.32297692568603625</v>
      </c>
      <c r="Q21" s="144">
        <f t="shared" si="6"/>
        <v>9.7605217928237828E-2</v>
      </c>
      <c r="R21" s="247">
        <v>67</v>
      </c>
      <c r="T21" s="7" t="s">
        <v>619</v>
      </c>
      <c r="U21" s="232">
        <v>132526</v>
      </c>
      <c r="V21" s="232">
        <v>137860</v>
      </c>
      <c r="W21" s="232">
        <v>90454</v>
      </c>
      <c r="X21" s="232">
        <v>96204</v>
      </c>
      <c r="Y21" s="232">
        <v>88921</v>
      </c>
      <c r="Z21" s="232">
        <f t="shared" si="7"/>
        <v>109193</v>
      </c>
      <c r="AA21" s="232">
        <f t="shared" si="8"/>
        <v>21433.82375592372</v>
      </c>
      <c r="AB21" s="41">
        <v>73</v>
      </c>
      <c r="AC21" s="234">
        <v>40480064</v>
      </c>
      <c r="AD21" s="234">
        <v>33785056</v>
      </c>
      <c r="AE21" s="234">
        <v>30155062</v>
      </c>
      <c r="AF21" s="234">
        <v>58617792</v>
      </c>
      <c r="AG21" s="234">
        <v>22098268</v>
      </c>
      <c r="AH21" s="234">
        <f t="shared" si="9"/>
        <v>37027248.399999999</v>
      </c>
      <c r="AI21" s="234">
        <f t="shared" si="10"/>
        <v>12318171.307216424</v>
      </c>
      <c r="AJ21" s="235">
        <f t="shared" si="11"/>
        <v>0.32738584603028292</v>
      </c>
      <c r="AK21" s="235">
        <f t="shared" si="12"/>
        <v>0.40805023380751537</v>
      </c>
      <c r="AL21" s="235">
        <f t="shared" si="13"/>
        <v>0.29996290506714923</v>
      </c>
      <c r="AM21" s="235">
        <f t="shared" si="14"/>
        <v>0.16412081847095161</v>
      </c>
      <c r="AN21" s="235">
        <f t="shared" si="15"/>
        <v>0.40238900170818814</v>
      </c>
      <c r="AO21" s="235">
        <f t="shared" si="16"/>
        <v>0.32038176101681748</v>
      </c>
      <c r="AP21" s="235">
        <f t="shared" si="17"/>
        <v>8.8650344272041409E-2</v>
      </c>
      <c r="AQ21" s="40">
        <f t="shared" si="18"/>
        <v>27.670221922335951</v>
      </c>
      <c r="AR21" s="236">
        <v>71</v>
      </c>
    </row>
    <row r="22" spans="1:44">
      <c r="A22" s="244" t="s">
        <v>457</v>
      </c>
      <c r="B22" s="245">
        <v>1314813</v>
      </c>
      <c r="C22" s="245">
        <v>423876</v>
      </c>
      <c r="D22" s="245">
        <v>526723</v>
      </c>
      <c r="E22" s="245">
        <f t="shared" si="0"/>
        <v>755137.33333333337</v>
      </c>
      <c r="F22" s="245">
        <f t="shared" si="1"/>
        <v>487413.59772408212</v>
      </c>
      <c r="G22" s="109">
        <v>31</v>
      </c>
      <c r="H22" s="246">
        <v>16668742</v>
      </c>
      <c r="I22" s="246">
        <v>13048828</v>
      </c>
      <c r="J22" s="246">
        <v>18705604</v>
      </c>
      <c r="K22" s="246">
        <f t="shared" si="2"/>
        <v>16141058</v>
      </c>
      <c r="L22" s="246">
        <f t="shared" si="3"/>
        <v>2865068.3205529321</v>
      </c>
      <c r="M22" s="144">
        <f t="shared" si="21"/>
        <v>3.943947899607541</v>
      </c>
      <c r="N22" s="144">
        <f t="shared" si="19"/>
        <v>1.6241918431295133</v>
      </c>
      <c r="O22" s="144">
        <f t="shared" si="20"/>
        <v>1.4079283406192069</v>
      </c>
      <c r="P22" s="144">
        <f t="shared" si="5"/>
        <v>2.3253560277854204</v>
      </c>
      <c r="Q22" s="144">
        <f t="shared" si="6"/>
        <v>1.4059061886470179</v>
      </c>
      <c r="R22" s="247">
        <v>12</v>
      </c>
      <c r="T22" s="7" t="s">
        <v>457</v>
      </c>
      <c r="U22" s="232">
        <v>1397271</v>
      </c>
      <c r="V22" s="232">
        <v>1186764</v>
      </c>
      <c r="W22" s="232">
        <v>1266072</v>
      </c>
      <c r="X22" s="232">
        <v>1252912</v>
      </c>
      <c r="Y22" s="232">
        <v>1052414</v>
      </c>
      <c r="Z22" s="232">
        <f t="shared" si="7"/>
        <v>1231086.6000000001</v>
      </c>
      <c r="AA22" s="232">
        <f t="shared" si="8"/>
        <v>112433.06627785262</v>
      </c>
      <c r="AB22" s="41">
        <v>32</v>
      </c>
      <c r="AC22" s="234">
        <v>40361700</v>
      </c>
      <c r="AD22" s="234">
        <v>42157132</v>
      </c>
      <c r="AE22" s="234">
        <v>40187116</v>
      </c>
      <c r="AF22" s="234">
        <v>40364732</v>
      </c>
      <c r="AG22" s="234">
        <v>41962684</v>
      </c>
      <c r="AH22" s="234">
        <f t="shared" si="9"/>
        <v>41006672.799999997</v>
      </c>
      <c r="AI22" s="234">
        <f t="shared" si="10"/>
        <v>864553.6463702874</v>
      </c>
      <c r="AJ22" s="235">
        <f t="shared" si="11"/>
        <v>3.4618735087967054</v>
      </c>
      <c r="AK22" s="235">
        <f t="shared" si="12"/>
        <v>2.8150966246944882</v>
      </c>
      <c r="AL22" s="235">
        <f t="shared" si="13"/>
        <v>3.1504425448195885</v>
      </c>
      <c r="AM22" s="235">
        <f t="shared" si="14"/>
        <v>3.1039770064619776</v>
      </c>
      <c r="AN22" s="235">
        <f t="shared" si="15"/>
        <v>2.5079758959174301</v>
      </c>
      <c r="AO22" s="235">
        <f t="shared" si="16"/>
        <v>3.0078731161380383</v>
      </c>
      <c r="AP22" s="235">
        <f t="shared" si="17"/>
        <v>0.32333832519569333</v>
      </c>
      <c r="AQ22" s="40">
        <f t="shared" si="18"/>
        <v>10.749732874731228</v>
      </c>
      <c r="AR22" s="236">
        <v>8</v>
      </c>
    </row>
    <row r="23" spans="1:44">
      <c r="A23" s="244" t="s">
        <v>285</v>
      </c>
      <c r="B23" s="245">
        <v>312403</v>
      </c>
      <c r="C23" s="245">
        <v>170580</v>
      </c>
      <c r="D23" s="245">
        <v>303532</v>
      </c>
      <c r="E23" s="245">
        <f t="shared" si="0"/>
        <v>262171.66666666669</v>
      </c>
      <c r="F23" s="245">
        <f t="shared" si="1"/>
        <v>79444.626705229908</v>
      </c>
      <c r="G23" s="109">
        <v>53</v>
      </c>
      <c r="H23" s="246">
        <v>13780712</v>
      </c>
      <c r="I23" s="246">
        <v>13658599</v>
      </c>
      <c r="J23" s="246">
        <v>18913250</v>
      </c>
      <c r="K23" s="246">
        <f t="shared" si="2"/>
        <v>15450853.666666666</v>
      </c>
      <c r="L23" s="246">
        <f t="shared" si="3"/>
        <v>2999144.7402555137</v>
      </c>
      <c r="M23" s="144">
        <f t="shared" si="21"/>
        <v>1.1334791700167597</v>
      </c>
      <c r="N23" s="144">
        <f t="shared" si="19"/>
        <v>0.62444178938118022</v>
      </c>
      <c r="O23" s="144">
        <f t="shared" si="20"/>
        <v>0.80243215735000595</v>
      </c>
      <c r="P23" s="144">
        <f t="shared" si="5"/>
        <v>0.85345103891598184</v>
      </c>
      <c r="Q23" s="144">
        <f t="shared" si="6"/>
        <v>0.25832529575762708</v>
      </c>
      <c r="R23" s="247">
        <v>38</v>
      </c>
      <c r="T23" s="7" t="s">
        <v>285</v>
      </c>
      <c r="U23" s="232">
        <v>372350</v>
      </c>
      <c r="V23" s="232">
        <v>326717</v>
      </c>
      <c r="W23" s="232">
        <v>269275</v>
      </c>
      <c r="X23" s="232">
        <v>309726</v>
      </c>
      <c r="Y23" s="232">
        <v>322250</v>
      </c>
      <c r="Z23" s="232">
        <f t="shared" si="7"/>
        <v>320063.59999999998</v>
      </c>
      <c r="AA23" s="232">
        <f t="shared" si="8"/>
        <v>33073.444227053224</v>
      </c>
      <c r="AB23" s="41">
        <v>58</v>
      </c>
      <c r="AC23" s="234">
        <v>99565208</v>
      </c>
      <c r="AD23" s="234">
        <v>97937624</v>
      </c>
      <c r="AE23" s="234">
        <v>98871600</v>
      </c>
      <c r="AF23" s="234">
        <v>107807456</v>
      </c>
      <c r="AG23" s="234">
        <v>91845768</v>
      </c>
      <c r="AH23" s="234">
        <f t="shared" si="9"/>
        <v>99205531.200000003</v>
      </c>
      <c r="AI23" s="234">
        <f t="shared" si="10"/>
        <v>5099170.3391734771</v>
      </c>
      <c r="AJ23" s="235">
        <f t="shared" si="11"/>
        <v>0.37397601780734491</v>
      </c>
      <c r="AK23" s="235">
        <f t="shared" si="12"/>
        <v>0.33359702497989946</v>
      </c>
      <c r="AL23" s="235">
        <f t="shared" si="13"/>
        <v>0.27234817682731949</v>
      </c>
      <c r="AM23" s="235">
        <f t="shared" si="14"/>
        <v>0.28729552805698338</v>
      </c>
      <c r="AN23" s="235">
        <f t="shared" si="15"/>
        <v>0.35085993292581535</v>
      </c>
      <c r="AO23" s="235">
        <f t="shared" si="16"/>
        <v>0.32361533611947252</v>
      </c>
      <c r="AP23" s="235">
        <f t="shared" si="17"/>
        <v>3.8276756673722725E-2</v>
      </c>
      <c r="AQ23" s="40">
        <f t="shared" si="18"/>
        <v>11.827856223597417</v>
      </c>
      <c r="AR23" s="236">
        <v>70</v>
      </c>
    </row>
    <row r="24" spans="1:44">
      <c r="A24" s="244" t="s">
        <v>613</v>
      </c>
      <c r="B24" s="245">
        <v>2219218</v>
      </c>
      <c r="C24" s="245">
        <v>2347372</v>
      </c>
      <c r="D24" s="245">
        <v>2339421</v>
      </c>
      <c r="E24" s="245">
        <f t="shared" si="0"/>
        <v>2302003.6666666665</v>
      </c>
      <c r="F24" s="245">
        <f t="shared" si="1"/>
        <v>71804.627666560147</v>
      </c>
      <c r="G24" s="109">
        <v>16</v>
      </c>
      <c r="H24" s="246">
        <v>75559776</v>
      </c>
      <c r="I24" s="246">
        <v>109795568</v>
      </c>
      <c r="J24" s="246">
        <v>90351712</v>
      </c>
      <c r="K24" s="246">
        <f t="shared" si="2"/>
        <v>91902352</v>
      </c>
      <c r="L24" s="246">
        <f t="shared" si="3"/>
        <v>17170489.998075653</v>
      </c>
      <c r="M24" s="144">
        <f t="shared" si="21"/>
        <v>1.4685181173644559</v>
      </c>
      <c r="N24" s="144">
        <f t="shared" si="19"/>
        <v>1.0689739316253639</v>
      </c>
      <c r="O24" s="144">
        <f t="shared" si="20"/>
        <v>1.2946190770574442</v>
      </c>
      <c r="P24" s="144">
        <f t="shared" si="5"/>
        <v>1.2773703753490879</v>
      </c>
      <c r="Q24" s="144">
        <f t="shared" si="6"/>
        <v>0.20032979651676086</v>
      </c>
      <c r="R24" s="247">
        <v>29</v>
      </c>
      <c r="T24" s="7" t="s">
        <v>613</v>
      </c>
      <c r="U24" s="232">
        <v>1875403</v>
      </c>
      <c r="V24" s="232">
        <v>1733755</v>
      </c>
      <c r="W24" s="232">
        <v>1784886</v>
      </c>
      <c r="X24" s="232">
        <v>1894509</v>
      </c>
      <c r="Y24" s="232">
        <v>1518163</v>
      </c>
      <c r="Z24" s="232">
        <f t="shared" si="7"/>
        <v>1761343.2</v>
      </c>
      <c r="AA24" s="232">
        <f t="shared" si="8"/>
        <v>135051.65689379751</v>
      </c>
      <c r="AB24" s="41">
        <v>24</v>
      </c>
      <c r="AC24" s="234">
        <v>164589328</v>
      </c>
      <c r="AD24" s="234">
        <v>158936048</v>
      </c>
      <c r="AE24" s="234">
        <v>168682080</v>
      </c>
      <c r="AF24" s="234">
        <v>183117328</v>
      </c>
      <c r="AG24" s="234">
        <v>162228240</v>
      </c>
      <c r="AH24" s="234">
        <f t="shared" si="9"/>
        <v>167510604.80000001</v>
      </c>
      <c r="AI24" s="234">
        <f t="shared" si="10"/>
        <v>8424991.6738778669</v>
      </c>
      <c r="AJ24" s="235">
        <f t="shared" si="11"/>
        <v>1.1394438647929834</v>
      </c>
      <c r="AK24" s="235">
        <f t="shared" si="12"/>
        <v>1.0908507049325902</v>
      </c>
      <c r="AL24" s="235">
        <f t="shared" si="13"/>
        <v>1.0581361102495297</v>
      </c>
      <c r="AM24" s="235">
        <f t="shared" si="14"/>
        <v>1.034587507742577</v>
      </c>
      <c r="AN24" s="235">
        <f t="shared" si="15"/>
        <v>0.93581918906350714</v>
      </c>
      <c r="AO24" s="235">
        <f t="shared" si="16"/>
        <v>1.0517674753562376</v>
      </c>
      <c r="AP24" s="235">
        <f t="shared" si="17"/>
        <v>6.7814989479632409E-2</v>
      </c>
      <c r="AQ24" s="40">
        <f t="shared" si="18"/>
        <v>6.4477169211439271</v>
      </c>
      <c r="AR24" s="236">
        <v>31</v>
      </c>
    </row>
    <row r="25" spans="1:44">
      <c r="A25" s="244" t="s">
        <v>198</v>
      </c>
      <c r="B25" s="245">
        <v>806780</v>
      </c>
      <c r="C25" s="245">
        <v>806692</v>
      </c>
      <c r="D25" s="245">
        <v>821034</v>
      </c>
      <c r="E25" s="245">
        <f t="shared" si="0"/>
        <v>811502</v>
      </c>
      <c r="F25" s="245">
        <f t="shared" si="1"/>
        <v>8255.0714109570254</v>
      </c>
      <c r="G25" s="109">
        <v>30</v>
      </c>
      <c r="H25" s="246">
        <v>26844944</v>
      </c>
      <c r="I25" s="246">
        <v>40818620</v>
      </c>
      <c r="J25" s="246">
        <v>41636376</v>
      </c>
      <c r="K25" s="246">
        <f t="shared" si="2"/>
        <v>36433313.333333336</v>
      </c>
      <c r="L25" s="246">
        <f t="shared" si="3"/>
        <v>8313831.9127336973</v>
      </c>
      <c r="M25" s="144">
        <f t="shared" si="21"/>
        <v>1.5026665728935773</v>
      </c>
      <c r="N25" s="144">
        <f t="shared" si="19"/>
        <v>0.98814217629111423</v>
      </c>
      <c r="O25" s="144">
        <f t="shared" si="20"/>
        <v>0.98595756748858254</v>
      </c>
      <c r="P25" s="144">
        <f t="shared" si="5"/>
        <v>1.1589221055577579</v>
      </c>
      <c r="Q25" s="144">
        <f t="shared" si="6"/>
        <v>0.29769344508553641</v>
      </c>
      <c r="R25" s="247">
        <v>30</v>
      </c>
      <c r="T25" s="7" t="s">
        <v>198</v>
      </c>
      <c r="U25" s="232">
        <v>818493</v>
      </c>
      <c r="V25" s="232">
        <v>707004</v>
      </c>
      <c r="W25" s="232">
        <v>735055</v>
      </c>
      <c r="X25" s="232">
        <v>806416</v>
      </c>
      <c r="Y25" s="232">
        <v>878741</v>
      </c>
      <c r="Z25" s="232">
        <f t="shared" si="7"/>
        <v>789141.8</v>
      </c>
      <c r="AA25" s="232">
        <f t="shared" si="8"/>
        <v>61416.459830895503</v>
      </c>
      <c r="AB25" s="41">
        <v>40</v>
      </c>
      <c r="AC25" s="234">
        <v>105897824</v>
      </c>
      <c r="AD25" s="234">
        <v>122760216</v>
      </c>
      <c r="AE25" s="234">
        <v>114755592</v>
      </c>
      <c r="AF25" s="234">
        <v>98605640</v>
      </c>
      <c r="AG25" s="234">
        <v>122631688</v>
      </c>
      <c r="AH25" s="234">
        <f t="shared" si="9"/>
        <v>112930192</v>
      </c>
      <c r="AI25" s="234">
        <f t="shared" si="10"/>
        <v>9473409.8541836552</v>
      </c>
      <c r="AJ25" s="235">
        <f t="shared" si="11"/>
        <v>0.77290823275084486</v>
      </c>
      <c r="AK25" s="235">
        <f t="shared" si="12"/>
        <v>0.57592274031189383</v>
      </c>
      <c r="AL25" s="235">
        <f t="shared" si="13"/>
        <v>0.64053959130810811</v>
      </c>
      <c r="AM25" s="235">
        <f t="shared" si="14"/>
        <v>0.8178193458305224</v>
      </c>
      <c r="AN25" s="235">
        <f t="shared" si="15"/>
        <v>0.71656927693925243</v>
      </c>
      <c r="AO25" s="235">
        <f t="shared" si="16"/>
        <v>0.70475183742812442</v>
      </c>
      <c r="AP25" s="235">
        <f t="shared" si="17"/>
        <v>8.7509263934595113E-2</v>
      </c>
      <c r="AQ25" s="40">
        <f t="shared" si="18"/>
        <v>12.417032391706242</v>
      </c>
      <c r="AR25" s="236">
        <v>49</v>
      </c>
    </row>
    <row r="26" spans="1:44">
      <c r="A26" s="244" t="s">
        <v>174</v>
      </c>
      <c r="B26" s="245">
        <v>13584</v>
      </c>
      <c r="C26" s="245">
        <v>13187</v>
      </c>
      <c r="D26" s="245">
        <v>14697</v>
      </c>
      <c r="E26" s="245">
        <f t="shared" si="0"/>
        <v>13822.666666666666</v>
      </c>
      <c r="F26" s="245">
        <f t="shared" si="1"/>
        <v>782.78115289864593</v>
      </c>
      <c r="G26" s="109">
        <v>86</v>
      </c>
      <c r="H26" s="246">
        <v>27234460</v>
      </c>
      <c r="I26" s="246">
        <v>27473266</v>
      </c>
      <c r="J26" s="246">
        <v>24496840</v>
      </c>
      <c r="K26" s="246">
        <f t="shared" si="2"/>
        <v>26401522</v>
      </c>
      <c r="L26" s="246">
        <f t="shared" si="3"/>
        <v>1653818.9795899671</v>
      </c>
      <c r="M26" s="144">
        <f t="shared" si="21"/>
        <v>2.4938992732002029E-2</v>
      </c>
      <c r="N26" s="144">
        <f t="shared" si="19"/>
        <v>2.3999694830603685E-2</v>
      </c>
      <c r="O26" s="144">
        <f t="shared" si="20"/>
        <v>2.9997746648139104E-2</v>
      </c>
      <c r="P26" s="144">
        <f t="shared" si="5"/>
        <v>2.6312144736914938E-2</v>
      </c>
      <c r="Q26" s="144">
        <f t="shared" si="6"/>
        <v>3.226192217290725E-3</v>
      </c>
      <c r="R26" s="247">
        <v>90</v>
      </c>
      <c r="T26" s="7" t="s">
        <v>174</v>
      </c>
      <c r="U26" s="232">
        <v>30851</v>
      </c>
      <c r="V26" s="232">
        <v>30024</v>
      </c>
      <c r="W26" s="232">
        <v>27249</v>
      </c>
      <c r="X26" s="232">
        <v>30447</v>
      </c>
      <c r="Y26" s="232">
        <v>27547</v>
      </c>
      <c r="Z26" s="232">
        <f t="shared" si="7"/>
        <v>29223.599999999999</v>
      </c>
      <c r="AA26" s="232">
        <f t="shared" si="8"/>
        <v>1516.2988623619026</v>
      </c>
      <c r="AB26" s="41">
        <v>89</v>
      </c>
      <c r="AC26" s="234">
        <v>39517788</v>
      </c>
      <c r="AD26" s="234">
        <v>62012768</v>
      </c>
      <c r="AE26" s="234">
        <v>56284960</v>
      </c>
      <c r="AF26" s="234">
        <v>69500864</v>
      </c>
      <c r="AG26" s="234">
        <v>61790872</v>
      </c>
      <c r="AH26" s="234">
        <f t="shared" si="9"/>
        <v>57821450.399999999</v>
      </c>
      <c r="AI26" s="234">
        <f t="shared" si="10"/>
        <v>10070918.658245156</v>
      </c>
      <c r="AJ26" s="235">
        <f t="shared" si="11"/>
        <v>7.8068640886478774E-2</v>
      </c>
      <c r="AK26" s="235">
        <f t="shared" si="12"/>
        <v>4.8415835913017138E-2</v>
      </c>
      <c r="AL26" s="235">
        <f t="shared" si="13"/>
        <v>4.8412577711701314E-2</v>
      </c>
      <c r="AM26" s="235">
        <f t="shared" si="14"/>
        <v>4.3808088486497088E-2</v>
      </c>
      <c r="AN26" s="235">
        <f t="shared" si="15"/>
        <v>4.4581018374364421E-2</v>
      </c>
      <c r="AO26" s="235">
        <f t="shared" si="16"/>
        <v>5.2657232274411749E-2</v>
      </c>
      <c r="AP26" s="235">
        <f t="shared" si="17"/>
        <v>1.2847402849129684E-2</v>
      </c>
      <c r="AQ26" s="40">
        <f t="shared" si="18"/>
        <v>24.398173421227742</v>
      </c>
      <c r="AR26" s="236">
        <v>90</v>
      </c>
    </row>
    <row r="27" spans="1:44">
      <c r="A27" s="244" t="s">
        <v>729</v>
      </c>
      <c r="B27" s="245">
        <v>2656181</v>
      </c>
      <c r="C27" s="245">
        <v>2659262</v>
      </c>
      <c r="D27" s="245">
        <v>2887309</v>
      </c>
      <c r="E27" s="245">
        <f t="shared" si="0"/>
        <v>2734250.6666666665</v>
      </c>
      <c r="F27" s="245">
        <f t="shared" si="1"/>
        <v>132561.35633107158</v>
      </c>
      <c r="G27" s="109">
        <v>11</v>
      </c>
      <c r="H27" s="246">
        <v>56727176</v>
      </c>
      <c r="I27" s="246">
        <v>85608680</v>
      </c>
      <c r="J27" s="246">
        <v>56778896</v>
      </c>
      <c r="K27" s="246">
        <f t="shared" si="2"/>
        <v>66371584</v>
      </c>
      <c r="L27" s="246">
        <f t="shared" si="3"/>
        <v>16659833.901468286</v>
      </c>
      <c r="M27" s="144">
        <f t="shared" si="21"/>
        <v>2.3411891683097359</v>
      </c>
      <c r="N27" s="144">
        <f t="shared" si="19"/>
        <v>1.5531497507028491</v>
      </c>
      <c r="O27" s="144">
        <f t="shared" si="20"/>
        <v>2.5425899439820032</v>
      </c>
      <c r="P27" s="144">
        <f t="shared" si="5"/>
        <v>2.1456429543315294</v>
      </c>
      <c r="Q27" s="144">
        <f t="shared" si="6"/>
        <v>0.52290220440344448</v>
      </c>
      <c r="R27" s="247">
        <v>14</v>
      </c>
      <c r="T27" s="7" t="s">
        <v>729</v>
      </c>
      <c r="U27" s="232">
        <v>3148015</v>
      </c>
      <c r="V27" s="232">
        <v>3468822</v>
      </c>
      <c r="W27" s="232">
        <v>3191065</v>
      </c>
      <c r="X27" s="232">
        <v>3793860</v>
      </c>
      <c r="Y27" s="232">
        <v>3622255</v>
      </c>
      <c r="Z27" s="232">
        <f t="shared" si="7"/>
        <v>3444803.4</v>
      </c>
      <c r="AA27" s="232">
        <f t="shared" si="8"/>
        <v>247537.06934566388</v>
      </c>
      <c r="AB27" s="41">
        <v>10</v>
      </c>
      <c r="AC27" s="234">
        <v>204463760</v>
      </c>
      <c r="AD27" s="234">
        <v>224763088</v>
      </c>
      <c r="AE27" s="234">
        <v>205365328</v>
      </c>
      <c r="AF27" s="234">
        <v>220085168</v>
      </c>
      <c r="AG27" s="234">
        <v>207385680</v>
      </c>
      <c r="AH27" s="234">
        <f t="shared" si="9"/>
        <v>212412604.80000001</v>
      </c>
      <c r="AI27" s="234">
        <f t="shared" si="10"/>
        <v>8360871.703675841</v>
      </c>
      <c r="AJ27" s="235">
        <f t="shared" si="11"/>
        <v>1.5396444827190892</v>
      </c>
      <c r="AK27" s="235">
        <f t="shared" si="12"/>
        <v>1.5433236973501627</v>
      </c>
      <c r="AL27" s="235">
        <f t="shared" si="13"/>
        <v>1.5538479796355886</v>
      </c>
      <c r="AM27" s="235">
        <f t="shared" si="14"/>
        <v>1.7238144825824882</v>
      </c>
      <c r="AN27" s="235">
        <f t="shared" si="15"/>
        <v>1.7466273466904756</v>
      </c>
      <c r="AO27" s="235">
        <f t="shared" si="16"/>
        <v>1.621451597795561</v>
      </c>
      <c r="AP27" s="235">
        <f t="shared" si="17"/>
        <v>9.3288531328095156E-2</v>
      </c>
      <c r="AQ27" s="40">
        <f t="shared" si="18"/>
        <v>5.75339599744607</v>
      </c>
      <c r="AR27" s="236">
        <v>20</v>
      </c>
    </row>
    <row r="28" spans="1:44">
      <c r="A28" s="244" t="s">
        <v>502</v>
      </c>
      <c r="B28" s="245">
        <v>159120</v>
      </c>
      <c r="C28" s="245">
        <v>144986</v>
      </c>
      <c r="D28" s="245">
        <v>147423</v>
      </c>
      <c r="E28" s="245">
        <f t="shared" si="0"/>
        <v>150509.66666666666</v>
      </c>
      <c r="F28" s="245">
        <f t="shared" si="1"/>
        <v>7555.6682254671114</v>
      </c>
      <c r="G28" s="109">
        <v>61</v>
      </c>
      <c r="H28" s="246">
        <v>7243208</v>
      </c>
      <c r="I28" s="246">
        <v>5290158</v>
      </c>
      <c r="J28" s="246">
        <v>4534491</v>
      </c>
      <c r="K28" s="246">
        <f t="shared" si="2"/>
        <v>5689285.666666667</v>
      </c>
      <c r="L28" s="246">
        <f t="shared" si="3"/>
        <v>1397771.1247719836</v>
      </c>
      <c r="M28" s="144">
        <f t="shared" si="21"/>
        <v>1.0984083295688871</v>
      </c>
      <c r="N28" s="144">
        <f t="shared" si="19"/>
        <v>1.3703371430494136</v>
      </c>
      <c r="O28" s="144">
        <f t="shared" si="20"/>
        <v>1.6255738516186269</v>
      </c>
      <c r="P28" s="144">
        <f t="shared" si="5"/>
        <v>1.3647731080789758</v>
      </c>
      <c r="Q28" s="144">
        <f t="shared" si="6"/>
        <v>0.26362680207702271</v>
      </c>
      <c r="R28" s="247">
        <v>26</v>
      </c>
      <c r="T28" s="7" t="s">
        <v>502</v>
      </c>
      <c r="U28" s="232">
        <v>107137</v>
      </c>
      <c r="V28" s="232">
        <v>155073</v>
      </c>
      <c r="W28" s="232">
        <v>121624</v>
      </c>
      <c r="X28" s="232">
        <v>143116</v>
      </c>
      <c r="Y28" s="232">
        <v>150842</v>
      </c>
      <c r="Z28" s="232">
        <f t="shared" si="7"/>
        <v>135558.39999999999</v>
      </c>
      <c r="AA28" s="232">
        <f t="shared" si="8"/>
        <v>18294.637690864485</v>
      </c>
      <c r="AB28" s="41">
        <v>70</v>
      </c>
      <c r="AC28" s="234">
        <v>37782072</v>
      </c>
      <c r="AD28" s="234">
        <v>20457426</v>
      </c>
      <c r="AE28" s="234">
        <v>16209391</v>
      </c>
      <c r="AF28" s="234">
        <v>14306484</v>
      </c>
      <c r="AG28" s="234">
        <v>34260476</v>
      </c>
      <c r="AH28" s="234">
        <f t="shared" si="9"/>
        <v>24603169.800000001</v>
      </c>
      <c r="AI28" s="234">
        <f t="shared" si="10"/>
        <v>9598036.0376507491</v>
      </c>
      <c r="AJ28" s="235">
        <f t="shared" si="11"/>
        <v>0.28356570809562798</v>
      </c>
      <c r="AK28" s="235">
        <f t="shared" si="12"/>
        <v>0.75802791612199893</v>
      </c>
      <c r="AL28" s="235">
        <f t="shared" si="13"/>
        <v>0.75033047200847958</v>
      </c>
      <c r="AM28" s="235">
        <f t="shared" si="14"/>
        <v>1.0003576000923777</v>
      </c>
      <c r="AN28" s="235">
        <f t="shared" si="15"/>
        <v>0.44027993072834126</v>
      </c>
      <c r="AO28" s="235">
        <f t="shared" si="16"/>
        <v>0.6465123254093651</v>
      </c>
      <c r="AP28" s="235">
        <f t="shared" si="17"/>
        <v>0.25404033561075046</v>
      </c>
      <c r="AQ28" s="40">
        <f t="shared" si="18"/>
        <v>39.293966352442652</v>
      </c>
      <c r="AR28" s="236">
        <v>54</v>
      </c>
    </row>
    <row r="29" spans="1:44">
      <c r="A29" s="244" t="s">
        <v>562</v>
      </c>
      <c r="B29" s="245">
        <v>9170515</v>
      </c>
      <c r="C29" s="245">
        <v>8162568</v>
      </c>
      <c r="D29" s="245">
        <v>8932123</v>
      </c>
      <c r="E29" s="245">
        <f t="shared" si="0"/>
        <v>8755068.666666666</v>
      </c>
      <c r="F29" s="245">
        <f t="shared" si="1"/>
        <v>526783.13034524315</v>
      </c>
      <c r="G29" s="109">
        <v>3</v>
      </c>
      <c r="H29" s="246">
        <v>47958564</v>
      </c>
      <c r="I29" s="246">
        <v>63546584</v>
      </c>
      <c r="J29" s="246">
        <v>42777936</v>
      </c>
      <c r="K29" s="246">
        <f t="shared" si="2"/>
        <v>51427694.666666664</v>
      </c>
      <c r="L29" s="246">
        <f t="shared" si="3"/>
        <v>10810195.910518065</v>
      </c>
      <c r="M29" s="144">
        <f t="shared" si="21"/>
        <v>9.5608732154699219</v>
      </c>
      <c r="N29" s="144">
        <f t="shared" si="19"/>
        <v>6.4225073058215054</v>
      </c>
      <c r="O29" s="144">
        <f t="shared" si="20"/>
        <v>10.440105151403284</v>
      </c>
      <c r="P29" s="144">
        <f t="shared" si="5"/>
        <v>8.8078285575649033</v>
      </c>
      <c r="Q29" s="144">
        <f t="shared" si="6"/>
        <v>2.1120085948701344</v>
      </c>
      <c r="R29" s="247">
        <v>2</v>
      </c>
      <c r="T29" s="7" t="s">
        <v>562</v>
      </c>
      <c r="U29" s="232">
        <v>18622992</v>
      </c>
      <c r="V29" s="232">
        <v>17243010</v>
      </c>
      <c r="W29" s="232">
        <v>22819750</v>
      </c>
      <c r="X29" s="232">
        <v>24248072</v>
      </c>
      <c r="Y29" s="232">
        <v>18633694</v>
      </c>
      <c r="Z29" s="232">
        <f t="shared" si="7"/>
        <v>20313503.600000001</v>
      </c>
      <c r="AA29" s="232">
        <f t="shared" si="8"/>
        <v>2715497.0160697838</v>
      </c>
      <c r="AB29" s="41">
        <v>2</v>
      </c>
      <c r="AC29" s="234">
        <v>193585232</v>
      </c>
      <c r="AD29" s="234">
        <v>176440016</v>
      </c>
      <c r="AE29" s="234">
        <v>185664768</v>
      </c>
      <c r="AF29" s="234">
        <v>150606880</v>
      </c>
      <c r="AG29" s="234">
        <v>174133936</v>
      </c>
      <c r="AH29" s="234">
        <f t="shared" si="9"/>
        <v>176086166.40000001</v>
      </c>
      <c r="AI29" s="234">
        <f t="shared" si="10"/>
        <v>14498947.230829936</v>
      </c>
      <c r="AJ29" s="235">
        <f t="shared" si="11"/>
        <v>9.6200478763793296</v>
      </c>
      <c r="AK29" s="235">
        <f t="shared" si="12"/>
        <v>9.7727320541616809</v>
      </c>
      <c r="AL29" s="235">
        <f t="shared" si="13"/>
        <v>12.290834844874823</v>
      </c>
      <c r="AM29" s="235">
        <f t="shared" si="14"/>
        <v>16.100241901299594</v>
      </c>
      <c r="AN29" s="235">
        <f t="shared" si="15"/>
        <v>10.700782643539396</v>
      </c>
      <c r="AO29" s="235">
        <f t="shared" si="16"/>
        <v>11.696927864050966</v>
      </c>
      <c r="AP29" s="235">
        <f t="shared" si="17"/>
        <v>2.3979226555848991</v>
      </c>
      <c r="AQ29" s="40">
        <f t="shared" si="18"/>
        <v>20.500448352379877</v>
      </c>
      <c r="AR29" s="236">
        <v>3</v>
      </c>
    </row>
    <row r="30" spans="1:44">
      <c r="A30" s="244" t="s">
        <v>370</v>
      </c>
      <c r="B30" s="245">
        <v>2291284</v>
      </c>
      <c r="C30" s="245">
        <v>2643759</v>
      </c>
      <c r="D30" s="245">
        <v>2543208</v>
      </c>
      <c r="E30" s="245">
        <f t="shared" si="0"/>
        <v>2492750.3333333335</v>
      </c>
      <c r="F30" s="245">
        <f t="shared" si="1"/>
        <v>181574.05789465999</v>
      </c>
      <c r="G30" s="109">
        <v>14</v>
      </c>
      <c r="H30" s="246">
        <v>44674516</v>
      </c>
      <c r="I30" s="246">
        <v>49538228</v>
      </c>
      <c r="J30" s="246">
        <v>46511868</v>
      </c>
      <c r="K30" s="246">
        <f t="shared" si="2"/>
        <v>46908204</v>
      </c>
      <c r="L30" s="246">
        <f t="shared" si="3"/>
        <v>2455959.135125827</v>
      </c>
      <c r="M30" s="144">
        <f t="shared" si="21"/>
        <v>2.5644195003701888</v>
      </c>
      <c r="N30" s="144">
        <f t="shared" si="19"/>
        <v>2.6684028746446078</v>
      </c>
      <c r="O30" s="144">
        <f t="shared" si="20"/>
        <v>2.7339344874301759</v>
      </c>
      <c r="P30" s="144">
        <f t="shared" si="5"/>
        <v>2.6555856208149908</v>
      </c>
      <c r="Q30" s="144">
        <f t="shared" si="6"/>
        <v>8.5481250612555473E-2</v>
      </c>
      <c r="R30" s="247">
        <v>11</v>
      </c>
      <c r="T30" s="7" t="s">
        <v>370</v>
      </c>
      <c r="U30" s="232">
        <v>3367561</v>
      </c>
      <c r="V30" s="232">
        <v>3130185</v>
      </c>
      <c r="W30" s="232">
        <v>3899090</v>
      </c>
      <c r="X30" s="232">
        <v>3343492</v>
      </c>
      <c r="Y30" s="232">
        <v>2535695</v>
      </c>
      <c r="Z30" s="232">
        <f t="shared" si="7"/>
        <v>3255204.6</v>
      </c>
      <c r="AA30" s="232">
        <f t="shared" si="8"/>
        <v>440075.22057693446</v>
      </c>
      <c r="AB30" s="41">
        <v>12</v>
      </c>
      <c r="AC30" s="234">
        <v>35933332</v>
      </c>
      <c r="AD30" s="234">
        <v>62140044</v>
      </c>
      <c r="AE30" s="234">
        <v>48351820</v>
      </c>
      <c r="AF30" s="234">
        <v>57573168</v>
      </c>
      <c r="AG30" s="234">
        <v>48318740</v>
      </c>
      <c r="AH30" s="234">
        <f t="shared" si="9"/>
        <v>50463420.799999997</v>
      </c>
      <c r="AI30" s="234">
        <f t="shared" si="10"/>
        <v>9023015.3364717048</v>
      </c>
      <c r="AJ30" s="235">
        <f t="shared" si="11"/>
        <v>9.3716914423633177</v>
      </c>
      <c r="AK30" s="235">
        <f t="shared" si="12"/>
        <v>5.0373073440372851</v>
      </c>
      <c r="AL30" s="235">
        <f t="shared" si="13"/>
        <v>8.0639984182601605</v>
      </c>
      <c r="AM30" s="235">
        <f t="shared" si="14"/>
        <v>5.8073788817735377</v>
      </c>
      <c r="AN30" s="235">
        <f t="shared" si="15"/>
        <v>5.2478500060225075</v>
      </c>
      <c r="AO30" s="235">
        <f t="shared" si="16"/>
        <v>6.7056452184913624</v>
      </c>
      <c r="AP30" s="235">
        <f t="shared" si="17"/>
        <v>1.7127945842779568</v>
      </c>
      <c r="AQ30" s="40">
        <f t="shared" si="18"/>
        <v>25.54257686575464</v>
      </c>
      <c r="AR30" s="236">
        <v>4</v>
      </c>
    </row>
    <row r="31" spans="1:44">
      <c r="A31" s="244" t="s">
        <v>687</v>
      </c>
      <c r="B31" s="245">
        <v>609651</v>
      </c>
      <c r="C31" s="245">
        <v>631614</v>
      </c>
      <c r="D31" s="245">
        <v>678529</v>
      </c>
      <c r="E31" s="245">
        <f t="shared" si="0"/>
        <v>639931.33333333337</v>
      </c>
      <c r="F31" s="245">
        <f t="shared" si="1"/>
        <v>35184.204500504675</v>
      </c>
      <c r="G31" s="109">
        <v>36</v>
      </c>
      <c r="H31" s="246">
        <v>38547756</v>
      </c>
      <c r="I31" s="246">
        <v>51940732</v>
      </c>
      <c r="J31" s="246">
        <v>31473670</v>
      </c>
      <c r="K31" s="246">
        <f t="shared" si="2"/>
        <v>40654052.666666664</v>
      </c>
      <c r="L31" s="246">
        <f t="shared" si="3"/>
        <v>10394831.454331979</v>
      </c>
      <c r="M31" s="144">
        <f t="shared" si="21"/>
        <v>0.79077365748605444</v>
      </c>
      <c r="N31" s="144">
        <f t="shared" si="19"/>
        <v>0.60801414966581524</v>
      </c>
      <c r="O31" s="144">
        <f t="shared" si="20"/>
        <v>1.0779311723100611</v>
      </c>
      <c r="P31" s="144">
        <f t="shared" si="5"/>
        <v>0.82557299315397703</v>
      </c>
      <c r="Q31" s="144">
        <f t="shared" si="6"/>
        <v>0.23688340457892884</v>
      </c>
      <c r="R31" s="247">
        <v>41</v>
      </c>
      <c r="T31" s="7" t="s">
        <v>687</v>
      </c>
      <c r="U31" s="232">
        <v>712761</v>
      </c>
      <c r="V31" s="232">
        <v>725110</v>
      </c>
      <c r="W31" s="232">
        <v>1141307</v>
      </c>
      <c r="X31" s="232">
        <v>989228</v>
      </c>
      <c r="Y31" s="232">
        <v>717086</v>
      </c>
      <c r="Z31" s="232">
        <f t="shared" si="7"/>
        <v>857098.4</v>
      </c>
      <c r="AA31" s="232">
        <f t="shared" si="8"/>
        <v>176686.41964633286</v>
      </c>
      <c r="AB31" s="41">
        <v>38</v>
      </c>
      <c r="AC31" s="234">
        <v>94437952</v>
      </c>
      <c r="AD31" s="234">
        <v>114074272</v>
      </c>
      <c r="AE31" s="234">
        <v>104076592</v>
      </c>
      <c r="AF31" s="234">
        <v>127403136</v>
      </c>
      <c r="AG31" s="234">
        <v>121744744</v>
      </c>
      <c r="AH31" s="234">
        <f t="shared" si="9"/>
        <v>112347339.2</v>
      </c>
      <c r="AI31" s="234">
        <f t="shared" si="10"/>
        <v>11892198.621613253</v>
      </c>
      <c r="AJ31" s="235">
        <f t="shared" si="11"/>
        <v>0.75474000113852535</v>
      </c>
      <c r="AK31" s="235">
        <f t="shared" si="12"/>
        <v>0.63564727373408092</v>
      </c>
      <c r="AL31" s="235">
        <f t="shared" si="13"/>
        <v>1.0966029710119638</v>
      </c>
      <c r="AM31" s="235">
        <f t="shared" si="14"/>
        <v>0.77645498459315787</v>
      </c>
      <c r="AN31" s="235">
        <f t="shared" si="15"/>
        <v>0.58900776858177961</v>
      </c>
      <c r="AO31" s="235">
        <f t="shared" si="16"/>
        <v>0.77049059981190149</v>
      </c>
      <c r="AP31" s="235">
        <f t="shared" si="17"/>
        <v>0.17762413941418373</v>
      </c>
      <c r="AQ31" s="40">
        <f t="shared" si="18"/>
        <v>23.053381761899079</v>
      </c>
      <c r="AR31" s="236">
        <v>48</v>
      </c>
    </row>
    <row r="32" spans="1:44">
      <c r="A32" s="244" t="s">
        <v>303</v>
      </c>
      <c r="B32" s="245">
        <v>331385</v>
      </c>
      <c r="C32" s="245">
        <v>347587</v>
      </c>
      <c r="D32" s="245">
        <v>334306</v>
      </c>
      <c r="E32" s="245">
        <f t="shared" si="0"/>
        <v>337759.33333333331</v>
      </c>
      <c r="F32" s="245">
        <f t="shared" si="1"/>
        <v>8635.4116481690289</v>
      </c>
      <c r="G32" s="109">
        <v>49</v>
      </c>
      <c r="H32" s="246">
        <v>6100745</v>
      </c>
      <c r="I32" s="246">
        <v>6030355</v>
      </c>
      <c r="J32" s="246">
        <v>5447376</v>
      </c>
      <c r="K32" s="246">
        <f t="shared" si="2"/>
        <v>5859492</v>
      </c>
      <c r="L32" s="246">
        <f t="shared" si="3"/>
        <v>358634.05599161942</v>
      </c>
      <c r="M32" s="144">
        <f t="shared" si="21"/>
        <v>2.7159387910820727</v>
      </c>
      <c r="N32" s="144">
        <f t="shared" si="19"/>
        <v>2.8819779266726417</v>
      </c>
      <c r="O32" s="144">
        <f t="shared" si="20"/>
        <v>3.0685049095197394</v>
      </c>
      <c r="P32" s="144">
        <f t="shared" si="5"/>
        <v>2.888807209091484</v>
      </c>
      <c r="Q32" s="144">
        <f t="shared" si="6"/>
        <v>0.17638224483013573</v>
      </c>
      <c r="R32" s="247">
        <v>9</v>
      </c>
      <c r="T32" s="7" t="s">
        <v>303</v>
      </c>
      <c r="U32" s="232">
        <v>239332</v>
      </c>
      <c r="V32" s="232">
        <v>296301</v>
      </c>
      <c r="W32" s="232">
        <v>297274</v>
      </c>
      <c r="X32" s="232">
        <v>357370</v>
      </c>
      <c r="Y32" s="232">
        <v>304601</v>
      </c>
      <c r="Z32" s="232">
        <f t="shared" si="7"/>
        <v>298975.59999999998</v>
      </c>
      <c r="AA32" s="232">
        <f t="shared" si="8"/>
        <v>37440.510213403584</v>
      </c>
      <c r="AB32" s="41">
        <v>59</v>
      </c>
      <c r="AC32" s="234">
        <v>11910207</v>
      </c>
      <c r="AD32" s="234">
        <v>9443675</v>
      </c>
      <c r="AE32" s="234">
        <v>22425096</v>
      </c>
      <c r="AF32" s="234">
        <v>7923073</v>
      </c>
      <c r="AG32" s="234">
        <v>15212987</v>
      </c>
      <c r="AH32" s="234">
        <f t="shared" si="9"/>
        <v>13383007.6</v>
      </c>
      <c r="AI32" s="234">
        <f t="shared" si="10"/>
        <v>5149884.581520238</v>
      </c>
      <c r="AJ32" s="235">
        <f t="shared" si="11"/>
        <v>2.0094696926762063</v>
      </c>
      <c r="AK32" s="235">
        <f t="shared" si="12"/>
        <v>3.1375603247676356</v>
      </c>
      <c r="AL32" s="235">
        <f t="shared" si="13"/>
        <v>1.3256308913906099</v>
      </c>
      <c r="AM32" s="235">
        <f t="shared" si="14"/>
        <v>4.5104973789841392</v>
      </c>
      <c r="AN32" s="235">
        <f t="shared" si="15"/>
        <v>2.0022432149583773</v>
      </c>
      <c r="AO32" s="235">
        <f t="shared" si="16"/>
        <v>2.5970803005553931</v>
      </c>
      <c r="AP32" s="235">
        <f t="shared" si="17"/>
        <v>1.1197307316988712</v>
      </c>
      <c r="AQ32" s="40">
        <f t="shared" si="18"/>
        <v>43.11498306230321</v>
      </c>
      <c r="AR32" s="236">
        <v>9</v>
      </c>
    </row>
    <row r="33" spans="1:44">
      <c r="A33" s="244" t="s">
        <v>598</v>
      </c>
      <c r="B33" s="245">
        <v>467085</v>
      </c>
      <c r="C33" s="245">
        <v>407952</v>
      </c>
      <c r="D33" s="245">
        <v>484163</v>
      </c>
      <c r="E33" s="245">
        <f t="shared" si="0"/>
        <v>453066.66666666669</v>
      </c>
      <c r="F33" s="245">
        <f t="shared" si="1"/>
        <v>39992.679109223645</v>
      </c>
      <c r="G33" s="109">
        <v>45</v>
      </c>
      <c r="H33" s="246">
        <v>59026004</v>
      </c>
      <c r="I33" s="246">
        <v>58517348</v>
      </c>
      <c r="J33" s="246">
        <v>51820904</v>
      </c>
      <c r="K33" s="246">
        <f t="shared" si="2"/>
        <v>56454752</v>
      </c>
      <c r="L33" s="246">
        <f t="shared" si="3"/>
        <v>4021081.0980272456</v>
      </c>
      <c r="M33" s="144">
        <f t="shared" si="21"/>
        <v>0.39566036013550909</v>
      </c>
      <c r="N33" s="144">
        <f t="shared" si="19"/>
        <v>0.34857355463203837</v>
      </c>
      <c r="O33" s="144">
        <f t="shared" si="20"/>
        <v>0.46715028359983846</v>
      </c>
      <c r="P33" s="144">
        <f t="shared" si="5"/>
        <v>0.40379473278912864</v>
      </c>
      <c r="Q33" s="144">
        <f t="shared" si="6"/>
        <v>5.9705411622622578E-2</v>
      </c>
      <c r="R33" s="247">
        <v>57</v>
      </c>
      <c r="T33" s="7" t="s">
        <v>598</v>
      </c>
      <c r="U33" s="232">
        <v>549116</v>
      </c>
      <c r="V33" s="232">
        <v>852855</v>
      </c>
      <c r="W33" s="232">
        <v>537177</v>
      </c>
      <c r="X33" s="232">
        <v>1071268</v>
      </c>
      <c r="Y33" s="232">
        <v>914966</v>
      </c>
      <c r="Z33" s="232">
        <f t="shared" si="7"/>
        <v>785076.4</v>
      </c>
      <c r="AA33" s="232">
        <f t="shared" si="8"/>
        <v>210001.09599961602</v>
      </c>
      <c r="AB33" s="41">
        <v>41</v>
      </c>
      <c r="AC33" s="234">
        <v>192099424</v>
      </c>
      <c r="AD33" s="234">
        <v>184935952</v>
      </c>
      <c r="AE33" s="234">
        <v>154246928</v>
      </c>
      <c r="AF33" s="234">
        <v>157892448</v>
      </c>
      <c r="AG33" s="234">
        <v>178687968</v>
      </c>
      <c r="AH33" s="234">
        <f t="shared" si="9"/>
        <v>173572544</v>
      </c>
      <c r="AI33" s="234">
        <f t="shared" si="10"/>
        <v>14952489.631879449</v>
      </c>
      <c r="AJ33" s="235">
        <f t="shared" si="11"/>
        <v>0.28584989406319095</v>
      </c>
      <c r="AK33" s="235">
        <f t="shared" si="12"/>
        <v>0.46116235960436724</v>
      </c>
      <c r="AL33" s="235">
        <f t="shared" si="13"/>
        <v>0.34825782721585224</v>
      </c>
      <c r="AM33" s="235">
        <f t="shared" si="14"/>
        <v>0.67847956857315939</v>
      </c>
      <c r="AN33" s="235">
        <f t="shared" si="15"/>
        <v>0.51204678761582878</v>
      </c>
      <c r="AO33" s="235">
        <f t="shared" si="16"/>
        <v>0.45715928741447975</v>
      </c>
      <c r="AP33" s="235">
        <f t="shared" si="17"/>
        <v>0.1365413969470412</v>
      </c>
      <c r="AQ33" s="40">
        <f t="shared" si="18"/>
        <v>29.867357112937103</v>
      </c>
      <c r="AR33" s="236">
        <v>63</v>
      </c>
    </row>
    <row r="34" spans="1:44">
      <c r="A34" s="244" t="s">
        <v>466</v>
      </c>
      <c r="B34" s="245">
        <v>546158</v>
      </c>
      <c r="C34" s="245">
        <v>550721</v>
      </c>
      <c r="D34" s="245">
        <v>760023</v>
      </c>
      <c r="E34" s="245">
        <f t="shared" si="0"/>
        <v>618967.33333333337</v>
      </c>
      <c r="F34" s="245">
        <f t="shared" si="1"/>
        <v>122179.09422783168</v>
      </c>
      <c r="G34" s="109">
        <v>37</v>
      </c>
      <c r="H34" s="246">
        <v>122640936</v>
      </c>
      <c r="I34" s="246">
        <v>123077488</v>
      </c>
      <c r="J34" s="246">
        <v>97059200</v>
      </c>
      <c r="K34" s="246">
        <f t="shared" si="2"/>
        <v>114259208</v>
      </c>
      <c r="L34" s="246">
        <f t="shared" si="3"/>
        <v>14897243.060788933</v>
      </c>
      <c r="M34" s="144">
        <f t="shared" si="21"/>
        <v>0.22266545649977754</v>
      </c>
      <c r="N34" s="144">
        <f t="shared" si="19"/>
        <v>0.22372937933214887</v>
      </c>
      <c r="O34" s="144">
        <f t="shared" si="20"/>
        <v>0.39152548135570869</v>
      </c>
      <c r="P34" s="144">
        <f t="shared" si="5"/>
        <v>0.27930677239587837</v>
      </c>
      <c r="Q34" s="144">
        <f t="shared" si="6"/>
        <v>9.718570863767298E-2</v>
      </c>
      <c r="R34" s="247">
        <v>68</v>
      </c>
      <c r="T34" s="7" t="s">
        <v>466</v>
      </c>
      <c r="U34" s="232">
        <v>1332090</v>
      </c>
      <c r="V34" s="232">
        <v>1233566</v>
      </c>
      <c r="W34" s="232">
        <v>1134614</v>
      </c>
      <c r="X34" s="232">
        <v>1837062</v>
      </c>
      <c r="Y34" s="232">
        <v>1366094</v>
      </c>
      <c r="Z34" s="232">
        <f t="shared" si="7"/>
        <v>1380685.2</v>
      </c>
      <c r="AA34" s="232">
        <f t="shared" si="8"/>
        <v>242094.72304732245</v>
      </c>
      <c r="AB34" s="41">
        <v>30</v>
      </c>
      <c r="AC34" s="234">
        <v>160675760</v>
      </c>
      <c r="AD34" s="234">
        <v>169710400</v>
      </c>
      <c r="AE34" s="234">
        <v>173901488</v>
      </c>
      <c r="AF34" s="234">
        <v>183797168</v>
      </c>
      <c r="AG34" s="234">
        <v>194408400</v>
      </c>
      <c r="AH34" s="234">
        <f t="shared" si="9"/>
        <v>176498643.19999999</v>
      </c>
      <c r="AI34" s="234">
        <f t="shared" si="10"/>
        <v>11638014.835249497</v>
      </c>
      <c r="AJ34" s="235">
        <f t="shared" si="11"/>
        <v>0.8290547373169419</v>
      </c>
      <c r="AK34" s="235">
        <f t="shared" si="12"/>
        <v>0.72686529523234877</v>
      </c>
      <c r="AL34" s="235">
        <f t="shared" si="13"/>
        <v>0.65244640114867791</v>
      </c>
      <c r="AM34" s="235">
        <f t="shared" si="14"/>
        <v>0.99950506310303977</v>
      </c>
      <c r="AN34" s="235">
        <f t="shared" si="15"/>
        <v>0.7026928877558789</v>
      </c>
      <c r="AO34" s="235">
        <f t="shared" si="16"/>
        <v>0.78211287691137754</v>
      </c>
      <c r="AP34" s="235">
        <f t="shared" si="17"/>
        <v>0.12299278496813057</v>
      </c>
      <c r="AQ34" s="40">
        <f t="shared" si="18"/>
        <v>15.725707707797664</v>
      </c>
      <c r="AR34" s="236">
        <v>47</v>
      </c>
    </row>
    <row r="35" spans="1:44">
      <c r="A35" s="244" t="s">
        <v>36</v>
      </c>
      <c r="B35" s="245">
        <v>653496</v>
      </c>
      <c r="C35" s="245">
        <v>746975</v>
      </c>
      <c r="D35" s="245">
        <v>712304</v>
      </c>
      <c r="E35" s="245">
        <f t="shared" si="0"/>
        <v>704258.33333333337</v>
      </c>
      <c r="F35" s="245">
        <f t="shared" si="1"/>
        <v>47256.009399158254</v>
      </c>
      <c r="G35" s="109">
        <v>35</v>
      </c>
      <c r="H35" s="246">
        <v>19647772</v>
      </c>
      <c r="I35" s="246">
        <v>30609094</v>
      </c>
      <c r="J35" s="246">
        <v>27828516</v>
      </c>
      <c r="K35" s="246">
        <f t="shared" si="2"/>
        <v>26028460.666666668</v>
      </c>
      <c r="L35" s="246">
        <f t="shared" si="3"/>
        <v>5698051.8073476106</v>
      </c>
      <c r="M35" s="144">
        <f t="shared" si="21"/>
        <v>1.6630282558246299</v>
      </c>
      <c r="N35" s="144">
        <f t="shared" si="19"/>
        <v>1.2201847594705024</v>
      </c>
      <c r="O35" s="144">
        <f t="shared" si="20"/>
        <v>1.2798095306267858</v>
      </c>
      <c r="P35" s="144">
        <f t="shared" si="5"/>
        <v>1.3876741819739726</v>
      </c>
      <c r="Q35" s="144">
        <f t="shared" si="6"/>
        <v>0.24031994886707816</v>
      </c>
      <c r="R35" s="247">
        <v>25</v>
      </c>
      <c r="T35" s="7" t="s">
        <v>36</v>
      </c>
      <c r="U35" s="232">
        <v>1231723</v>
      </c>
      <c r="V35" s="232">
        <v>1179653</v>
      </c>
      <c r="W35" s="232">
        <v>1300013</v>
      </c>
      <c r="X35" s="232">
        <v>1547868</v>
      </c>
      <c r="Y35" s="232">
        <v>1746719</v>
      </c>
      <c r="Z35" s="232">
        <f t="shared" si="7"/>
        <v>1401195.2</v>
      </c>
      <c r="AA35" s="232">
        <f t="shared" si="8"/>
        <v>213980.94175734566</v>
      </c>
      <c r="AB35" s="41">
        <v>29</v>
      </c>
      <c r="AC35" s="234">
        <v>87428296</v>
      </c>
      <c r="AD35" s="234">
        <v>86581160</v>
      </c>
      <c r="AE35" s="234">
        <v>81704504</v>
      </c>
      <c r="AF35" s="234">
        <v>93739024</v>
      </c>
      <c r="AG35" s="234">
        <v>104810752</v>
      </c>
      <c r="AH35" s="234">
        <f t="shared" si="9"/>
        <v>90852747.200000003</v>
      </c>
      <c r="AI35" s="234">
        <f t="shared" si="10"/>
        <v>7960152.8708658954</v>
      </c>
      <c r="AJ35" s="235">
        <f t="shared" si="11"/>
        <v>1.4088379350319262</v>
      </c>
      <c r="AK35" s="235">
        <f t="shared" si="12"/>
        <v>1.3624823229441601</v>
      </c>
      <c r="AL35" s="235">
        <f t="shared" si="13"/>
        <v>1.5911154665353577</v>
      </c>
      <c r="AM35" s="235">
        <f t="shared" si="14"/>
        <v>1.6512525242421983</v>
      </c>
      <c r="AN35" s="235">
        <f t="shared" si="15"/>
        <v>1.6665456231055378</v>
      </c>
      <c r="AO35" s="235">
        <f t="shared" si="16"/>
        <v>1.5360467743718362</v>
      </c>
      <c r="AP35" s="235">
        <f t="shared" si="17"/>
        <v>0.12620743463537468</v>
      </c>
      <c r="AQ35" s="40">
        <f t="shared" si="18"/>
        <v>8.2163796533466247</v>
      </c>
      <c r="AR35" s="236">
        <v>23</v>
      </c>
    </row>
    <row r="36" spans="1:44">
      <c r="A36" s="244" t="s">
        <v>454</v>
      </c>
      <c r="B36" s="245">
        <v>191261</v>
      </c>
      <c r="C36" s="245">
        <v>172255</v>
      </c>
      <c r="D36" s="245">
        <v>224693</v>
      </c>
      <c r="E36" s="245">
        <f t="shared" ref="E36:E67" si="22">AVERAGE(B36:D36)</f>
        <v>196069.66666666666</v>
      </c>
      <c r="F36" s="245">
        <f t="shared" ref="F36:F67" si="23">STDEV(B36:D36)</f>
        <v>26547.663123772982</v>
      </c>
      <c r="G36" s="109">
        <v>57</v>
      </c>
      <c r="H36" s="246">
        <v>23397026</v>
      </c>
      <c r="I36" s="246">
        <v>25583154</v>
      </c>
      <c r="J36" s="246">
        <v>24160642</v>
      </c>
      <c r="K36" s="246">
        <f t="shared" ref="K36:K67" si="24">AVERAGE(H36:J36)</f>
        <v>24380274</v>
      </c>
      <c r="L36" s="246">
        <f t="shared" ref="L36:L67" si="25">STDEV(H36:J36)</f>
        <v>1109489.7789813117</v>
      </c>
      <c r="M36" s="144">
        <f t="shared" si="21"/>
        <v>0.40872929747567061</v>
      </c>
      <c r="N36" s="144">
        <f t="shared" si="19"/>
        <v>0.33665708301642555</v>
      </c>
      <c r="O36" s="144">
        <f t="shared" si="20"/>
        <v>0.46499799136132225</v>
      </c>
      <c r="P36" s="144">
        <f t="shared" ref="P36:P67" si="26">AVERAGE(M36:O36)</f>
        <v>0.4034614572844728</v>
      </c>
      <c r="Q36" s="144">
        <f t="shared" ref="Q36:Q67" si="27">STDEV(M36:O36)</f>
        <v>6.4332416353719293E-2</v>
      </c>
      <c r="R36" s="247">
        <v>58</v>
      </c>
      <c r="T36" s="7" t="s">
        <v>454</v>
      </c>
      <c r="U36" s="232">
        <v>326912</v>
      </c>
      <c r="V36" s="232">
        <v>338723</v>
      </c>
      <c r="W36" s="232">
        <v>490738</v>
      </c>
      <c r="X36" s="232">
        <v>465724</v>
      </c>
      <c r="Y36" s="232">
        <v>533854</v>
      </c>
      <c r="Z36" s="232">
        <f t="shared" ref="Z36:Z67" si="28">AVERAGE(U36:Y36)</f>
        <v>431190.2</v>
      </c>
      <c r="AA36" s="232">
        <f t="shared" ref="AA36:AA67" si="29">STDEV(U36:Z36)</f>
        <v>83309.670181557929</v>
      </c>
      <c r="AB36" s="41">
        <v>52</v>
      </c>
      <c r="AC36" s="234">
        <v>74312000</v>
      </c>
      <c r="AD36" s="234">
        <v>55728092</v>
      </c>
      <c r="AE36" s="234">
        <v>63273312</v>
      </c>
      <c r="AF36" s="234">
        <v>60010752</v>
      </c>
      <c r="AG36" s="234">
        <v>73334048</v>
      </c>
      <c r="AH36" s="234">
        <f t="shared" ref="AH36:AH67" si="30">AVERAGE(AC36:AG36)</f>
        <v>65331640.799999997</v>
      </c>
      <c r="AI36" s="234">
        <f t="shared" ref="AI36:AI67" si="31">STDEV(AC36:AH36)</f>
        <v>7341145.6460213615</v>
      </c>
      <c r="AJ36" s="235">
        <f t="shared" ref="AJ36:AJ67" si="32">U36/AC36*100</f>
        <v>0.43991818279685646</v>
      </c>
      <c r="AK36" s="235">
        <f t="shared" ref="AK36:AK67" si="33">V36/AD36*100</f>
        <v>0.60781373961268947</v>
      </c>
      <c r="AL36" s="235">
        <f t="shared" ref="AL36:AL67" si="34">W36/AE36*100</f>
        <v>0.77558449919612238</v>
      </c>
      <c r="AM36" s="235">
        <f t="shared" ref="AM36:AM67" si="35">X36/AF36*100</f>
        <v>0.77606759535357928</v>
      </c>
      <c r="AN36" s="235">
        <f t="shared" ref="AN36:AN67" si="36">Y36/AG36*100</f>
        <v>0.72797563281928745</v>
      </c>
      <c r="AO36" s="235">
        <f t="shared" ref="AO36:AO67" si="37">AVERAGE(AJ36:AN36)</f>
        <v>0.66547192995570703</v>
      </c>
      <c r="AP36" s="235">
        <f t="shared" ref="AP36:AP67" si="38">STDEV(AJ36:AO36)</f>
        <v>0.12842262398207965</v>
      </c>
      <c r="AQ36" s="40">
        <f t="shared" ref="AQ36:AQ67" si="39">AP36/AO36*100</f>
        <v>19.297977600742271</v>
      </c>
      <c r="AR36" s="236">
        <v>51</v>
      </c>
    </row>
    <row r="37" spans="1:44">
      <c r="A37" s="244" t="s">
        <v>234</v>
      </c>
      <c r="B37" s="245">
        <v>7930</v>
      </c>
      <c r="C37" s="245">
        <v>8979</v>
      </c>
      <c r="D37" s="245">
        <v>22451</v>
      </c>
      <c r="E37" s="245">
        <f t="shared" si="22"/>
        <v>13120</v>
      </c>
      <c r="F37" s="245">
        <f t="shared" si="23"/>
        <v>8097.8868231162633</v>
      </c>
      <c r="G37" s="109">
        <v>87</v>
      </c>
      <c r="H37" s="246">
        <v>4177365</v>
      </c>
      <c r="I37" s="246">
        <v>5310275</v>
      </c>
      <c r="J37" s="246">
        <v>3188764</v>
      </c>
      <c r="K37" s="246">
        <f t="shared" si="24"/>
        <v>4225468</v>
      </c>
      <c r="L37" s="246">
        <f t="shared" si="25"/>
        <v>1061573.1980117999</v>
      </c>
      <c r="M37" s="144">
        <f t="shared" si="21"/>
        <v>9.4916292926282481E-2</v>
      </c>
      <c r="N37" s="144">
        <f t="shared" si="19"/>
        <v>8.4543644161554715E-2</v>
      </c>
      <c r="O37" s="144">
        <f t="shared" si="20"/>
        <v>0.35203295069813884</v>
      </c>
      <c r="P37" s="144">
        <f t="shared" si="26"/>
        <v>0.17716429592865868</v>
      </c>
      <c r="Q37" s="144">
        <f t="shared" si="27"/>
        <v>0.15152947824190782</v>
      </c>
      <c r="R37" s="247">
        <v>83</v>
      </c>
      <c r="T37" s="7" t="s">
        <v>234</v>
      </c>
      <c r="U37" s="232">
        <v>30655</v>
      </c>
      <c r="V37" s="232">
        <v>35104</v>
      </c>
      <c r="W37" s="232">
        <v>35988</v>
      </c>
      <c r="X37" s="232">
        <v>37724</v>
      </c>
      <c r="Y37" s="232">
        <v>43733</v>
      </c>
      <c r="Z37" s="232">
        <f t="shared" si="28"/>
        <v>36640.800000000003</v>
      </c>
      <c r="AA37" s="232">
        <f t="shared" si="29"/>
        <v>4244.7691762921841</v>
      </c>
      <c r="AB37" s="41">
        <v>85</v>
      </c>
      <c r="AC37" s="234">
        <v>11541225</v>
      </c>
      <c r="AD37" s="234">
        <v>13726452</v>
      </c>
      <c r="AE37" s="234">
        <v>17094098</v>
      </c>
      <c r="AF37" s="234">
        <v>27221652</v>
      </c>
      <c r="AG37" s="234">
        <v>24102858</v>
      </c>
      <c r="AH37" s="234">
        <f t="shared" si="30"/>
        <v>18737257</v>
      </c>
      <c r="AI37" s="234">
        <f t="shared" si="31"/>
        <v>6006091.0316037675</v>
      </c>
      <c r="AJ37" s="235">
        <f t="shared" si="32"/>
        <v>0.2656130523406311</v>
      </c>
      <c r="AK37" s="235">
        <f t="shared" si="33"/>
        <v>0.25573979350235587</v>
      </c>
      <c r="AL37" s="235">
        <f t="shared" si="34"/>
        <v>0.21052880356717271</v>
      </c>
      <c r="AM37" s="235">
        <f t="shared" si="35"/>
        <v>0.13858086202850584</v>
      </c>
      <c r="AN37" s="235">
        <f t="shared" si="36"/>
        <v>0.18144321308286346</v>
      </c>
      <c r="AO37" s="235">
        <f t="shared" si="37"/>
        <v>0.21038114490430582</v>
      </c>
      <c r="AP37" s="235">
        <f t="shared" si="38"/>
        <v>4.7118312626672543E-2</v>
      </c>
      <c r="AQ37" s="40">
        <f t="shared" si="39"/>
        <v>22.396642364554499</v>
      </c>
      <c r="AR37" s="236">
        <v>79</v>
      </c>
    </row>
    <row r="38" spans="1:44">
      <c r="A38" s="244" t="s">
        <v>180</v>
      </c>
      <c r="B38" s="245">
        <v>17011</v>
      </c>
      <c r="C38" s="245">
        <v>17618</v>
      </c>
      <c r="D38" s="245">
        <v>27921</v>
      </c>
      <c r="E38" s="245">
        <f t="shared" si="22"/>
        <v>20850</v>
      </c>
      <c r="F38" s="245">
        <f t="shared" si="23"/>
        <v>6131.1820230686353</v>
      </c>
      <c r="G38" s="109">
        <v>82</v>
      </c>
      <c r="H38" s="246">
        <v>58963328</v>
      </c>
      <c r="I38" s="246">
        <v>66484412</v>
      </c>
      <c r="J38" s="246">
        <v>56055704</v>
      </c>
      <c r="K38" s="246">
        <f t="shared" si="24"/>
        <v>60501148</v>
      </c>
      <c r="L38" s="246">
        <f t="shared" si="25"/>
        <v>5381742.7847878421</v>
      </c>
      <c r="M38" s="144">
        <f t="shared" si="21"/>
        <v>1.4425067730233953E-2</v>
      </c>
      <c r="N38" s="144">
        <f t="shared" si="19"/>
        <v>1.3249722355971201E-2</v>
      </c>
      <c r="O38" s="144">
        <f t="shared" si="20"/>
        <v>2.4904691233562957E-2</v>
      </c>
      <c r="P38" s="144">
        <f t="shared" si="26"/>
        <v>1.7526493773256036E-2</v>
      </c>
      <c r="Q38" s="144">
        <f t="shared" si="27"/>
        <v>6.4166741782374906E-3</v>
      </c>
      <c r="R38" s="247">
        <v>94</v>
      </c>
      <c r="T38" s="7" t="s">
        <v>180</v>
      </c>
      <c r="U38" s="232">
        <v>28426</v>
      </c>
      <c r="V38" s="232">
        <v>25380</v>
      </c>
      <c r="W38" s="232">
        <v>35003</v>
      </c>
      <c r="X38" s="232">
        <v>36312</v>
      </c>
      <c r="Y38" s="232">
        <v>25908</v>
      </c>
      <c r="Z38" s="232">
        <f t="shared" si="28"/>
        <v>30205.8</v>
      </c>
      <c r="AA38" s="232">
        <f t="shared" si="29"/>
        <v>4587.5031291542709</v>
      </c>
      <c r="AB38" s="41">
        <v>86</v>
      </c>
      <c r="AC38" s="234">
        <v>65827124</v>
      </c>
      <c r="AD38" s="234">
        <v>96719384</v>
      </c>
      <c r="AE38" s="234">
        <v>85801520</v>
      </c>
      <c r="AF38" s="234">
        <v>90902704</v>
      </c>
      <c r="AG38" s="234">
        <v>110486200</v>
      </c>
      <c r="AH38" s="234">
        <f t="shared" si="30"/>
        <v>89947386.400000006</v>
      </c>
      <c r="AI38" s="234">
        <f t="shared" si="31"/>
        <v>14612260.015194912</v>
      </c>
      <c r="AJ38" s="235">
        <f t="shared" si="32"/>
        <v>4.3182807135854817E-2</v>
      </c>
      <c r="AK38" s="235">
        <f t="shared" si="33"/>
        <v>2.6240861914505163E-2</v>
      </c>
      <c r="AL38" s="235">
        <f t="shared" si="34"/>
        <v>4.0795314581839576E-2</v>
      </c>
      <c r="AM38" s="235">
        <f t="shared" si="35"/>
        <v>3.9946006446628914E-2</v>
      </c>
      <c r="AN38" s="235">
        <f t="shared" si="36"/>
        <v>2.3449082328833824E-2</v>
      </c>
      <c r="AO38" s="235">
        <f t="shared" si="37"/>
        <v>3.4722814481532457E-2</v>
      </c>
      <c r="AP38" s="235">
        <f t="shared" si="38"/>
        <v>8.1825304580399553E-3</v>
      </c>
      <c r="AQ38" s="40">
        <f t="shared" si="39"/>
        <v>23.565285764470172</v>
      </c>
      <c r="AR38" s="236">
        <v>95</v>
      </c>
    </row>
    <row r="39" spans="1:44">
      <c r="A39" s="244" t="s">
        <v>484</v>
      </c>
      <c r="B39" s="245">
        <v>713843</v>
      </c>
      <c r="C39" s="245">
        <v>611526</v>
      </c>
      <c r="D39" s="245">
        <v>824434</v>
      </c>
      <c r="E39" s="245">
        <f t="shared" si="22"/>
        <v>716601</v>
      </c>
      <c r="F39" s="245">
        <f t="shared" si="23"/>
        <v>106480.79187815989</v>
      </c>
      <c r="G39" s="109">
        <v>33</v>
      </c>
      <c r="H39" s="246">
        <v>20563062</v>
      </c>
      <c r="I39" s="246">
        <v>22596442</v>
      </c>
      <c r="J39" s="246">
        <v>16333106</v>
      </c>
      <c r="K39" s="246">
        <f t="shared" si="24"/>
        <v>19830870</v>
      </c>
      <c r="L39" s="246">
        <f t="shared" si="25"/>
        <v>3195218.8197167343</v>
      </c>
      <c r="M39" s="144">
        <f t="shared" si="21"/>
        <v>1.7357410097776294</v>
      </c>
      <c r="N39" s="144">
        <f t="shared" si="19"/>
        <v>1.3531466591067745</v>
      </c>
      <c r="O39" s="144">
        <f t="shared" si="20"/>
        <v>2.5238126783723809</v>
      </c>
      <c r="P39" s="144">
        <f t="shared" si="26"/>
        <v>1.8709001157522616</v>
      </c>
      <c r="Q39" s="144">
        <f t="shared" si="27"/>
        <v>0.59692187102810401</v>
      </c>
      <c r="R39" s="247">
        <v>16</v>
      </c>
      <c r="T39" s="7" t="s">
        <v>484</v>
      </c>
      <c r="U39" s="232">
        <v>959399</v>
      </c>
      <c r="V39" s="232">
        <v>834005</v>
      </c>
      <c r="W39" s="232">
        <v>1167017</v>
      </c>
      <c r="X39" s="232">
        <v>1118006</v>
      </c>
      <c r="Y39" s="232">
        <v>776983</v>
      </c>
      <c r="Z39" s="232">
        <f t="shared" si="28"/>
        <v>971082</v>
      </c>
      <c r="AA39" s="232">
        <f t="shared" si="29"/>
        <v>152694.59991761332</v>
      </c>
      <c r="AB39" s="41">
        <v>36</v>
      </c>
      <c r="AC39" s="234">
        <v>23899034</v>
      </c>
      <c r="AD39" s="234">
        <v>21970454</v>
      </c>
      <c r="AE39" s="234">
        <v>18671768</v>
      </c>
      <c r="AF39" s="234">
        <v>19984108</v>
      </c>
      <c r="AG39" s="234">
        <v>19468170</v>
      </c>
      <c r="AH39" s="234">
        <f t="shared" si="30"/>
        <v>20798706.800000001</v>
      </c>
      <c r="AI39" s="234">
        <f t="shared" si="31"/>
        <v>1894348.8743010778</v>
      </c>
      <c r="AJ39" s="235">
        <f t="shared" si="32"/>
        <v>4.0143840123412513</v>
      </c>
      <c r="AK39" s="235">
        <f t="shared" si="33"/>
        <v>3.7960298863191446</v>
      </c>
      <c r="AL39" s="235">
        <f t="shared" si="34"/>
        <v>6.2501687038956355</v>
      </c>
      <c r="AM39" s="235">
        <f t="shared" si="35"/>
        <v>5.5944753701291043</v>
      </c>
      <c r="AN39" s="235">
        <f t="shared" si="36"/>
        <v>3.9910428150154846</v>
      </c>
      <c r="AO39" s="235">
        <f t="shared" si="37"/>
        <v>4.7292201575401238</v>
      </c>
      <c r="AP39" s="235">
        <f t="shared" si="38"/>
        <v>0.99886852481939525</v>
      </c>
      <c r="AQ39" s="40">
        <f t="shared" si="39"/>
        <v>21.121210084221389</v>
      </c>
      <c r="AR39" s="236">
        <v>5</v>
      </c>
    </row>
    <row r="40" spans="1:44">
      <c r="A40" s="244" t="s">
        <v>261</v>
      </c>
      <c r="B40" s="245">
        <v>536731</v>
      </c>
      <c r="C40" s="245">
        <v>522670</v>
      </c>
      <c r="D40" s="245">
        <v>546809</v>
      </c>
      <c r="E40" s="245">
        <f t="shared" si="22"/>
        <v>535403.33333333337</v>
      </c>
      <c r="F40" s="245">
        <f t="shared" si="23"/>
        <v>12124.143447408289</v>
      </c>
      <c r="G40" s="109">
        <v>41</v>
      </c>
      <c r="H40" s="246">
        <v>17845518</v>
      </c>
      <c r="I40" s="246">
        <v>18369960</v>
      </c>
      <c r="J40" s="246">
        <v>16149434</v>
      </c>
      <c r="K40" s="246">
        <f t="shared" si="24"/>
        <v>17454970.666666668</v>
      </c>
      <c r="L40" s="246">
        <f t="shared" si="25"/>
        <v>1160637.473050622</v>
      </c>
      <c r="M40" s="144">
        <f t="shared" si="21"/>
        <v>1.5038257785512306</v>
      </c>
      <c r="N40" s="144">
        <f t="shared" ref="N40:N71" si="40">(C40*4)/(I40*8)*100</f>
        <v>1.4226214972705438</v>
      </c>
      <c r="O40" s="144">
        <f t="shared" ref="O40:O71" si="41">(D40*4)/(J40*8)*100</f>
        <v>1.6929664531896287</v>
      </c>
      <c r="P40" s="144">
        <f t="shared" si="26"/>
        <v>1.5398045763371344</v>
      </c>
      <c r="Q40" s="144">
        <f t="shared" si="27"/>
        <v>0.13871717346930124</v>
      </c>
      <c r="R40" s="247">
        <v>20</v>
      </c>
      <c r="T40" s="7" t="s">
        <v>261</v>
      </c>
      <c r="U40" s="232">
        <v>613176</v>
      </c>
      <c r="V40" s="232">
        <v>546623</v>
      </c>
      <c r="W40" s="232">
        <v>544481</v>
      </c>
      <c r="X40" s="232">
        <v>441356</v>
      </c>
      <c r="Y40" s="232">
        <v>456873</v>
      </c>
      <c r="Z40" s="232">
        <f t="shared" si="28"/>
        <v>520501.8</v>
      </c>
      <c r="AA40" s="232">
        <f t="shared" si="29"/>
        <v>63495.682238716508</v>
      </c>
      <c r="AB40" s="41">
        <v>49</v>
      </c>
      <c r="AC40" s="234">
        <v>49567824</v>
      </c>
      <c r="AD40" s="234">
        <v>51030460</v>
      </c>
      <c r="AE40" s="234">
        <v>51798096</v>
      </c>
      <c r="AF40" s="234">
        <v>45454972</v>
      </c>
      <c r="AG40" s="234">
        <v>55029968</v>
      </c>
      <c r="AH40" s="234">
        <f t="shared" si="30"/>
        <v>50576264</v>
      </c>
      <c r="AI40" s="234">
        <f t="shared" si="31"/>
        <v>3123434.9599477816</v>
      </c>
      <c r="AJ40" s="235">
        <f t="shared" si="32"/>
        <v>1.2370444181693352</v>
      </c>
      <c r="AK40" s="235">
        <f t="shared" si="33"/>
        <v>1.0711700423629338</v>
      </c>
      <c r="AL40" s="235">
        <f t="shared" si="34"/>
        <v>1.0511602588635691</v>
      </c>
      <c r="AM40" s="235">
        <f t="shared" si="35"/>
        <v>0.97097408837915467</v>
      </c>
      <c r="AN40" s="235">
        <f t="shared" si="36"/>
        <v>0.83022581441442955</v>
      </c>
      <c r="AO40" s="235">
        <f t="shared" si="37"/>
        <v>1.0321149244378844</v>
      </c>
      <c r="AP40" s="235">
        <f t="shared" si="38"/>
        <v>0.13295227638561022</v>
      </c>
      <c r="AQ40" s="40">
        <f t="shared" si="39"/>
        <v>12.881538018454616</v>
      </c>
      <c r="AR40" s="236">
        <v>33</v>
      </c>
    </row>
    <row r="41" spans="1:44">
      <c r="A41" s="244" t="s">
        <v>583</v>
      </c>
      <c r="B41" s="245">
        <v>2427400</v>
      </c>
      <c r="C41" s="245">
        <v>2504448</v>
      </c>
      <c r="D41" s="245">
        <v>2988105</v>
      </c>
      <c r="E41" s="245">
        <f t="shared" si="22"/>
        <v>2639984.3333333335</v>
      </c>
      <c r="F41" s="245">
        <f t="shared" si="23"/>
        <v>303932.71869993419</v>
      </c>
      <c r="G41" s="109">
        <v>12</v>
      </c>
      <c r="H41" s="246">
        <v>85046688</v>
      </c>
      <c r="I41" s="246">
        <v>117711472</v>
      </c>
      <c r="J41" s="246">
        <v>83340920</v>
      </c>
      <c r="K41" s="246">
        <f t="shared" si="24"/>
        <v>95366360</v>
      </c>
      <c r="L41" s="246">
        <f t="shared" si="25"/>
        <v>19370220.283643238</v>
      </c>
      <c r="M41" s="144">
        <f t="shared" ref="M41:M72" si="42">(B41*4)/(H41*8)*100</f>
        <v>1.4270984897142613</v>
      </c>
      <c r="N41" s="144">
        <f t="shared" si="40"/>
        <v>1.0638079523803763</v>
      </c>
      <c r="O41" s="144">
        <f t="shared" si="41"/>
        <v>1.7926997926108807</v>
      </c>
      <c r="P41" s="144">
        <f t="shared" si="26"/>
        <v>1.4278687449018392</v>
      </c>
      <c r="Q41" s="144">
        <f t="shared" si="27"/>
        <v>0.36444653058911702</v>
      </c>
      <c r="R41" s="247">
        <v>22</v>
      </c>
      <c r="T41" s="7" t="s">
        <v>583</v>
      </c>
      <c r="U41" s="232">
        <v>4375005</v>
      </c>
      <c r="V41" s="232">
        <v>3635510</v>
      </c>
      <c r="W41" s="232">
        <v>2957582</v>
      </c>
      <c r="X41" s="232">
        <v>4197637</v>
      </c>
      <c r="Y41" s="232">
        <v>4943009</v>
      </c>
      <c r="Z41" s="232">
        <f t="shared" si="28"/>
        <v>4021748.6</v>
      </c>
      <c r="AA41" s="232">
        <f t="shared" si="29"/>
        <v>676177.24698324525</v>
      </c>
      <c r="AB41" s="41">
        <v>7</v>
      </c>
      <c r="AC41" s="234">
        <v>274578400</v>
      </c>
      <c r="AD41" s="234">
        <v>265831616</v>
      </c>
      <c r="AE41" s="234">
        <v>261894752</v>
      </c>
      <c r="AF41" s="234">
        <v>273834560</v>
      </c>
      <c r="AG41" s="234">
        <v>283896064</v>
      </c>
      <c r="AH41" s="234">
        <f t="shared" si="30"/>
        <v>272007078.39999998</v>
      </c>
      <c r="AI41" s="234">
        <f t="shared" si="31"/>
        <v>7637995.0699109938</v>
      </c>
      <c r="AJ41" s="235">
        <f t="shared" si="32"/>
        <v>1.5933536651098559</v>
      </c>
      <c r="AK41" s="235">
        <f t="shared" si="33"/>
        <v>1.3675988035975375</v>
      </c>
      <c r="AL41" s="235">
        <f t="shared" si="34"/>
        <v>1.1293017433201564</v>
      </c>
      <c r="AM41" s="235">
        <f t="shared" si="35"/>
        <v>1.5329098708358797</v>
      </c>
      <c r="AN41" s="235">
        <f t="shared" si="36"/>
        <v>1.7411333325142542</v>
      </c>
      <c r="AO41" s="235">
        <f t="shared" si="37"/>
        <v>1.4728594830755368</v>
      </c>
      <c r="AP41" s="235">
        <f t="shared" si="38"/>
        <v>0.20938361275751663</v>
      </c>
      <c r="AQ41" s="40">
        <f t="shared" si="39"/>
        <v>14.216129587616486</v>
      </c>
      <c r="AR41" s="236">
        <v>25</v>
      </c>
    </row>
    <row r="42" spans="1:44">
      <c r="A42" s="244" t="s">
        <v>544</v>
      </c>
      <c r="B42" s="245">
        <v>268534</v>
      </c>
      <c r="C42" s="245">
        <v>260809</v>
      </c>
      <c r="D42" s="245">
        <v>280549</v>
      </c>
      <c r="E42" s="245">
        <f t="shared" si="22"/>
        <v>269964</v>
      </c>
      <c r="F42" s="245">
        <f t="shared" si="23"/>
        <v>9947.3903612957711</v>
      </c>
      <c r="G42" s="109">
        <v>52</v>
      </c>
      <c r="H42" s="246">
        <v>35915832</v>
      </c>
      <c r="I42" s="246">
        <v>42615420</v>
      </c>
      <c r="J42" s="246">
        <v>29105562</v>
      </c>
      <c r="K42" s="246">
        <f t="shared" si="24"/>
        <v>35878938</v>
      </c>
      <c r="L42" s="246">
        <f t="shared" si="25"/>
        <v>6755004.5647999384</v>
      </c>
      <c r="M42" s="144">
        <f t="shared" si="42"/>
        <v>0.37383792195040894</v>
      </c>
      <c r="N42" s="144">
        <f t="shared" si="40"/>
        <v>0.30600308526819631</v>
      </c>
      <c r="O42" s="144">
        <f t="shared" si="41"/>
        <v>0.4819508381250292</v>
      </c>
      <c r="P42" s="144">
        <f t="shared" si="26"/>
        <v>0.38726394844787815</v>
      </c>
      <c r="Q42" s="144">
        <f t="shared" si="27"/>
        <v>8.8738923672058018E-2</v>
      </c>
      <c r="R42" s="247">
        <v>59</v>
      </c>
      <c r="T42" s="7" t="s">
        <v>544</v>
      </c>
      <c r="U42" s="232">
        <v>751624</v>
      </c>
      <c r="V42" s="232">
        <v>464787</v>
      </c>
      <c r="W42" s="232">
        <v>520806</v>
      </c>
      <c r="X42" s="232">
        <v>666398</v>
      </c>
      <c r="Y42" s="232">
        <v>583725</v>
      </c>
      <c r="Z42" s="232">
        <f t="shared" si="28"/>
        <v>597468</v>
      </c>
      <c r="AA42" s="232">
        <f t="shared" si="29"/>
        <v>102162.22128556133</v>
      </c>
      <c r="AB42" s="41">
        <v>44</v>
      </c>
      <c r="AC42" s="234">
        <v>57208712</v>
      </c>
      <c r="AD42" s="234">
        <v>59865792</v>
      </c>
      <c r="AE42" s="234">
        <v>48806652</v>
      </c>
      <c r="AF42" s="234">
        <v>62937964</v>
      </c>
      <c r="AG42" s="234">
        <v>56356236</v>
      </c>
      <c r="AH42" s="234">
        <f t="shared" si="30"/>
        <v>57035071.200000003</v>
      </c>
      <c r="AI42" s="234">
        <f t="shared" si="31"/>
        <v>4712854.2210205654</v>
      </c>
      <c r="AJ42" s="235">
        <f t="shared" si="32"/>
        <v>1.3138278659376215</v>
      </c>
      <c r="AK42" s="235">
        <f t="shared" si="33"/>
        <v>0.77638161038611164</v>
      </c>
      <c r="AL42" s="235">
        <f t="shared" si="34"/>
        <v>1.0670799545930747</v>
      </c>
      <c r="AM42" s="235">
        <f t="shared" si="35"/>
        <v>1.0588172188093024</v>
      </c>
      <c r="AN42" s="235">
        <f t="shared" si="36"/>
        <v>1.0357771232273212</v>
      </c>
      <c r="AO42" s="235">
        <f t="shared" si="37"/>
        <v>1.0503767545906864</v>
      </c>
      <c r="AP42" s="235">
        <f t="shared" si="38"/>
        <v>0.17031923830273193</v>
      </c>
      <c r="AQ42" s="40">
        <f t="shared" si="39"/>
        <v>16.21506164891305</v>
      </c>
      <c r="AR42" s="236">
        <v>32</v>
      </c>
    </row>
    <row r="43" spans="1:44">
      <c r="A43" s="244" t="s">
        <v>439</v>
      </c>
      <c r="B43" s="245">
        <v>1584691</v>
      </c>
      <c r="C43" s="245">
        <v>1524580</v>
      </c>
      <c r="D43" s="245">
        <v>1590242</v>
      </c>
      <c r="E43" s="245">
        <f t="shared" si="22"/>
        <v>1566504.3333333333</v>
      </c>
      <c r="F43" s="245">
        <f t="shared" si="23"/>
        <v>36413.468584211165</v>
      </c>
      <c r="G43" s="109">
        <v>24</v>
      </c>
      <c r="H43" s="246">
        <v>71845616</v>
      </c>
      <c r="I43" s="246">
        <v>87250072</v>
      </c>
      <c r="J43" s="246">
        <v>65560856</v>
      </c>
      <c r="K43" s="246">
        <f t="shared" si="24"/>
        <v>74885514.666666672</v>
      </c>
      <c r="L43" s="246">
        <f t="shared" si="25"/>
        <v>11159581.560316902</v>
      </c>
      <c r="M43" s="144">
        <f t="shared" si="42"/>
        <v>1.1028446050208547</v>
      </c>
      <c r="N43" s="144">
        <f t="shared" si="40"/>
        <v>0.87368409277645065</v>
      </c>
      <c r="O43" s="144">
        <f t="shared" si="41"/>
        <v>1.212798380789903</v>
      </c>
      <c r="P43" s="144">
        <f t="shared" si="26"/>
        <v>1.0631090261957361</v>
      </c>
      <c r="Q43" s="144">
        <f t="shared" si="27"/>
        <v>0.17301390768416014</v>
      </c>
      <c r="R43" s="247">
        <v>33</v>
      </c>
      <c r="T43" s="7" t="s">
        <v>439</v>
      </c>
      <c r="U43" s="232">
        <v>2126210</v>
      </c>
      <c r="V43" s="232">
        <v>1846325</v>
      </c>
      <c r="W43" s="232">
        <v>2074058</v>
      </c>
      <c r="X43" s="232">
        <v>2603758</v>
      </c>
      <c r="Y43" s="232">
        <v>2039915</v>
      </c>
      <c r="Z43" s="232">
        <f t="shared" si="28"/>
        <v>2138053.2000000002</v>
      </c>
      <c r="AA43" s="232">
        <f t="shared" si="29"/>
        <v>251337.64410720678</v>
      </c>
      <c r="AB43" s="41">
        <v>17</v>
      </c>
      <c r="AC43" s="234">
        <v>137374128</v>
      </c>
      <c r="AD43" s="234">
        <v>136366448</v>
      </c>
      <c r="AE43" s="234">
        <v>123547624</v>
      </c>
      <c r="AF43" s="234">
        <v>136518992</v>
      </c>
      <c r="AG43" s="234">
        <v>122424008</v>
      </c>
      <c r="AH43" s="234">
        <f t="shared" si="30"/>
        <v>131246240</v>
      </c>
      <c r="AI43" s="234">
        <f t="shared" si="31"/>
        <v>6762690.5996739492</v>
      </c>
      <c r="AJ43" s="235">
        <f t="shared" si="32"/>
        <v>1.5477514077468792</v>
      </c>
      <c r="AK43" s="235">
        <f t="shared" si="33"/>
        <v>1.353943750151797</v>
      </c>
      <c r="AL43" s="235">
        <f t="shared" si="34"/>
        <v>1.6787518309538678</v>
      </c>
      <c r="AM43" s="235">
        <f t="shared" si="35"/>
        <v>1.9072496521216624</v>
      </c>
      <c r="AN43" s="235">
        <f t="shared" si="36"/>
        <v>1.6662703936306349</v>
      </c>
      <c r="AO43" s="235">
        <f t="shared" si="37"/>
        <v>1.6307934069209682</v>
      </c>
      <c r="AP43" s="235">
        <f t="shared" si="38"/>
        <v>0.18084711145728546</v>
      </c>
      <c r="AQ43" s="40">
        <f t="shared" si="39"/>
        <v>11.089516960872144</v>
      </c>
      <c r="AR43" s="236">
        <v>19</v>
      </c>
    </row>
    <row r="44" spans="1:44">
      <c r="A44" s="244" t="s">
        <v>684</v>
      </c>
      <c r="B44" s="245">
        <v>1865524</v>
      </c>
      <c r="C44" s="245">
        <v>1886025</v>
      </c>
      <c r="D44" s="245">
        <v>2127084</v>
      </c>
      <c r="E44" s="245">
        <f t="shared" si="22"/>
        <v>1959544.3333333333</v>
      </c>
      <c r="F44" s="245">
        <f t="shared" si="23"/>
        <v>145455.24287674658</v>
      </c>
      <c r="G44" s="109">
        <v>18</v>
      </c>
      <c r="H44" s="246">
        <v>12961233</v>
      </c>
      <c r="I44" s="246">
        <v>12363881</v>
      </c>
      <c r="J44" s="246">
        <v>11994716</v>
      </c>
      <c r="K44" s="246">
        <f t="shared" si="24"/>
        <v>12439943.333333334</v>
      </c>
      <c r="L44" s="246">
        <f t="shared" si="25"/>
        <v>487727.26675503113</v>
      </c>
      <c r="M44" s="144">
        <f t="shared" si="42"/>
        <v>7.1965529822664243</v>
      </c>
      <c r="N44" s="144">
        <f t="shared" si="40"/>
        <v>7.6271560685516144</v>
      </c>
      <c r="O44" s="144">
        <f t="shared" si="41"/>
        <v>8.8667543274888718</v>
      </c>
      <c r="P44" s="144">
        <f t="shared" si="26"/>
        <v>7.8968211261023029</v>
      </c>
      <c r="Q44" s="144">
        <f t="shared" si="27"/>
        <v>0.86714045335434597</v>
      </c>
      <c r="R44" s="247">
        <v>3</v>
      </c>
      <c r="T44" s="7" t="s">
        <v>684</v>
      </c>
      <c r="U44" s="232">
        <v>3529288</v>
      </c>
      <c r="V44" s="232">
        <v>3888801</v>
      </c>
      <c r="W44" s="232">
        <v>3785295</v>
      </c>
      <c r="X44" s="232">
        <v>3760470</v>
      </c>
      <c r="Y44" s="232">
        <v>5034768</v>
      </c>
      <c r="Z44" s="232">
        <f t="shared" si="28"/>
        <v>3999724.4</v>
      </c>
      <c r="AA44" s="232">
        <f t="shared" si="29"/>
        <v>530688.66513563646</v>
      </c>
      <c r="AB44" s="41">
        <v>8</v>
      </c>
      <c r="AC44" s="234">
        <v>34020120</v>
      </c>
      <c r="AD44" s="234">
        <v>31501800</v>
      </c>
      <c r="AE44" s="234">
        <v>43177196</v>
      </c>
      <c r="AF44" s="234">
        <v>33872724</v>
      </c>
      <c r="AG44" s="234">
        <v>28710950</v>
      </c>
      <c r="AH44" s="234">
        <f t="shared" si="30"/>
        <v>34256558</v>
      </c>
      <c r="AI44" s="234">
        <f t="shared" si="31"/>
        <v>4860524.1182957217</v>
      </c>
      <c r="AJ44" s="235">
        <f t="shared" si="32"/>
        <v>10.374119785585705</v>
      </c>
      <c r="AK44" s="235">
        <f t="shared" si="33"/>
        <v>12.344694588880635</v>
      </c>
      <c r="AL44" s="235">
        <f t="shared" si="34"/>
        <v>8.7668847231302376</v>
      </c>
      <c r="AM44" s="235">
        <f t="shared" si="35"/>
        <v>11.101764357658391</v>
      </c>
      <c r="AN44" s="235">
        <f t="shared" si="36"/>
        <v>17.53605505913249</v>
      </c>
      <c r="AO44" s="235">
        <f t="shared" si="37"/>
        <v>12.024703702877492</v>
      </c>
      <c r="AP44" s="235">
        <f t="shared" si="38"/>
        <v>2.9888799489774227</v>
      </c>
      <c r="AQ44" s="40">
        <f t="shared" si="39"/>
        <v>24.856162969422595</v>
      </c>
      <c r="AR44" s="236">
        <v>2</v>
      </c>
    </row>
    <row r="45" spans="1:44">
      <c r="A45" s="244" t="s">
        <v>66</v>
      </c>
      <c r="B45" s="245">
        <v>5182</v>
      </c>
      <c r="C45" s="245">
        <v>4409</v>
      </c>
      <c r="D45" s="245">
        <v>5677</v>
      </c>
      <c r="E45" s="245">
        <f t="shared" si="22"/>
        <v>5089.333333333333</v>
      </c>
      <c r="F45" s="245">
        <f t="shared" si="23"/>
        <v>639.05894355163809</v>
      </c>
      <c r="G45" s="109">
        <v>96</v>
      </c>
      <c r="H45" s="246">
        <v>1422833</v>
      </c>
      <c r="I45" s="246">
        <v>1762875</v>
      </c>
      <c r="J45" s="246">
        <v>1193934</v>
      </c>
      <c r="K45" s="246">
        <f t="shared" si="24"/>
        <v>1459880.6666666667</v>
      </c>
      <c r="L45" s="246">
        <f t="shared" si="25"/>
        <v>286274.10391848843</v>
      </c>
      <c r="M45" s="144">
        <f t="shared" si="42"/>
        <v>0.18210148344886576</v>
      </c>
      <c r="N45" s="144">
        <f t="shared" si="40"/>
        <v>0.12505140750194993</v>
      </c>
      <c r="O45" s="144">
        <f t="shared" si="41"/>
        <v>0.23774345985623996</v>
      </c>
      <c r="P45" s="144">
        <f t="shared" si="26"/>
        <v>0.18163211693568523</v>
      </c>
      <c r="Q45" s="144">
        <f t="shared" si="27"/>
        <v>5.6347492354569637E-2</v>
      </c>
      <c r="R45" s="247">
        <v>79</v>
      </c>
      <c r="T45" s="7" t="s">
        <v>66</v>
      </c>
      <c r="U45" s="232">
        <v>22819</v>
      </c>
      <c r="V45" s="232">
        <v>14146</v>
      </c>
      <c r="W45" s="232">
        <v>14348</v>
      </c>
      <c r="X45" s="232">
        <v>10663</v>
      </c>
      <c r="Y45" s="232">
        <v>10558</v>
      </c>
      <c r="Z45" s="232">
        <f t="shared" si="28"/>
        <v>14506.8</v>
      </c>
      <c r="AA45" s="232">
        <f t="shared" si="29"/>
        <v>4463.5385693415928</v>
      </c>
      <c r="AB45" s="41">
        <v>96</v>
      </c>
      <c r="AC45" s="234">
        <v>4793969</v>
      </c>
      <c r="AD45" s="234">
        <v>5522428</v>
      </c>
      <c r="AE45" s="234">
        <v>2603748</v>
      </c>
      <c r="AF45" s="234">
        <v>6199319</v>
      </c>
      <c r="AG45" s="234">
        <v>12951113</v>
      </c>
      <c r="AH45" s="234">
        <f t="shared" si="30"/>
        <v>6414115.4000000004</v>
      </c>
      <c r="AI45" s="234">
        <f t="shared" si="31"/>
        <v>3484748.3586506853</v>
      </c>
      <c r="AJ45" s="235">
        <f t="shared" si="32"/>
        <v>0.4759938998353973</v>
      </c>
      <c r="AK45" s="235">
        <f t="shared" si="33"/>
        <v>0.25615544467035151</v>
      </c>
      <c r="AL45" s="235">
        <f t="shared" si="34"/>
        <v>0.55105179149441497</v>
      </c>
      <c r="AM45" s="235">
        <f t="shared" si="35"/>
        <v>0.17200276352934896</v>
      </c>
      <c r="AN45" s="235">
        <f t="shared" si="36"/>
        <v>8.1521951047759375E-2</v>
      </c>
      <c r="AO45" s="235">
        <f t="shared" si="37"/>
        <v>0.30734517011545442</v>
      </c>
      <c r="AP45" s="235">
        <f t="shared" si="38"/>
        <v>0.17875647827245775</v>
      </c>
      <c r="AQ45" s="40">
        <f t="shared" si="39"/>
        <v>58.16147304521094</v>
      </c>
      <c r="AR45" s="236">
        <v>74</v>
      </c>
    </row>
    <row r="46" spans="1:44">
      <c r="A46" s="244" t="s">
        <v>132</v>
      </c>
      <c r="B46" s="245">
        <v>325126</v>
      </c>
      <c r="C46" s="245">
        <v>330416</v>
      </c>
      <c r="D46" s="245">
        <v>324148</v>
      </c>
      <c r="E46" s="245">
        <f t="shared" si="22"/>
        <v>326563.33333333331</v>
      </c>
      <c r="F46" s="245">
        <f t="shared" si="23"/>
        <v>3372.1508467643216</v>
      </c>
      <c r="G46" s="109">
        <v>50</v>
      </c>
      <c r="H46" s="246">
        <v>58694908</v>
      </c>
      <c r="I46" s="246">
        <v>77107176</v>
      </c>
      <c r="J46" s="246">
        <v>65004612</v>
      </c>
      <c r="K46" s="246">
        <f t="shared" si="24"/>
        <v>66935565.333333336</v>
      </c>
      <c r="L46" s="246">
        <f t="shared" si="25"/>
        <v>9356780.3654670119</v>
      </c>
      <c r="M46" s="144">
        <f t="shared" si="42"/>
        <v>0.27696269666186374</v>
      </c>
      <c r="N46" s="144">
        <f t="shared" si="40"/>
        <v>0.21425761980960112</v>
      </c>
      <c r="O46" s="144">
        <f t="shared" si="41"/>
        <v>0.24932692468035961</v>
      </c>
      <c r="P46" s="144">
        <f t="shared" si="26"/>
        <v>0.24684908038394149</v>
      </c>
      <c r="Q46" s="144">
        <f t="shared" si="27"/>
        <v>3.1425888213859797E-2</v>
      </c>
      <c r="R46" s="247">
        <v>72</v>
      </c>
      <c r="T46" s="7" t="s">
        <v>132</v>
      </c>
      <c r="U46" s="232">
        <v>400145</v>
      </c>
      <c r="V46" s="232">
        <v>380838</v>
      </c>
      <c r="W46" s="232">
        <v>322897</v>
      </c>
      <c r="X46" s="232">
        <v>274717</v>
      </c>
      <c r="Y46" s="232">
        <v>354201</v>
      </c>
      <c r="Z46" s="232">
        <f t="shared" si="28"/>
        <v>346559.6</v>
      </c>
      <c r="AA46" s="232">
        <f t="shared" si="29"/>
        <v>44330.740140899863</v>
      </c>
      <c r="AB46" s="41">
        <v>55</v>
      </c>
      <c r="AC46" s="234">
        <v>131801040</v>
      </c>
      <c r="AD46" s="234">
        <v>132206160</v>
      </c>
      <c r="AE46" s="234">
        <v>136097952</v>
      </c>
      <c r="AF46" s="234">
        <v>136634304</v>
      </c>
      <c r="AG46" s="234">
        <v>149262992</v>
      </c>
      <c r="AH46" s="234">
        <f t="shared" si="30"/>
        <v>137200489.59999999</v>
      </c>
      <c r="AI46" s="234">
        <f t="shared" si="31"/>
        <v>6342515.3303629188</v>
      </c>
      <c r="AJ46" s="235">
        <f t="shared" si="32"/>
        <v>0.30359775613303203</v>
      </c>
      <c r="AK46" s="235">
        <f t="shared" si="33"/>
        <v>0.28806373318762152</v>
      </c>
      <c r="AL46" s="235">
        <f t="shared" si="34"/>
        <v>0.23725338644331695</v>
      </c>
      <c r="AM46" s="235">
        <f t="shared" si="35"/>
        <v>0.20106005004424071</v>
      </c>
      <c r="AN46" s="235">
        <f t="shared" si="36"/>
        <v>0.23729994639260615</v>
      </c>
      <c r="AO46" s="235">
        <f t="shared" si="37"/>
        <v>0.25345497444016346</v>
      </c>
      <c r="AP46" s="235">
        <f t="shared" si="38"/>
        <v>3.7365142111946768E-2</v>
      </c>
      <c r="AQ46" s="40">
        <f t="shared" si="39"/>
        <v>14.742319496581063</v>
      </c>
      <c r="AR46" s="236">
        <v>78</v>
      </c>
    </row>
    <row r="47" spans="1:44">
      <c r="A47" s="244" t="s">
        <v>478</v>
      </c>
      <c r="B47" s="245">
        <v>91935</v>
      </c>
      <c r="C47" s="245">
        <v>94420</v>
      </c>
      <c r="D47" s="245">
        <v>90485</v>
      </c>
      <c r="E47" s="245">
        <f t="shared" si="22"/>
        <v>92280</v>
      </c>
      <c r="F47" s="245">
        <f t="shared" si="23"/>
        <v>1990.056531860339</v>
      </c>
      <c r="G47" s="109">
        <v>69</v>
      </c>
      <c r="H47" s="246">
        <v>2307984</v>
      </c>
      <c r="I47" s="246">
        <v>2988687</v>
      </c>
      <c r="J47" s="246">
        <v>5528968</v>
      </c>
      <c r="K47" s="246">
        <f t="shared" si="24"/>
        <v>3608546.3333333335</v>
      </c>
      <c r="L47" s="246">
        <f t="shared" si="25"/>
        <v>1697602.331791616</v>
      </c>
      <c r="M47" s="144">
        <f t="shared" si="42"/>
        <v>1.9916732525008838</v>
      </c>
      <c r="N47" s="144">
        <f t="shared" si="40"/>
        <v>1.579623426608407</v>
      </c>
      <c r="O47" s="144">
        <f t="shared" si="41"/>
        <v>0.81828109694250351</v>
      </c>
      <c r="P47" s="144">
        <f t="shared" si="26"/>
        <v>1.4631925920172648</v>
      </c>
      <c r="Q47" s="144">
        <f t="shared" si="27"/>
        <v>0.59529773400725983</v>
      </c>
      <c r="R47" s="247">
        <v>21</v>
      </c>
      <c r="T47" s="7" t="s">
        <v>478</v>
      </c>
      <c r="U47" s="232">
        <v>85995</v>
      </c>
      <c r="V47" s="232">
        <v>84307</v>
      </c>
      <c r="W47" s="232">
        <v>87099</v>
      </c>
      <c r="X47" s="232">
        <v>67671</v>
      </c>
      <c r="Y47" s="232">
        <v>74156</v>
      </c>
      <c r="Z47" s="232">
        <f t="shared" si="28"/>
        <v>79845.600000000006</v>
      </c>
      <c r="AA47" s="232">
        <f t="shared" si="29"/>
        <v>7627.8890290826857</v>
      </c>
      <c r="AB47" s="41">
        <v>77</v>
      </c>
      <c r="AC47" s="234">
        <v>3696116</v>
      </c>
      <c r="AD47" s="234">
        <v>4171003</v>
      </c>
      <c r="AE47" s="234">
        <v>3697731</v>
      </c>
      <c r="AF47" s="234">
        <v>5072587</v>
      </c>
      <c r="AG47" s="234">
        <v>3881947</v>
      </c>
      <c r="AH47" s="234">
        <f t="shared" si="30"/>
        <v>4103876.8</v>
      </c>
      <c r="AI47" s="234">
        <f t="shared" si="31"/>
        <v>514467.00483370107</v>
      </c>
      <c r="AJ47" s="235">
        <f t="shared" si="32"/>
        <v>2.3266315234695014</v>
      </c>
      <c r="AK47" s="235">
        <f t="shared" si="33"/>
        <v>2.0212644296827404</v>
      </c>
      <c r="AL47" s="235">
        <f t="shared" si="34"/>
        <v>2.355471504011514</v>
      </c>
      <c r="AM47" s="235">
        <f t="shared" si="35"/>
        <v>1.3340530187062341</v>
      </c>
      <c r="AN47" s="235">
        <f t="shared" si="36"/>
        <v>1.9102785277593948</v>
      </c>
      <c r="AO47" s="235">
        <f t="shared" si="37"/>
        <v>1.9895398007258769</v>
      </c>
      <c r="AP47" s="235">
        <f t="shared" si="38"/>
        <v>0.36999690914627187</v>
      </c>
      <c r="AQ47" s="40">
        <f t="shared" si="39"/>
        <v>18.597110196603243</v>
      </c>
      <c r="AR47" s="236">
        <v>12</v>
      </c>
    </row>
    <row r="48" spans="1:44">
      <c r="A48" s="244" t="s">
        <v>48</v>
      </c>
      <c r="B48" s="245">
        <v>8177</v>
      </c>
      <c r="C48" s="245">
        <v>9289</v>
      </c>
      <c r="D48" s="245">
        <v>13105</v>
      </c>
      <c r="E48" s="245">
        <f t="shared" si="22"/>
        <v>10190.333333333334</v>
      </c>
      <c r="F48" s="245">
        <f t="shared" si="23"/>
        <v>2584.6851516835359</v>
      </c>
      <c r="G48" s="109">
        <v>90</v>
      </c>
      <c r="H48" s="246">
        <v>11931194</v>
      </c>
      <c r="I48" s="246">
        <v>13411326</v>
      </c>
      <c r="J48" s="246">
        <v>11426777</v>
      </c>
      <c r="K48" s="246">
        <f t="shared" si="24"/>
        <v>12256432.333333334</v>
      </c>
      <c r="L48" s="246">
        <f t="shared" si="25"/>
        <v>1031476.4483265399</v>
      </c>
      <c r="M48" s="144">
        <f t="shared" si="42"/>
        <v>3.4267316414434298E-2</v>
      </c>
      <c r="N48" s="144">
        <f t="shared" si="40"/>
        <v>3.4631176663664727E-2</v>
      </c>
      <c r="O48" s="144">
        <f t="shared" si="41"/>
        <v>5.7343378627236714E-2</v>
      </c>
      <c r="P48" s="144">
        <f t="shared" si="26"/>
        <v>4.208062390177858E-2</v>
      </c>
      <c r="Q48" s="144">
        <f t="shared" si="27"/>
        <v>1.3219185297413876E-2</v>
      </c>
      <c r="R48" s="247">
        <v>89</v>
      </c>
      <c r="T48" s="7" t="s">
        <v>48</v>
      </c>
      <c r="U48" s="232">
        <v>32605</v>
      </c>
      <c r="V48" s="232">
        <v>27458</v>
      </c>
      <c r="W48" s="232">
        <v>20930</v>
      </c>
      <c r="X48" s="232">
        <v>19993</v>
      </c>
      <c r="Y48" s="232">
        <v>23928</v>
      </c>
      <c r="Z48" s="232">
        <f t="shared" si="28"/>
        <v>24982.799999999999</v>
      </c>
      <c r="AA48" s="232">
        <f t="shared" si="29"/>
        <v>4618.6674008852524</v>
      </c>
      <c r="AB48" s="41">
        <v>92</v>
      </c>
      <c r="AC48" s="234">
        <v>23862716</v>
      </c>
      <c r="AD48" s="234">
        <v>19827652</v>
      </c>
      <c r="AE48" s="234">
        <v>23818946</v>
      </c>
      <c r="AF48" s="234">
        <v>40388744</v>
      </c>
      <c r="AG48" s="234">
        <v>22854920</v>
      </c>
      <c r="AH48" s="234">
        <f t="shared" si="30"/>
        <v>26150595.600000001</v>
      </c>
      <c r="AI48" s="234">
        <f t="shared" si="31"/>
        <v>7269620.9833926763</v>
      </c>
      <c r="AJ48" s="235">
        <f t="shared" si="32"/>
        <v>0.13663574590587257</v>
      </c>
      <c r="AK48" s="235">
        <f t="shared" si="33"/>
        <v>0.13848336656302015</v>
      </c>
      <c r="AL48" s="235">
        <f t="shared" si="34"/>
        <v>8.7871226543777381E-2</v>
      </c>
      <c r="AM48" s="235">
        <f t="shared" si="35"/>
        <v>4.9501415542904721E-2</v>
      </c>
      <c r="AN48" s="235">
        <f t="shared" si="36"/>
        <v>0.10469518160641123</v>
      </c>
      <c r="AO48" s="235">
        <f t="shared" si="37"/>
        <v>0.10343738723239722</v>
      </c>
      <c r="AP48" s="235">
        <f t="shared" si="38"/>
        <v>3.3115942182628984E-2</v>
      </c>
      <c r="AQ48" s="40">
        <f t="shared" si="39"/>
        <v>32.015447285250907</v>
      </c>
      <c r="AR48" s="236">
        <v>86</v>
      </c>
    </row>
    <row r="49" spans="1:44">
      <c r="A49" s="244" t="s">
        <v>436</v>
      </c>
      <c r="B49" s="245">
        <v>411467</v>
      </c>
      <c r="C49" s="245">
        <v>533698</v>
      </c>
      <c r="D49" s="245">
        <v>704663</v>
      </c>
      <c r="E49" s="245">
        <f t="shared" si="22"/>
        <v>549942.66666666663</v>
      </c>
      <c r="F49" s="245">
        <f t="shared" si="23"/>
        <v>147271.485700163</v>
      </c>
      <c r="G49" s="109">
        <v>40</v>
      </c>
      <c r="H49" s="246">
        <v>72280592</v>
      </c>
      <c r="I49" s="246">
        <v>82370960</v>
      </c>
      <c r="J49" s="246">
        <v>73480552</v>
      </c>
      <c r="K49" s="246">
        <f t="shared" si="24"/>
        <v>76044034.666666672</v>
      </c>
      <c r="L49" s="246">
        <f t="shared" si="25"/>
        <v>5512029.0393448882</v>
      </c>
      <c r="M49" s="144">
        <f t="shared" si="42"/>
        <v>0.28463173074177367</v>
      </c>
      <c r="N49" s="144">
        <f t="shared" si="40"/>
        <v>0.32396004611333895</v>
      </c>
      <c r="O49" s="144">
        <f t="shared" si="41"/>
        <v>0.47948945729204645</v>
      </c>
      <c r="P49" s="144">
        <f t="shared" si="26"/>
        <v>0.36269374471571969</v>
      </c>
      <c r="Q49" s="144">
        <f t="shared" si="27"/>
        <v>0.10304177771491657</v>
      </c>
      <c r="R49" s="247">
        <v>62</v>
      </c>
      <c r="T49" s="7" t="s">
        <v>436</v>
      </c>
      <c r="U49" s="232">
        <v>1657183</v>
      </c>
      <c r="V49" s="232">
        <v>1272686</v>
      </c>
      <c r="W49" s="232">
        <v>912992</v>
      </c>
      <c r="X49" s="232">
        <v>1049413</v>
      </c>
      <c r="Y49" s="232">
        <v>1078720</v>
      </c>
      <c r="Z49" s="232">
        <f t="shared" si="28"/>
        <v>1194198.8</v>
      </c>
      <c r="AA49" s="232">
        <f t="shared" si="29"/>
        <v>258414.45606265907</v>
      </c>
      <c r="AB49" s="41">
        <v>34</v>
      </c>
      <c r="AC49" s="234">
        <v>199282864</v>
      </c>
      <c r="AD49" s="234">
        <v>224238704</v>
      </c>
      <c r="AE49" s="234">
        <v>214121472</v>
      </c>
      <c r="AF49" s="234">
        <v>203539840</v>
      </c>
      <c r="AG49" s="234">
        <v>213820000</v>
      </c>
      <c r="AH49" s="234">
        <f t="shared" si="30"/>
        <v>211000576</v>
      </c>
      <c r="AI49" s="234">
        <f t="shared" si="31"/>
        <v>8785266.4462225158</v>
      </c>
      <c r="AJ49" s="235">
        <f t="shared" si="32"/>
        <v>0.83157325559110784</v>
      </c>
      <c r="AK49" s="235">
        <f t="shared" si="33"/>
        <v>0.56755857811236721</v>
      </c>
      <c r="AL49" s="235">
        <f t="shared" si="34"/>
        <v>0.42638974572339944</v>
      </c>
      <c r="AM49" s="235">
        <f t="shared" si="35"/>
        <v>0.51558112652540167</v>
      </c>
      <c r="AN49" s="235">
        <f t="shared" si="36"/>
        <v>0.5044991114021139</v>
      </c>
      <c r="AO49" s="235">
        <f t="shared" si="37"/>
        <v>0.56912036347087791</v>
      </c>
      <c r="AP49" s="235">
        <f t="shared" si="38"/>
        <v>0.13877920961728743</v>
      </c>
      <c r="AQ49" s="40">
        <f t="shared" si="39"/>
        <v>24.3848610109325</v>
      </c>
      <c r="AR49" s="236">
        <v>58</v>
      </c>
    </row>
    <row r="50" spans="1:44">
      <c r="A50" s="244" t="s">
        <v>177</v>
      </c>
      <c r="B50" s="245">
        <v>15562</v>
      </c>
      <c r="C50" s="245">
        <v>20952</v>
      </c>
      <c r="D50" s="245">
        <v>17915</v>
      </c>
      <c r="E50" s="245">
        <f t="shared" si="22"/>
        <v>18143</v>
      </c>
      <c r="F50" s="245">
        <f t="shared" si="23"/>
        <v>2702.223713906752</v>
      </c>
      <c r="G50" s="109">
        <v>83</v>
      </c>
      <c r="H50" s="246">
        <v>36170092</v>
      </c>
      <c r="I50" s="246">
        <v>49945464</v>
      </c>
      <c r="J50" s="246">
        <v>37771300</v>
      </c>
      <c r="K50" s="246">
        <f t="shared" si="24"/>
        <v>41295618.666666664</v>
      </c>
      <c r="L50" s="246">
        <f t="shared" si="25"/>
        <v>7533646.8581131082</v>
      </c>
      <c r="M50" s="144">
        <f t="shared" si="42"/>
        <v>2.1512248296189015E-2</v>
      </c>
      <c r="N50" s="144">
        <f t="shared" si="40"/>
        <v>2.0974877718625259E-2</v>
      </c>
      <c r="O50" s="144">
        <f t="shared" si="41"/>
        <v>2.371509585320071E-2</v>
      </c>
      <c r="P50" s="144">
        <f t="shared" si="26"/>
        <v>2.2067407289338328E-2</v>
      </c>
      <c r="Q50" s="144">
        <f t="shared" si="27"/>
        <v>1.4520158356643221E-3</v>
      </c>
      <c r="R50" s="247">
        <v>92</v>
      </c>
      <c r="T50" s="7" t="s">
        <v>177</v>
      </c>
      <c r="U50" s="232">
        <v>42096</v>
      </c>
      <c r="V50" s="232">
        <v>56184</v>
      </c>
      <c r="W50" s="232">
        <v>29451</v>
      </c>
      <c r="X50" s="232">
        <v>37824</v>
      </c>
      <c r="Y50" s="232">
        <v>40530</v>
      </c>
      <c r="Z50" s="232">
        <f t="shared" si="28"/>
        <v>41217</v>
      </c>
      <c r="AA50" s="232">
        <f t="shared" si="29"/>
        <v>8662.6428299913186</v>
      </c>
      <c r="AB50" s="41">
        <v>83</v>
      </c>
      <c r="AC50" s="234">
        <v>70427304</v>
      </c>
      <c r="AD50" s="234">
        <v>72301400</v>
      </c>
      <c r="AE50" s="234">
        <v>83755960</v>
      </c>
      <c r="AF50" s="234">
        <v>90156256</v>
      </c>
      <c r="AG50" s="234">
        <v>97147288</v>
      </c>
      <c r="AH50" s="234">
        <f t="shared" si="30"/>
        <v>82757641.599999994</v>
      </c>
      <c r="AI50" s="234">
        <f t="shared" si="31"/>
        <v>10238830.713633584</v>
      </c>
      <c r="AJ50" s="235">
        <f t="shared" si="32"/>
        <v>5.9772272412983461E-2</v>
      </c>
      <c r="AK50" s="235">
        <f t="shared" si="33"/>
        <v>7.7708038848487024E-2</v>
      </c>
      <c r="AL50" s="235">
        <f t="shared" si="34"/>
        <v>3.5162870797493098E-2</v>
      </c>
      <c r="AM50" s="235">
        <f t="shared" si="35"/>
        <v>4.1953827363904732E-2</v>
      </c>
      <c r="AN50" s="235">
        <f t="shared" si="36"/>
        <v>4.1720155893595297E-2</v>
      </c>
      <c r="AO50" s="235">
        <f t="shared" si="37"/>
        <v>5.1263433063292715E-2</v>
      </c>
      <c r="AP50" s="235">
        <f t="shared" si="38"/>
        <v>1.5547916419275056E-2</v>
      </c>
      <c r="AQ50" s="40">
        <f t="shared" si="39"/>
        <v>30.329448283494248</v>
      </c>
      <c r="AR50" s="236">
        <v>91</v>
      </c>
    </row>
    <row r="51" spans="1:44">
      <c r="A51" s="244" t="s">
        <v>487</v>
      </c>
      <c r="B51" s="245">
        <v>440703</v>
      </c>
      <c r="C51" s="245">
        <v>445256</v>
      </c>
      <c r="D51" s="245">
        <v>479374</v>
      </c>
      <c r="E51" s="245">
        <f t="shared" si="22"/>
        <v>455111</v>
      </c>
      <c r="F51" s="245">
        <f t="shared" si="23"/>
        <v>21135.333661903707</v>
      </c>
      <c r="G51" s="109">
        <v>44</v>
      </c>
      <c r="H51" s="246">
        <v>29302030</v>
      </c>
      <c r="I51" s="246">
        <v>47769656</v>
      </c>
      <c r="J51" s="246">
        <v>30824078</v>
      </c>
      <c r="K51" s="246">
        <f t="shared" si="24"/>
        <v>35965254.666666664</v>
      </c>
      <c r="L51" s="246">
        <f t="shared" si="25"/>
        <v>10251198.742458232</v>
      </c>
      <c r="M51" s="144">
        <f t="shared" si="42"/>
        <v>0.75200079994457725</v>
      </c>
      <c r="N51" s="144">
        <f t="shared" si="40"/>
        <v>0.46604480467684339</v>
      </c>
      <c r="O51" s="144">
        <f t="shared" si="41"/>
        <v>0.77759665674347178</v>
      </c>
      <c r="P51" s="144">
        <f t="shared" si="26"/>
        <v>0.66521408712163077</v>
      </c>
      <c r="Q51" s="144">
        <f t="shared" si="27"/>
        <v>0.17295979091539218</v>
      </c>
      <c r="R51" s="247">
        <v>48</v>
      </c>
      <c r="T51" s="7" t="s">
        <v>487</v>
      </c>
      <c r="U51" s="232">
        <v>572799</v>
      </c>
      <c r="V51" s="232">
        <v>472645</v>
      </c>
      <c r="W51" s="232">
        <v>524367</v>
      </c>
      <c r="X51" s="232">
        <v>522108</v>
      </c>
      <c r="Y51" s="232">
        <v>577743</v>
      </c>
      <c r="Z51" s="232">
        <f t="shared" si="28"/>
        <v>533932.4</v>
      </c>
      <c r="AA51" s="232">
        <f t="shared" si="29"/>
        <v>38516.074512338353</v>
      </c>
      <c r="AB51" s="41">
        <v>47</v>
      </c>
      <c r="AC51" s="234">
        <v>63888804</v>
      </c>
      <c r="AD51" s="234">
        <v>62159500</v>
      </c>
      <c r="AE51" s="234">
        <v>61611748</v>
      </c>
      <c r="AF51" s="234">
        <v>68220944</v>
      </c>
      <c r="AG51" s="234">
        <v>70777104</v>
      </c>
      <c r="AH51" s="234">
        <f t="shared" si="30"/>
        <v>65331620</v>
      </c>
      <c r="AI51" s="234">
        <f t="shared" si="31"/>
        <v>3577233.5728009711</v>
      </c>
      <c r="AJ51" s="235">
        <f t="shared" si="32"/>
        <v>0.89655614777199455</v>
      </c>
      <c r="AK51" s="235">
        <f t="shared" si="33"/>
        <v>0.76037452038706876</v>
      </c>
      <c r="AL51" s="235">
        <f t="shared" si="34"/>
        <v>0.85108281621875093</v>
      </c>
      <c r="AM51" s="235">
        <f t="shared" si="35"/>
        <v>0.76531922513414652</v>
      </c>
      <c r="AN51" s="235">
        <f t="shared" si="36"/>
        <v>0.81628516476175672</v>
      </c>
      <c r="AO51" s="235">
        <f t="shared" si="37"/>
        <v>0.81792357485474354</v>
      </c>
      <c r="AP51" s="235">
        <f t="shared" si="38"/>
        <v>5.1699927424913028E-2</v>
      </c>
      <c r="AQ51" s="40">
        <f t="shared" si="39"/>
        <v>6.3208750810360872</v>
      </c>
      <c r="AR51" s="236">
        <v>44</v>
      </c>
    </row>
    <row r="52" spans="1:44">
      <c r="A52" s="244" t="s">
        <v>333</v>
      </c>
      <c r="B52" s="245">
        <v>609282</v>
      </c>
      <c r="C52" s="245">
        <v>528565</v>
      </c>
      <c r="D52" s="245">
        <v>563609</v>
      </c>
      <c r="E52" s="245">
        <f t="shared" si="22"/>
        <v>567152</v>
      </c>
      <c r="F52" s="245">
        <f t="shared" si="23"/>
        <v>40474.96953673962</v>
      </c>
      <c r="G52" s="109">
        <v>39</v>
      </c>
      <c r="H52" s="246">
        <v>39846392</v>
      </c>
      <c r="I52" s="246">
        <v>40518500</v>
      </c>
      <c r="J52" s="246">
        <v>36815384</v>
      </c>
      <c r="K52" s="246">
        <f t="shared" si="24"/>
        <v>39060092</v>
      </c>
      <c r="L52" s="246">
        <f t="shared" si="25"/>
        <v>1972807.0850602703</v>
      </c>
      <c r="M52" s="144">
        <f t="shared" si="42"/>
        <v>0.76453848067348229</v>
      </c>
      <c r="N52" s="144">
        <f t="shared" si="40"/>
        <v>0.65225144069992724</v>
      </c>
      <c r="O52" s="144">
        <f t="shared" si="41"/>
        <v>0.76545310514756548</v>
      </c>
      <c r="P52" s="144">
        <f t="shared" si="26"/>
        <v>0.72741434217365841</v>
      </c>
      <c r="Q52" s="144">
        <f t="shared" si="27"/>
        <v>6.5094588507375192E-2</v>
      </c>
      <c r="R52" s="247">
        <v>46</v>
      </c>
      <c r="T52" s="7" t="s">
        <v>333</v>
      </c>
      <c r="U52" s="232">
        <v>568116</v>
      </c>
      <c r="V52" s="232">
        <v>601341</v>
      </c>
      <c r="W52" s="232">
        <v>606525</v>
      </c>
      <c r="X52" s="232">
        <v>577487</v>
      </c>
      <c r="Y52" s="232">
        <v>582464</v>
      </c>
      <c r="Z52" s="232">
        <f t="shared" si="28"/>
        <v>587186.6</v>
      </c>
      <c r="AA52" s="232">
        <f t="shared" si="29"/>
        <v>14521.664706224283</v>
      </c>
      <c r="AB52" s="41">
        <v>45</v>
      </c>
      <c r="AC52" s="234">
        <v>67781432</v>
      </c>
      <c r="AD52" s="234">
        <v>69637584</v>
      </c>
      <c r="AE52" s="234">
        <v>64823556</v>
      </c>
      <c r="AF52" s="234">
        <v>77949496</v>
      </c>
      <c r="AG52" s="234">
        <v>55353548</v>
      </c>
      <c r="AH52" s="234">
        <f t="shared" si="30"/>
        <v>67109123.200000003</v>
      </c>
      <c r="AI52" s="234">
        <f t="shared" si="31"/>
        <v>7318144.044650184</v>
      </c>
      <c r="AJ52" s="235">
        <f t="shared" si="32"/>
        <v>0.83815874530358114</v>
      </c>
      <c r="AK52" s="235">
        <f t="shared" si="33"/>
        <v>0.86352938378792699</v>
      </c>
      <c r="AL52" s="235">
        <f t="shared" si="34"/>
        <v>0.93565524236282249</v>
      </c>
      <c r="AM52" s="235">
        <f t="shared" si="35"/>
        <v>0.74084763806554954</v>
      </c>
      <c r="AN52" s="235">
        <f t="shared" si="36"/>
        <v>1.0522613654322575</v>
      </c>
      <c r="AO52" s="235">
        <f t="shared" si="37"/>
        <v>0.88609047499042748</v>
      </c>
      <c r="AP52" s="235">
        <f t="shared" si="38"/>
        <v>0.10389549193291919</v>
      </c>
      <c r="AQ52" s="40">
        <f t="shared" si="39"/>
        <v>11.725156162415761</v>
      </c>
      <c r="AR52" s="236">
        <v>40</v>
      </c>
    </row>
    <row r="53" spans="1:44">
      <c r="A53" s="244" t="s">
        <v>595</v>
      </c>
      <c r="B53" s="245">
        <v>927403</v>
      </c>
      <c r="C53" s="245">
        <v>847335</v>
      </c>
      <c r="D53" s="245">
        <v>1045822</v>
      </c>
      <c r="E53" s="245">
        <f t="shared" si="22"/>
        <v>940186.66666666663</v>
      </c>
      <c r="F53" s="245">
        <f t="shared" si="23"/>
        <v>99859.095190840439</v>
      </c>
      <c r="G53" s="109">
        <v>27</v>
      </c>
      <c r="H53" s="246">
        <v>13368863</v>
      </c>
      <c r="I53" s="246">
        <v>15572453</v>
      </c>
      <c r="J53" s="246">
        <v>10828788</v>
      </c>
      <c r="K53" s="246">
        <f t="shared" si="24"/>
        <v>13256701.333333334</v>
      </c>
      <c r="L53" s="246">
        <f t="shared" si="25"/>
        <v>2373820.6730202567</v>
      </c>
      <c r="M53" s="144">
        <f t="shared" si="42"/>
        <v>3.4685186017689018</v>
      </c>
      <c r="N53" s="144">
        <f t="shared" si="40"/>
        <v>2.7206214717745496</v>
      </c>
      <c r="O53" s="144">
        <f t="shared" si="41"/>
        <v>4.8288968257574165</v>
      </c>
      <c r="P53" s="144">
        <f t="shared" si="26"/>
        <v>3.6726789664336223</v>
      </c>
      <c r="Q53" s="144">
        <f t="shared" si="27"/>
        <v>1.0688626352005786</v>
      </c>
      <c r="R53" s="247">
        <v>5</v>
      </c>
      <c r="T53" s="7" t="s">
        <v>595</v>
      </c>
      <c r="U53" s="232">
        <v>1403108</v>
      </c>
      <c r="V53" s="232">
        <v>978393</v>
      </c>
      <c r="W53" s="232">
        <v>1043163</v>
      </c>
      <c r="X53" s="232">
        <v>1233281</v>
      </c>
      <c r="Y53" s="232">
        <v>1340507</v>
      </c>
      <c r="Z53" s="232">
        <f t="shared" si="28"/>
        <v>1199690.3999999999</v>
      </c>
      <c r="AA53" s="232">
        <f t="shared" si="29"/>
        <v>164808.81616661121</v>
      </c>
      <c r="AB53" s="41">
        <v>33</v>
      </c>
      <c r="AC53" s="234">
        <v>62264920</v>
      </c>
      <c r="AD53" s="234">
        <v>37108876</v>
      </c>
      <c r="AE53" s="234">
        <v>65885488</v>
      </c>
      <c r="AF53" s="234">
        <v>56940104</v>
      </c>
      <c r="AG53" s="234">
        <v>58678244</v>
      </c>
      <c r="AH53" s="234">
        <f t="shared" si="30"/>
        <v>56175526.399999999</v>
      </c>
      <c r="AI53" s="234">
        <f t="shared" si="31"/>
        <v>10017478.729269037</v>
      </c>
      <c r="AJ53" s="235">
        <f t="shared" si="32"/>
        <v>2.2534486513433247</v>
      </c>
      <c r="AK53" s="235">
        <f t="shared" si="33"/>
        <v>2.6365471161131371</v>
      </c>
      <c r="AL53" s="235">
        <f t="shared" si="34"/>
        <v>1.5832970683923597</v>
      </c>
      <c r="AM53" s="235">
        <f t="shared" si="35"/>
        <v>2.1659268483246885</v>
      </c>
      <c r="AN53" s="235">
        <f t="shared" si="36"/>
        <v>2.2845042874834496</v>
      </c>
      <c r="AO53" s="235">
        <f t="shared" si="37"/>
        <v>2.1847447943313925</v>
      </c>
      <c r="AP53" s="235">
        <f t="shared" si="38"/>
        <v>0.34084923251748245</v>
      </c>
      <c r="AQ53" s="40">
        <f t="shared" si="39"/>
        <v>15.60132942766865</v>
      </c>
      <c r="AR53" s="236">
        <v>11</v>
      </c>
    </row>
    <row r="54" spans="1:44">
      <c r="A54" s="244" t="s">
        <v>427</v>
      </c>
      <c r="B54" s="245">
        <v>3363443</v>
      </c>
      <c r="C54" s="245">
        <v>3607588</v>
      </c>
      <c r="D54" s="245">
        <v>4106388</v>
      </c>
      <c r="E54" s="245">
        <f t="shared" si="22"/>
        <v>3692473</v>
      </c>
      <c r="F54" s="245">
        <f t="shared" si="23"/>
        <v>378676.53171935544</v>
      </c>
      <c r="G54" s="109">
        <v>8</v>
      </c>
      <c r="H54" s="246">
        <v>373990112</v>
      </c>
      <c r="I54" s="246">
        <v>393389728</v>
      </c>
      <c r="J54" s="246">
        <v>302741824</v>
      </c>
      <c r="K54" s="246">
        <f t="shared" si="24"/>
        <v>356707221.33333331</v>
      </c>
      <c r="L54" s="246">
        <f t="shared" si="25"/>
        <v>47731377.072584867</v>
      </c>
      <c r="M54" s="144">
        <f t="shared" si="42"/>
        <v>0.44967004368286612</v>
      </c>
      <c r="N54" s="144">
        <f t="shared" si="40"/>
        <v>0.45852595317384592</v>
      </c>
      <c r="O54" s="144">
        <f t="shared" si="41"/>
        <v>0.67819965304826857</v>
      </c>
      <c r="P54" s="144">
        <f t="shared" si="26"/>
        <v>0.52879854996832687</v>
      </c>
      <c r="Q54" s="144">
        <f t="shared" si="27"/>
        <v>0.12946089751100803</v>
      </c>
      <c r="R54" s="247">
        <v>54</v>
      </c>
      <c r="T54" s="7" t="s">
        <v>427</v>
      </c>
      <c r="U54" s="232">
        <v>3818178</v>
      </c>
      <c r="V54" s="232">
        <v>2473332</v>
      </c>
      <c r="W54" s="232">
        <v>2958706</v>
      </c>
      <c r="X54" s="232">
        <v>3531673</v>
      </c>
      <c r="Y54" s="232">
        <v>4334805</v>
      </c>
      <c r="Z54" s="232">
        <f t="shared" si="28"/>
        <v>3423338.8</v>
      </c>
      <c r="AA54" s="232">
        <f t="shared" si="29"/>
        <v>650661.43044916831</v>
      </c>
      <c r="AB54" s="41">
        <v>11</v>
      </c>
      <c r="AC54" s="234">
        <v>609141120</v>
      </c>
      <c r="AD54" s="234">
        <v>589947456</v>
      </c>
      <c r="AE54" s="234">
        <v>568168896</v>
      </c>
      <c r="AF54" s="234">
        <v>649120960</v>
      </c>
      <c r="AG54" s="234">
        <v>582889152</v>
      </c>
      <c r="AH54" s="234">
        <f t="shared" si="30"/>
        <v>599853516.79999995</v>
      </c>
      <c r="AI54" s="234">
        <f t="shared" si="31"/>
        <v>27940563.493052334</v>
      </c>
      <c r="AJ54" s="235">
        <f t="shared" si="32"/>
        <v>0.626813372901176</v>
      </c>
      <c r="AK54" s="235">
        <f t="shared" si="33"/>
        <v>0.41924615062667547</v>
      </c>
      <c r="AL54" s="235">
        <f t="shared" si="34"/>
        <v>0.52074409930388021</v>
      </c>
      <c r="AM54" s="235">
        <f t="shared" si="35"/>
        <v>0.54407009134322215</v>
      </c>
      <c r="AN54" s="235">
        <f t="shared" si="36"/>
        <v>0.74367570319785259</v>
      </c>
      <c r="AO54" s="235">
        <f t="shared" si="37"/>
        <v>0.57090988347456118</v>
      </c>
      <c r="AP54" s="235">
        <f t="shared" si="38"/>
        <v>0.10882288068159199</v>
      </c>
      <c r="AQ54" s="40">
        <f t="shared" si="39"/>
        <v>19.061306141574434</v>
      </c>
      <c r="AR54" s="236">
        <v>57</v>
      </c>
    </row>
    <row r="55" spans="1:44">
      <c r="A55" s="244" t="s">
        <v>442</v>
      </c>
      <c r="B55" s="245">
        <v>1693081</v>
      </c>
      <c r="C55" s="245">
        <v>1754686</v>
      </c>
      <c r="D55" s="245">
        <v>1570383</v>
      </c>
      <c r="E55" s="245">
        <f t="shared" si="22"/>
        <v>1672716.6666666667</v>
      </c>
      <c r="F55" s="245">
        <f t="shared" si="23"/>
        <v>93823.922889278794</v>
      </c>
      <c r="G55" s="109">
        <v>23</v>
      </c>
      <c r="H55" s="246">
        <v>41264560</v>
      </c>
      <c r="I55" s="246">
        <v>41282184</v>
      </c>
      <c r="J55" s="246">
        <v>29490706</v>
      </c>
      <c r="K55" s="246">
        <f t="shared" si="24"/>
        <v>37345816.666666664</v>
      </c>
      <c r="L55" s="246">
        <f t="shared" si="25"/>
        <v>6802731.0942392284</v>
      </c>
      <c r="M55" s="144">
        <f t="shared" si="42"/>
        <v>2.0514952782726872</v>
      </c>
      <c r="N55" s="144">
        <f t="shared" si="40"/>
        <v>2.1252339750241895</v>
      </c>
      <c r="O55" s="144">
        <f t="shared" si="41"/>
        <v>2.6625049261282521</v>
      </c>
      <c r="P55" s="144">
        <f t="shared" si="26"/>
        <v>2.2797447264750428</v>
      </c>
      <c r="Q55" s="144">
        <f t="shared" si="27"/>
        <v>0.33352417705254234</v>
      </c>
      <c r="R55" s="247">
        <v>13</v>
      </c>
      <c r="T55" s="7" t="s">
        <v>442</v>
      </c>
      <c r="U55" s="232">
        <v>1758636</v>
      </c>
      <c r="V55" s="232">
        <v>1365623</v>
      </c>
      <c r="W55" s="232">
        <v>1604418</v>
      </c>
      <c r="X55" s="232">
        <v>1801940</v>
      </c>
      <c r="Y55" s="232">
        <v>1699088</v>
      </c>
      <c r="Z55" s="232">
        <f t="shared" si="28"/>
        <v>1645941</v>
      </c>
      <c r="AA55" s="232">
        <f t="shared" si="29"/>
        <v>155024.38213906868</v>
      </c>
      <c r="AB55" s="41">
        <v>25</v>
      </c>
      <c r="AC55" s="234">
        <v>102903056</v>
      </c>
      <c r="AD55" s="234">
        <v>90123344</v>
      </c>
      <c r="AE55" s="234">
        <v>89340168</v>
      </c>
      <c r="AF55" s="234">
        <v>90680656</v>
      </c>
      <c r="AG55" s="234">
        <v>77100280</v>
      </c>
      <c r="AH55" s="234">
        <f t="shared" si="30"/>
        <v>90029500.799999997</v>
      </c>
      <c r="AI55" s="234">
        <f t="shared" si="31"/>
        <v>8170693.524205015</v>
      </c>
      <c r="AJ55" s="235">
        <f t="shared" si="32"/>
        <v>1.7090221304992148</v>
      </c>
      <c r="AK55" s="235">
        <f t="shared" si="33"/>
        <v>1.5152822114545594</v>
      </c>
      <c r="AL55" s="235">
        <f t="shared" si="34"/>
        <v>1.795852902358545</v>
      </c>
      <c r="AM55" s="235">
        <f t="shared" si="35"/>
        <v>1.9871272214881199</v>
      </c>
      <c r="AN55" s="235">
        <f t="shared" si="36"/>
        <v>2.2037377814970323</v>
      </c>
      <c r="AO55" s="235">
        <f t="shared" si="37"/>
        <v>1.8422044494594942</v>
      </c>
      <c r="AP55" s="235">
        <f t="shared" si="38"/>
        <v>0.23599707868152525</v>
      </c>
      <c r="AQ55" s="40">
        <f t="shared" si="39"/>
        <v>12.810580212786219</v>
      </c>
      <c r="AR55" s="236">
        <v>14</v>
      </c>
    </row>
    <row r="56" spans="1:44">
      <c r="A56" s="244" t="s">
        <v>571</v>
      </c>
      <c r="B56" s="245">
        <v>401754</v>
      </c>
      <c r="C56" s="245">
        <v>387174</v>
      </c>
      <c r="D56" s="245">
        <v>568145</v>
      </c>
      <c r="E56" s="245">
        <f t="shared" si="22"/>
        <v>452357.66666666669</v>
      </c>
      <c r="F56" s="245">
        <f t="shared" si="23"/>
        <v>100539.41525756608</v>
      </c>
      <c r="G56" s="109">
        <v>46</v>
      </c>
      <c r="H56" s="246">
        <v>176853360</v>
      </c>
      <c r="I56" s="246">
        <v>157120400</v>
      </c>
      <c r="J56" s="246">
        <v>151646784</v>
      </c>
      <c r="K56" s="246">
        <f t="shared" si="24"/>
        <v>161873514.66666666</v>
      </c>
      <c r="L56" s="246">
        <f t="shared" si="25"/>
        <v>13258466.830173289</v>
      </c>
      <c r="M56" s="144">
        <f t="shared" si="42"/>
        <v>0.11358393190833355</v>
      </c>
      <c r="N56" s="144">
        <f t="shared" si="40"/>
        <v>0.1232093350067846</v>
      </c>
      <c r="O56" s="144">
        <f t="shared" si="41"/>
        <v>0.1873251067427846</v>
      </c>
      <c r="P56" s="144">
        <f t="shared" si="26"/>
        <v>0.14137279121930091</v>
      </c>
      <c r="Q56" s="144">
        <f t="shared" si="27"/>
        <v>4.0085827578824791E-2</v>
      </c>
      <c r="R56" s="247">
        <v>85</v>
      </c>
      <c r="T56" s="7" t="s">
        <v>571</v>
      </c>
      <c r="U56" s="232">
        <v>580104</v>
      </c>
      <c r="V56" s="232">
        <v>470807</v>
      </c>
      <c r="W56" s="232">
        <v>519272</v>
      </c>
      <c r="X56" s="232">
        <v>481375</v>
      </c>
      <c r="Y56" s="232">
        <v>612728</v>
      </c>
      <c r="Z56" s="232">
        <f t="shared" si="28"/>
        <v>532857.19999999995</v>
      </c>
      <c r="AA56" s="232">
        <f t="shared" si="29"/>
        <v>55311.493740089863</v>
      </c>
      <c r="AB56" s="41">
        <v>48</v>
      </c>
      <c r="AC56" s="234">
        <v>239518128</v>
      </c>
      <c r="AD56" s="234">
        <v>267243072</v>
      </c>
      <c r="AE56" s="234">
        <v>278983808</v>
      </c>
      <c r="AF56" s="234">
        <v>290603520</v>
      </c>
      <c r="AG56" s="234">
        <v>245112736</v>
      </c>
      <c r="AH56" s="234">
        <f t="shared" si="30"/>
        <v>264292252.80000001</v>
      </c>
      <c r="AI56" s="234">
        <f t="shared" si="31"/>
        <v>19485599.986158952</v>
      </c>
      <c r="AJ56" s="235">
        <f t="shared" si="32"/>
        <v>0.24219628169438601</v>
      </c>
      <c r="AK56" s="235">
        <f t="shared" si="33"/>
        <v>0.17617182607450343</v>
      </c>
      <c r="AL56" s="235">
        <f t="shared" si="34"/>
        <v>0.18612979861540924</v>
      </c>
      <c r="AM56" s="235">
        <f t="shared" si="35"/>
        <v>0.16564665149272795</v>
      </c>
      <c r="AN56" s="235">
        <f t="shared" si="36"/>
        <v>0.24997803459710882</v>
      </c>
      <c r="AO56" s="235">
        <f t="shared" si="37"/>
        <v>0.20402451849482711</v>
      </c>
      <c r="AP56" s="235">
        <f t="shared" si="38"/>
        <v>3.5036162170479328E-2</v>
      </c>
      <c r="AQ56" s="40">
        <f t="shared" si="39"/>
        <v>17.172525355754065</v>
      </c>
      <c r="AR56" s="236">
        <v>81</v>
      </c>
    </row>
    <row r="57" spans="1:44">
      <c r="A57" s="244" t="s">
        <v>228</v>
      </c>
      <c r="B57" s="245">
        <v>31186</v>
      </c>
      <c r="C57" s="245">
        <v>26777</v>
      </c>
      <c r="D57" s="245">
        <v>28679</v>
      </c>
      <c r="E57" s="245">
        <f t="shared" si="22"/>
        <v>28880.666666666668</v>
      </c>
      <c r="F57" s="245">
        <f t="shared" si="23"/>
        <v>2211.4073196345653</v>
      </c>
      <c r="G57" s="109">
        <v>79</v>
      </c>
      <c r="H57" s="246">
        <v>7932295</v>
      </c>
      <c r="I57" s="246">
        <v>2820167</v>
      </c>
      <c r="J57" s="246">
        <v>3134433</v>
      </c>
      <c r="K57" s="246">
        <f t="shared" si="24"/>
        <v>4628965</v>
      </c>
      <c r="L57" s="246">
        <f t="shared" si="25"/>
        <v>2865079.8586364044</v>
      </c>
      <c r="M57" s="144">
        <f t="shared" si="42"/>
        <v>0.19657614851691727</v>
      </c>
      <c r="N57" s="144">
        <f t="shared" si="40"/>
        <v>0.47474138942835653</v>
      </c>
      <c r="O57" s="144">
        <f t="shared" si="41"/>
        <v>0.45748305993460381</v>
      </c>
      <c r="P57" s="144">
        <f t="shared" si="26"/>
        <v>0.37626686595995923</v>
      </c>
      <c r="Q57" s="144">
        <f t="shared" si="27"/>
        <v>0.15585579211445774</v>
      </c>
      <c r="R57" s="247">
        <v>60</v>
      </c>
      <c r="T57" s="7" t="s">
        <v>228</v>
      </c>
      <c r="U57" s="232">
        <v>44064</v>
      </c>
      <c r="V57" s="232">
        <v>45169</v>
      </c>
      <c r="W57" s="232">
        <v>39826</v>
      </c>
      <c r="X57" s="232">
        <v>38229</v>
      </c>
      <c r="Y57" s="232">
        <v>67165</v>
      </c>
      <c r="Z57" s="232">
        <f t="shared" si="28"/>
        <v>46890.6</v>
      </c>
      <c r="AA57" s="232">
        <f t="shared" si="29"/>
        <v>10458.840826783842</v>
      </c>
      <c r="AB57" s="41">
        <v>82</v>
      </c>
      <c r="AC57" s="234">
        <v>7993777</v>
      </c>
      <c r="AD57" s="234">
        <v>16330944</v>
      </c>
      <c r="AE57" s="234">
        <v>5588871</v>
      </c>
      <c r="AF57" s="234">
        <v>7925429</v>
      </c>
      <c r="AG57" s="234">
        <v>23558194</v>
      </c>
      <c r="AH57" s="234">
        <f t="shared" si="30"/>
        <v>12279443</v>
      </c>
      <c r="AI57" s="234">
        <f t="shared" si="31"/>
        <v>6718824.4378899802</v>
      </c>
      <c r="AJ57" s="235">
        <f t="shared" si="32"/>
        <v>0.5512287870927598</v>
      </c>
      <c r="AK57" s="235">
        <f t="shared" si="33"/>
        <v>0.27658535844590487</v>
      </c>
      <c r="AL57" s="235">
        <f t="shared" si="34"/>
        <v>0.71259472619783137</v>
      </c>
      <c r="AM57" s="235">
        <f t="shared" si="35"/>
        <v>0.48235874676310897</v>
      </c>
      <c r="AN57" s="235">
        <f t="shared" si="36"/>
        <v>0.28510249979264113</v>
      </c>
      <c r="AO57" s="235">
        <f t="shared" si="37"/>
        <v>0.4615740236584493</v>
      </c>
      <c r="AP57" s="235">
        <f t="shared" si="38"/>
        <v>0.16543541302695972</v>
      </c>
      <c r="AQ57" s="40">
        <f t="shared" si="39"/>
        <v>35.841577850441794</v>
      </c>
      <c r="AR57" s="236">
        <v>62</v>
      </c>
    </row>
    <row r="58" spans="1:44">
      <c r="A58" s="244" t="s">
        <v>757</v>
      </c>
      <c r="B58" s="245">
        <v>7004</v>
      </c>
      <c r="C58" s="245">
        <v>5685</v>
      </c>
      <c r="D58" s="245">
        <v>6504</v>
      </c>
      <c r="E58" s="245">
        <f t="shared" si="22"/>
        <v>6397.666666666667</v>
      </c>
      <c r="F58" s="245">
        <f t="shared" si="23"/>
        <v>665.89814035881898</v>
      </c>
      <c r="G58" s="109">
        <v>95</v>
      </c>
      <c r="H58" s="246">
        <v>781875</v>
      </c>
      <c r="I58" s="246">
        <v>607579</v>
      </c>
      <c r="J58" s="246">
        <v>1934463</v>
      </c>
      <c r="K58" s="246">
        <f t="shared" si="24"/>
        <v>1107972.3333333333</v>
      </c>
      <c r="L58" s="246">
        <f t="shared" si="25"/>
        <v>721047.77266789565</v>
      </c>
      <c r="M58" s="144">
        <f t="shared" si="42"/>
        <v>0.44789768185451639</v>
      </c>
      <c r="N58" s="144">
        <f t="shared" si="40"/>
        <v>0.46784039606372174</v>
      </c>
      <c r="O58" s="144">
        <f t="shared" si="41"/>
        <v>0.16810866891742049</v>
      </c>
      <c r="P58" s="144">
        <f t="shared" si="26"/>
        <v>0.36128224894521949</v>
      </c>
      <c r="Q58" s="144">
        <f t="shared" si="27"/>
        <v>0.16759013090893782</v>
      </c>
      <c r="R58" s="247">
        <v>63</v>
      </c>
      <c r="T58" s="7" t="s">
        <v>757</v>
      </c>
      <c r="U58" s="232">
        <v>27819</v>
      </c>
      <c r="V58" s="232">
        <v>19783</v>
      </c>
      <c r="W58" s="232">
        <v>19420</v>
      </c>
      <c r="X58" s="232">
        <v>20083</v>
      </c>
      <c r="Y58" s="232">
        <v>29651</v>
      </c>
      <c r="Z58" s="232">
        <f t="shared" si="28"/>
        <v>23351.200000000001</v>
      </c>
      <c r="AA58" s="232">
        <f t="shared" si="29"/>
        <v>4438.8339189476155</v>
      </c>
      <c r="AB58" s="41">
        <v>94</v>
      </c>
      <c r="AC58" s="234">
        <v>8296985</v>
      </c>
      <c r="AD58" s="234">
        <v>2729981</v>
      </c>
      <c r="AE58" s="234">
        <v>8726337</v>
      </c>
      <c r="AF58" s="234">
        <v>4716216</v>
      </c>
      <c r="AG58" s="234">
        <v>5368030</v>
      </c>
      <c r="AH58" s="234">
        <f t="shared" si="30"/>
        <v>5967509.7999999998</v>
      </c>
      <c r="AI58" s="234">
        <f t="shared" si="31"/>
        <v>2255849.6032417947</v>
      </c>
      <c r="AJ58" s="235">
        <f t="shared" si="32"/>
        <v>0.33529046997192358</v>
      </c>
      <c r="AK58" s="235">
        <f t="shared" si="33"/>
        <v>0.72465705805278502</v>
      </c>
      <c r="AL58" s="235">
        <f t="shared" si="34"/>
        <v>0.222544694297275</v>
      </c>
      <c r="AM58" s="235">
        <f t="shared" si="35"/>
        <v>0.42582867281736037</v>
      </c>
      <c r="AN58" s="235">
        <f t="shared" si="36"/>
        <v>0.5523627848577598</v>
      </c>
      <c r="AO58" s="235">
        <f t="shared" si="37"/>
        <v>0.45213673599942072</v>
      </c>
      <c r="AP58" s="235">
        <f t="shared" si="38"/>
        <v>0.17399440019020354</v>
      </c>
      <c r="AQ58" s="40">
        <f t="shared" si="39"/>
        <v>38.482694799306564</v>
      </c>
      <c r="AR58" s="236">
        <v>64</v>
      </c>
    </row>
    <row r="59" spans="1:44">
      <c r="A59" s="244" t="s">
        <v>30</v>
      </c>
      <c r="B59" s="245">
        <v>1888876</v>
      </c>
      <c r="C59" s="245">
        <v>1748637</v>
      </c>
      <c r="D59" s="245">
        <v>1713608</v>
      </c>
      <c r="E59" s="245">
        <f t="shared" si="22"/>
        <v>1783707</v>
      </c>
      <c r="F59" s="245">
        <f t="shared" si="23"/>
        <v>92747.758091503216</v>
      </c>
      <c r="G59" s="109">
        <v>22</v>
      </c>
      <c r="H59" s="246">
        <v>50915408</v>
      </c>
      <c r="I59" s="246">
        <v>49463296</v>
      </c>
      <c r="J59" s="246">
        <v>44052456</v>
      </c>
      <c r="K59" s="246">
        <f t="shared" si="24"/>
        <v>48143720</v>
      </c>
      <c r="L59" s="246">
        <f t="shared" si="25"/>
        <v>3616764.8739457754</v>
      </c>
      <c r="M59" s="144">
        <f t="shared" si="42"/>
        <v>1.8549159028638247</v>
      </c>
      <c r="N59" s="144">
        <f t="shared" si="40"/>
        <v>1.7676106743877318</v>
      </c>
      <c r="O59" s="144">
        <f t="shared" si="41"/>
        <v>1.9449630685744286</v>
      </c>
      <c r="P59" s="144">
        <f t="shared" si="26"/>
        <v>1.8558298819419949</v>
      </c>
      <c r="Q59" s="144">
        <f t="shared" si="27"/>
        <v>8.867972964130455E-2</v>
      </c>
      <c r="R59" s="247">
        <v>17</v>
      </c>
      <c r="T59" s="7" t="s">
        <v>30</v>
      </c>
      <c r="U59" s="232">
        <v>1981858</v>
      </c>
      <c r="V59" s="232">
        <v>1560586</v>
      </c>
      <c r="W59" s="232">
        <v>1684789</v>
      </c>
      <c r="X59" s="232">
        <v>1752560</v>
      </c>
      <c r="Y59" s="232">
        <v>2438331</v>
      </c>
      <c r="Z59" s="232">
        <f t="shared" si="28"/>
        <v>1883624.8</v>
      </c>
      <c r="AA59" s="232">
        <f t="shared" si="29"/>
        <v>309327.15799515467</v>
      </c>
      <c r="AB59" s="41">
        <v>21</v>
      </c>
      <c r="AC59" s="234">
        <v>102472288</v>
      </c>
      <c r="AD59" s="234">
        <v>93330088</v>
      </c>
      <c r="AE59" s="234">
        <v>99718840</v>
      </c>
      <c r="AF59" s="234">
        <v>106143704</v>
      </c>
      <c r="AG59" s="234">
        <v>108950080</v>
      </c>
      <c r="AH59" s="234">
        <f t="shared" si="30"/>
        <v>102123000</v>
      </c>
      <c r="AI59" s="234">
        <f t="shared" si="31"/>
        <v>5403561.2485527359</v>
      </c>
      <c r="AJ59" s="235">
        <f t="shared" si="32"/>
        <v>1.9340428897225364</v>
      </c>
      <c r="AK59" s="235">
        <f t="shared" si="33"/>
        <v>1.6721145703837759</v>
      </c>
      <c r="AL59" s="235">
        <f t="shared" si="34"/>
        <v>1.6895393087203983</v>
      </c>
      <c r="AM59" s="235">
        <f t="shared" si="35"/>
        <v>1.6511200702021853</v>
      </c>
      <c r="AN59" s="235">
        <f t="shared" si="36"/>
        <v>2.2380258922251364</v>
      </c>
      <c r="AO59" s="235">
        <f t="shared" si="37"/>
        <v>1.8369685462508063</v>
      </c>
      <c r="AP59" s="235">
        <f t="shared" si="38"/>
        <v>0.22526530687524868</v>
      </c>
      <c r="AQ59" s="40">
        <f t="shared" si="39"/>
        <v>12.26288317973696</v>
      </c>
      <c r="AR59" s="236">
        <v>15</v>
      </c>
    </row>
    <row r="60" spans="1:44">
      <c r="A60" s="244" t="s">
        <v>297</v>
      </c>
      <c r="B60" s="245">
        <v>8682</v>
      </c>
      <c r="C60" s="245">
        <v>9567</v>
      </c>
      <c r="D60" s="245">
        <v>11779</v>
      </c>
      <c r="E60" s="245">
        <f t="shared" si="22"/>
        <v>10009.333333333334</v>
      </c>
      <c r="F60" s="245">
        <f t="shared" si="23"/>
        <v>1595.1790913039649</v>
      </c>
      <c r="G60" s="109">
        <v>92</v>
      </c>
      <c r="H60" s="246">
        <v>3390772</v>
      </c>
      <c r="I60" s="246">
        <v>3011301</v>
      </c>
      <c r="J60" s="246">
        <v>2295655</v>
      </c>
      <c r="K60" s="246">
        <f t="shared" si="24"/>
        <v>2899242.6666666665</v>
      </c>
      <c r="L60" s="246">
        <f t="shared" si="25"/>
        <v>556091.82108203496</v>
      </c>
      <c r="M60" s="144">
        <f t="shared" si="42"/>
        <v>0.12802394263017389</v>
      </c>
      <c r="N60" s="144">
        <f t="shared" si="40"/>
        <v>0.15885160600019724</v>
      </c>
      <c r="O60" s="144">
        <f t="shared" si="41"/>
        <v>0.25654987356549658</v>
      </c>
      <c r="P60" s="144">
        <f t="shared" si="26"/>
        <v>0.18114180739862254</v>
      </c>
      <c r="Q60" s="144">
        <f t="shared" si="27"/>
        <v>6.7099691053570554E-2</v>
      </c>
      <c r="R60" s="247">
        <v>80</v>
      </c>
      <c r="T60" s="7" t="s">
        <v>297</v>
      </c>
      <c r="U60" s="232">
        <v>35501</v>
      </c>
      <c r="V60" s="232">
        <v>25613</v>
      </c>
      <c r="W60" s="232">
        <v>23250</v>
      </c>
      <c r="X60" s="232">
        <v>26764</v>
      </c>
      <c r="Y60" s="232">
        <v>35262</v>
      </c>
      <c r="Z60" s="232">
        <f t="shared" si="28"/>
        <v>29278</v>
      </c>
      <c r="AA60" s="232">
        <f t="shared" si="29"/>
        <v>5111.2266629450114</v>
      </c>
      <c r="AB60" s="41">
        <v>88</v>
      </c>
      <c r="AC60" s="234">
        <v>11511147</v>
      </c>
      <c r="AD60" s="234">
        <v>19541912</v>
      </c>
      <c r="AE60" s="234">
        <v>33069166</v>
      </c>
      <c r="AF60" s="234">
        <v>16977936</v>
      </c>
      <c r="AG60" s="234">
        <v>21011804</v>
      </c>
      <c r="AH60" s="234">
        <f t="shared" si="30"/>
        <v>20422393</v>
      </c>
      <c r="AI60" s="234">
        <f t="shared" si="31"/>
        <v>7104056.7104883958</v>
      </c>
      <c r="AJ60" s="235">
        <f t="shared" si="32"/>
        <v>0.30840540912213177</v>
      </c>
      <c r="AK60" s="235">
        <f t="shared" si="33"/>
        <v>0.13106701125253251</v>
      </c>
      <c r="AL60" s="235">
        <f t="shared" si="34"/>
        <v>7.030718585403696E-2</v>
      </c>
      <c r="AM60" s="235">
        <f t="shared" si="35"/>
        <v>0.15763989215179042</v>
      </c>
      <c r="AN60" s="235">
        <f t="shared" si="36"/>
        <v>0.16781995491676963</v>
      </c>
      <c r="AO60" s="235">
        <f t="shared" si="37"/>
        <v>0.16704789065945225</v>
      </c>
      <c r="AP60" s="235">
        <f t="shared" si="38"/>
        <v>7.838933880854998E-2</v>
      </c>
      <c r="AQ60" s="40">
        <f t="shared" si="39"/>
        <v>46.926266772416973</v>
      </c>
      <c r="AR60" s="236">
        <v>85</v>
      </c>
    </row>
    <row r="61" spans="1:44">
      <c r="A61" s="244" t="s">
        <v>318</v>
      </c>
      <c r="B61" s="245">
        <v>76160</v>
      </c>
      <c r="C61" s="245">
        <v>66872</v>
      </c>
      <c r="D61" s="245">
        <v>84466</v>
      </c>
      <c r="E61" s="245">
        <f t="shared" si="22"/>
        <v>75832.666666666672</v>
      </c>
      <c r="F61" s="245">
        <f t="shared" si="23"/>
        <v>8801.5663000021377</v>
      </c>
      <c r="G61" s="109">
        <v>72</v>
      </c>
      <c r="H61" s="246">
        <v>6490693</v>
      </c>
      <c r="I61" s="246">
        <v>6632078</v>
      </c>
      <c r="J61" s="246">
        <v>6520774</v>
      </c>
      <c r="K61" s="246">
        <f t="shared" si="24"/>
        <v>6547848.333333333</v>
      </c>
      <c r="L61" s="246">
        <f t="shared" si="25"/>
        <v>74479.488453757076</v>
      </c>
      <c r="M61" s="144">
        <f t="shared" si="42"/>
        <v>0.58668619822259349</v>
      </c>
      <c r="N61" s="144">
        <f t="shared" si="40"/>
        <v>0.50415571107577439</v>
      </c>
      <c r="O61" s="144">
        <f t="shared" si="41"/>
        <v>0.64766851297100625</v>
      </c>
      <c r="P61" s="144">
        <f t="shared" si="26"/>
        <v>0.57950347408979141</v>
      </c>
      <c r="Q61" s="144">
        <f t="shared" si="27"/>
        <v>7.2025514378106947E-2</v>
      </c>
      <c r="R61" s="247">
        <v>50</v>
      </c>
      <c r="T61" s="7" t="s">
        <v>318</v>
      </c>
      <c r="U61" s="232">
        <v>122676</v>
      </c>
      <c r="V61" s="232">
        <v>100926</v>
      </c>
      <c r="W61" s="232">
        <v>106085</v>
      </c>
      <c r="X61" s="232">
        <v>123063</v>
      </c>
      <c r="Y61" s="232">
        <v>134120</v>
      </c>
      <c r="Z61" s="232">
        <f t="shared" si="28"/>
        <v>117374</v>
      </c>
      <c r="AA61" s="232">
        <f t="shared" si="29"/>
        <v>12156.337162155383</v>
      </c>
      <c r="AB61" s="41">
        <v>71</v>
      </c>
      <c r="AC61" s="234">
        <v>18887978</v>
      </c>
      <c r="AD61" s="234">
        <v>17833792</v>
      </c>
      <c r="AE61" s="234">
        <v>18665402</v>
      </c>
      <c r="AF61" s="234">
        <v>17235812</v>
      </c>
      <c r="AG61" s="234">
        <v>18100178</v>
      </c>
      <c r="AH61" s="234">
        <f t="shared" si="30"/>
        <v>18144632.399999999</v>
      </c>
      <c r="AI61" s="234">
        <f t="shared" si="31"/>
        <v>591323.28293940867</v>
      </c>
      <c r="AJ61" s="235">
        <f t="shared" si="32"/>
        <v>0.64949249729113412</v>
      </c>
      <c r="AK61" s="235">
        <f t="shared" si="33"/>
        <v>0.56592563152020614</v>
      </c>
      <c r="AL61" s="235">
        <f t="shared" si="34"/>
        <v>0.56835100578064157</v>
      </c>
      <c r="AM61" s="235">
        <f t="shared" si="35"/>
        <v>0.71399595214893274</v>
      </c>
      <c r="AN61" s="235">
        <f t="shared" si="36"/>
        <v>0.74098718808179675</v>
      </c>
      <c r="AO61" s="235">
        <f t="shared" si="37"/>
        <v>0.64775045496454231</v>
      </c>
      <c r="AP61" s="235">
        <f t="shared" si="38"/>
        <v>7.2227644670799132E-2</v>
      </c>
      <c r="AQ61" s="40">
        <f t="shared" si="39"/>
        <v>11.150535536829976</v>
      </c>
      <c r="AR61" s="236">
        <v>53</v>
      </c>
    </row>
    <row r="62" spans="1:44">
      <c r="A62" s="244" t="s">
        <v>126</v>
      </c>
      <c r="B62" s="245">
        <v>143920</v>
      </c>
      <c r="C62" s="245">
        <v>178093</v>
      </c>
      <c r="D62" s="245">
        <v>148439</v>
      </c>
      <c r="E62" s="245">
        <f t="shared" si="22"/>
        <v>156817.33333333334</v>
      </c>
      <c r="F62" s="245">
        <f t="shared" si="23"/>
        <v>18563.292658721228</v>
      </c>
      <c r="G62" s="109">
        <v>60</v>
      </c>
      <c r="H62" s="246">
        <v>34493624</v>
      </c>
      <c r="I62" s="246">
        <v>37415256</v>
      </c>
      <c r="J62" s="246">
        <v>28454992</v>
      </c>
      <c r="K62" s="246">
        <f t="shared" si="24"/>
        <v>33454624</v>
      </c>
      <c r="L62" s="246">
        <f t="shared" si="25"/>
        <v>4569597.7380316528</v>
      </c>
      <c r="M62" s="144">
        <f t="shared" si="42"/>
        <v>0.20861826521910254</v>
      </c>
      <c r="N62" s="144">
        <f t="shared" si="40"/>
        <v>0.23799516432548265</v>
      </c>
      <c r="O62" s="144">
        <f t="shared" si="41"/>
        <v>0.2608312102143624</v>
      </c>
      <c r="P62" s="144">
        <f t="shared" si="26"/>
        <v>0.2358148799196492</v>
      </c>
      <c r="Q62" s="144">
        <f t="shared" si="27"/>
        <v>2.6174665925991266E-2</v>
      </c>
      <c r="R62" s="247">
        <v>75</v>
      </c>
      <c r="T62" s="7" t="s">
        <v>126</v>
      </c>
      <c r="U62" s="232">
        <v>233009</v>
      </c>
      <c r="V62" s="232">
        <v>171562</v>
      </c>
      <c r="W62" s="232">
        <v>208627</v>
      </c>
      <c r="X62" s="232">
        <v>224233</v>
      </c>
      <c r="Y62" s="232">
        <v>258474</v>
      </c>
      <c r="Z62" s="232">
        <f t="shared" si="28"/>
        <v>219181</v>
      </c>
      <c r="AA62" s="232">
        <f t="shared" si="29"/>
        <v>28773.71096678355</v>
      </c>
      <c r="AB62" s="41">
        <v>64</v>
      </c>
      <c r="AC62" s="234">
        <v>67636696</v>
      </c>
      <c r="AD62" s="234">
        <v>57798224</v>
      </c>
      <c r="AE62" s="234">
        <v>103003584</v>
      </c>
      <c r="AF62" s="234">
        <v>74361744</v>
      </c>
      <c r="AG62" s="234">
        <v>65914132</v>
      </c>
      <c r="AH62" s="234">
        <f t="shared" si="30"/>
        <v>73742876</v>
      </c>
      <c r="AI62" s="234">
        <f t="shared" si="31"/>
        <v>15552354.319997523</v>
      </c>
      <c r="AJ62" s="235">
        <f t="shared" si="32"/>
        <v>0.34450086089361903</v>
      </c>
      <c r="AK62" s="235">
        <f t="shared" si="33"/>
        <v>0.29682918976887596</v>
      </c>
      <c r="AL62" s="235">
        <f t="shared" si="34"/>
        <v>0.2025434377118373</v>
      </c>
      <c r="AM62" s="235">
        <f t="shared" si="35"/>
        <v>0.30154349257865709</v>
      </c>
      <c r="AN62" s="235">
        <f t="shared" si="36"/>
        <v>0.39213745543975304</v>
      </c>
      <c r="AO62" s="235">
        <f t="shared" si="37"/>
        <v>0.30751088727854847</v>
      </c>
      <c r="AP62" s="235">
        <f t="shared" si="38"/>
        <v>6.2765895383590301E-2</v>
      </c>
      <c r="AQ62" s="40">
        <f t="shared" si="39"/>
        <v>20.410950629769381</v>
      </c>
      <c r="AR62" s="236">
        <v>73</v>
      </c>
    </row>
    <row r="63" spans="1:44">
      <c r="A63" s="244" t="s">
        <v>330</v>
      </c>
      <c r="B63" s="245">
        <v>183001</v>
      </c>
      <c r="C63" s="245">
        <v>206573</v>
      </c>
      <c r="D63" s="245">
        <v>195595</v>
      </c>
      <c r="E63" s="245">
        <f t="shared" si="22"/>
        <v>195056.33333333334</v>
      </c>
      <c r="F63" s="245">
        <f t="shared" si="23"/>
        <v>11795.228583343916</v>
      </c>
      <c r="G63" s="109">
        <v>58</v>
      </c>
      <c r="H63" s="246">
        <v>54608732</v>
      </c>
      <c r="I63" s="246">
        <v>57377652</v>
      </c>
      <c r="J63" s="246">
        <v>35568260</v>
      </c>
      <c r="K63" s="246">
        <f t="shared" si="24"/>
        <v>49184881.333333336</v>
      </c>
      <c r="L63" s="246">
        <f t="shared" si="25"/>
        <v>11873331.962559689</v>
      </c>
      <c r="M63" s="144">
        <f t="shared" si="42"/>
        <v>0.16755653656268743</v>
      </c>
      <c r="N63" s="144">
        <f t="shared" si="40"/>
        <v>0.1800117230311202</v>
      </c>
      <c r="O63" s="144">
        <f t="shared" si="41"/>
        <v>0.27495722309722204</v>
      </c>
      <c r="P63" s="144">
        <f t="shared" si="26"/>
        <v>0.20750849423034323</v>
      </c>
      <c r="Q63" s="144">
        <f t="shared" si="27"/>
        <v>5.8743350149690572E-2</v>
      </c>
      <c r="R63" s="247">
        <v>76</v>
      </c>
      <c r="T63" s="7" t="s">
        <v>330</v>
      </c>
      <c r="U63" s="232">
        <v>466639</v>
      </c>
      <c r="V63" s="232">
        <v>209114</v>
      </c>
      <c r="W63" s="232">
        <v>208822</v>
      </c>
      <c r="X63" s="232">
        <v>335027</v>
      </c>
      <c r="Y63" s="232">
        <v>417020</v>
      </c>
      <c r="Z63" s="232">
        <f t="shared" si="28"/>
        <v>327324.40000000002</v>
      </c>
      <c r="AA63" s="232">
        <f t="shared" si="29"/>
        <v>105384.72939966214</v>
      </c>
      <c r="AB63" s="41">
        <v>57</v>
      </c>
      <c r="AC63" s="234">
        <v>95497848</v>
      </c>
      <c r="AD63" s="234">
        <v>104961672</v>
      </c>
      <c r="AE63" s="234">
        <v>100435024</v>
      </c>
      <c r="AF63" s="234">
        <v>109390224</v>
      </c>
      <c r="AG63" s="234">
        <v>119590008</v>
      </c>
      <c r="AH63" s="234">
        <f t="shared" si="30"/>
        <v>105974955.2</v>
      </c>
      <c r="AI63" s="234">
        <f t="shared" si="31"/>
        <v>8228257.1611182494</v>
      </c>
      <c r="AJ63" s="235">
        <f t="shared" si="32"/>
        <v>0.4886382361202527</v>
      </c>
      <c r="AK63" s="235">
        <f t="shared" si="33"/>
        <v>0.19922891472231885</v>
      </c>
      <c r="AL63" s="235">
        <f t="shared" si="34"/>
        <v>0.20791750893592656</v>
      </c>
      <c r="AM63" s="235">
        <f t="shared" si="35"/>
        <v>0.30626777032653302</v>
      </c>
      <c r="AN63" s="235">
        <f t="shared" si="36"/>
        <v>0.34870806263346016</v>
      </c>
      <c r="AO63" s="235">
        <f t="shared" si="37"/>
        <v>0.31015209854769826</v>
      </c>
      <c r="AP63" s="235">
        <f t="shared" si="38"/>
        <v>0.10593848753019601</v>
      </c>
      <c r="AQ63" s="40">
        <f t="shared" si="39"/>
        <v>34.156946874213631</v>
      </c>
      <c r="AR63" s="236">
        <v>72</v>
      </c>
    </row>
    <row r="64" spans="1:44">
      <c r="A64" s="244" t="s">
        <v>604</v>
      </c>
      <c r="B64" s="245">
        <v>552704</v>
      </c>
      <c r="C64" s="245">
        <v>606550</v>
      </c>
      <c r="D64" s="245">
        <v>646219</v>
      </c>
      <c r="E64" s="245">
        <f t="shared" si="22"/>
        <v>601824.33333333337</v>
      </c>
      <c r="F64" s="245">
        <f t="shared" si="23"/>
        <v>46936.262637041451</v>
      </c>
      <c r="G64" s="109">
        <v>38</v>
      </c>
      <c r="H64" s="246">
        <v>19132654</v>
      </c>
      <c r="I64" s="246">
        <v>23781458</v>
      </c>
      <c r="J64" s="246">
        <v>21519252</v>
      </c>
      <c r="K64" s="246">
        <f t="shared" si="24"/>
        <v>21477788</v>
      </c>
      <c r="L64" s="246">
        <f t="shared" si="25"/>
        <v>2324679.3553253748</v>
      </c>
      <c r="M64" s="144">
        <f t="shared" si="42"/>
        <v>1.4443997157947874</v>
      </c>
      <c r="N64" s="144">
        <f t="shared" si="40"/>
        <v>1.2752582284904483</v>
      </c>
      <c r="O64" s="144">
        <f t="shared" si="41"/>
        <v>1.5014903863758833</v>
      </c>
      <c r="P64" s="144">
        <f t="shared" si="26"/>
        <v>1.4070494435537064</v>
      </c>
      <c r="Q64" s="144">
        <f t="shared" si="27"/>
        <v>0.11765002950589194</v>
      </c>
      <c r="R64" s="247">
        <v>23</v>
      </c>
      <c r="T64" s="7" t="s">
        <v>604</v>
      </c>
      <c r="U64" s="232">
        <v>1422535</v>
      </c>
      <c r="V64" s="232">
        <v>865609</v>
      </c>
      <c r="W64" s="232">
        <v>775291</v>
      </c>
      <c r="X64" s="232">
        <v>835078</v>
      </c>
      <c r="Y64" s="232">
        <v>764987</v>
      </c>
      <c r="Z64" s="232">
        <f t="shared" si="28"/>
        <v>932700</v>
      </c>
      <c r="AA64" s="232">
        <f t="shared" si="29"/>
        <v>247739.71342519956</v>
      </c>
      <c r="AB64" s="41">
        <v>37</v>
      </c>
      <c r="AC64" s="234">
        <v>70021328</v>
      </c>
      <c r="AD64" s="234">
        <v>96658328</v>
      </c>
      <c r="AE64" s="234">
        <v>81769696</v>
      </c>
      <c r="AF64" s="234">
        <v>80423656</v>
      </c>
      <c r="AG64" s="234">
        <v>107936800</v>
      </c>
      <c r="AH64" s="234">
        <f t="shared" si="30"/>
        <v>87361961.599999994</v>
      </c>
      <c r="AI64" s="234">
        <f t="shared" si="31"/>
        <v>13340595.910367243</v>
      </c>
      <c r="AJ64" s="235">
        <f t="shared" si="32"/>
        <v>2.0315738656084901</v>
      </c>
      <c r="AK64" s="235">
        <f t="shared" si="33"/>
        <v>0.89553483689475777</v>
      </c>
      <c r="AL64" s="235">
        <f t="shared" si="34"/>
        <v>0.94813976072504902</v>
      </c>
      <c r="AM64" s="235">
        <f t="shared" si="35"/>
        <v>1.0383487167009666</v>
      </c>
      <c r="AN64" s="235">
        <f t="shared" si="36"/>
        <v>0.70873603812601449</v>
      </c>
      <c r="AO64" s="235">
        <f t="shared" si="37"/>
        <v>1.1244666436110555</v>
      </c>
      <c r="AP64" s="235">
        <f t="shared" si="38"/>
        <v>0.46617436386546096</v>
      </c>
      <c r="AQ64" s="40">
        <f t="shared" si="39"/>
        <v>41.457375949224435</v>
      </c>
      <c r="AR64" s="236">
        <v>28</v>
      </c>
    </row>
    <row r="65" spans="1:44">
      <c r="A65" s="244" t="s">
        <v>213</v>
      </c>
      <c r="B65" s="245">
        <v>27391</v>
      </c>
      <c r="C65" s="245">
        <v>31314</v>
      </c>
      <c r="D65" s="245">
        <v>29075</v>
      </c>
      <c r="E65" s="245">
        <f t="shared" si="22"/>
        <v>29260</v>
      </c>
      <c r="F65" s="245">
        <f t="shared" si="23"/>
        <v>1968.0322659956569</v>
      </c>
      <c r="G65" s="109">
        <v>78</v>
      </c>
      <c r="H65" s="246">
        <v>4083048</v>
      </c>
      <c r="I65" s="246">
        <v>4760039</v>
      </c>
      <c r="J65" s="246">
        <v>3711174</v>
      </c>
      <c r="K65" s="246">
        <f t="shared" si="24"/>
        <v>4184753.6666666665</v>
      </c>
      <c r="L65" s="246">
        <f t="shared" si="25"/>
        <v>531777.65939378459</v>
      </c>
      <c r="M65" s="144">
        <f t="shared" si="42"/>
        <v>0.33542343856844198</v>
      </c>
      <c r="N65" s="144">
        <f t="shared" si="40"/>
        <v>0.32892587644765098</v>
      </c>
      <c r="O65" s="144">
        <f t="shared" si="41"/>
        <v>0.39172240374609218</v>
      </c>
      <c r="P65" s="144">
        <f t="shared" si="26"/>
        <v>0.35202390625406171</v>
      </c>
      <c r="Q65" s="144">
        <f t="shared" si="27"/>
        <v>3.4533065397122607E-2</v>
      </c>
      <c r="R65" s="247">
        <v>64</v>
      </c>
      <c r="T65" s="7" t="s">
        <v>213</v>
      </c>
      <c r="U65" s="232">
        <v>188729</v>
      </c>
      <c r="V65" s="232">
        <v>153703</v>
      </c>
      <c r="W65" s="232">
        <v>161783</v>
      </c>
      <c r="X65" s="232">
        <v>163224</v>
      </c>
      <c r="Y65" s="232">
        <v>209271</v>
      </c>
      <c r="Z65" s="232">
        <f t="shared" si="28"/>
        <v>175342</v>
      </c>
      <c r="AA65" s="232">
        <f t="shared" si="29"/>
        <v>20636.509084629601</v>
      </c>
      <c r="AB65" s="41">
        <v>68</v>
      </c>
      <c r="AC65" s="234">
        <v>17802318</v>
      </c>
      <c r="AD65" s="234">
        <v>19278120</v>
      </c>
      <c r="AE65" s="234">
        <v>16861344</v>
      </c>
      <c r="AF65" s="234">
        <v>21416210</v>
      </c>
      <c r="AG65" s="234">
        <v>26986840</v>
      </c>
      <c r="AH65" s="234">
        <f t="shared" si="30"/>
        <v>20468966.399999999</v>
      </c>
      <c r="AI65" s="234">
        <f t="shared" si="31"/>
        <v>3603443.2123155487</v>
      </c>
      <c r="AJ65" s="235">
        <f t="shared" si="32"/>
        <v>1.0601372248265648</v>
      </c>
      <c r="AK65" s="235">
        <f t="shared" si="33"/>
        <v>0.7972924745773966</v>
      </c>
      <c r="AL65" s="235">
        <f t="shared" si="34"/>
        <v>0.95949053646020144</v>
      </c>
      <c r="AM65" s="235">
        <f t="shared" si="35"/>
        <v>0.76215165988753386</v>
      </c>
      <c r="AN65" s="235">
        <f t="shared" si="36"/>
        <v>0.7754557406498872</v>
      </c>
      <c r="AO65" s="235">
        <f t="shared" si="37"/>
        <v>0.87090552728031678</v>
      </c>
      <c r="AP65" s="235">
        <f t="shared" si="38"/>
        <v>0.11833248596776709</v>
      </c>
      <c r="AQ65" s="40">
        <f t="shared" si="39"/>
        <v>13.587293025605018</v>
      </c>
      <c r="AR65" s="236">
        <v>42</v>
      </c>
    </row>
    <row r="66" spans="1:44">
      <c r="A66" s="244" t="s">
        <v>580</v>
      </c>
      <c r="B66" s="245">
        <v>4959302</v>
      </c>
      <c r="C66" s="245">
        <v>4986958</v>
      </c>
      <c r="D66" s="245">
        <v>5530078</v>
      </c>
      <c r="E66" s="245">
        <f t="shared" si="22"/>
        <v>5158779.333333333</v>
      </c>
      <c r="F66" s="245">
        <f t="shared" si="23"/>
        <v>321851.26764599408</v>
      </c>
      <c r="G66" s="109">
        <v>7</v>
      </c>
      <c r="H66" s="246">
        <v>315324704</v>
      </c>
      <c r="I66" s="246">
        <v>350392192</v>
      </c>
      <c r="J66" s="246">
        <v>280928160</v>
      </c>
      <c r="K66" s="246">
        <f t="shared" si="24"/>
        <v>315548352</v>
      </c>
      <c r="L66" s="246">
        <f t="shared" si="25"/>
        <v>34732556.042496845</v>
      </c>
      <c r="M66" s="144">
        <f t="shared" si="42"/>
        <v>0.7863801879601543</v>
      </c>
      <c r="N66" s="144">
        <f t="shared" si="40"/>
        <v>0.71162516087116456</v>
      </c>
      <c r="O66" s="144">
        <f t="shared" si="41"/>
        <v>0.98425127619815689</v>
      </c>
      <c r="P66" s="144">
        <f t="shared" si="26"/>
        <v>0.82741887500982525</v>
      </c>
      <c r="Q66" s="144">
        <f t="shared" si="27"/>
        <v>0.14087008222345249</v>
      </c>
      <c r="R66" s="247">
        <v>40</v>
      </c>
      <c r="T66" s="7" t="s">
        <v>580</v>
      </c>
      <c r="U66" s="232">
        <v>3630027</v>
      </c>
      <c r="V66" s="232">
        <v>3276303</v>
      </c>
      <c r="W66" s="232">
        <v>3566603</v>
      </c>
      <c r="X66" s="232">
        <v>3377708</v>
      </c>
      <c r="Y66" s="232">
        <v>4641265</v>
      </c>
      <c r="Z66" s="232">
        <f t="shared" si="28"/>
        <v>3698381.2</v>
      </c>
      <c r="AA66" s="232">
        <f t="shared" si="29"/>
        <v>488272.25173437758</v>
      </c>
      <c r="AB66" s="41">
        <v>9</v>
      </c>
      <c r="AC66" s="234">
        <v>593691392</v>
      </c>
      <c r="AD66" s="234">
        <v>562529088</v>
      </c>
      <c r="AE66" s="234">
        <v>527304672</v>
      </c>
      <c r="AF66" s="234">
        <v>530100416</v>
      </c>
      <c r="AG66" s="234">
        <v>490995200</v>
      </c>
      <c r="AH66" s="234">
        <f t="shared" si="30"/>
        <v>540924153.60000002</v>
      </c>
      <c r="AI66" s="234">
        <f t="shared" si="31"/>
        <v>34775562.169627346</v>
      </c>
      <c r="AJ66" s="235">
        <f t="shared" si="32"/>
        <v>0.61143332191011457</v>
      </c>
      <c r="AK66" s="235">
        <f t="shared" si="33"/>
        <v>0.58242374836979094</v>
      </c>
      <c r="AL66" s="235">
        <f t="shared" si="34"/>
        <v>0.67638372830499027</v>
      </c>
      <c r="AM66" s="235">
        <f t="shared" si="35"/>
        <v>0.63718267295228836</v>
      </c>
      <c r="AN66" s="235">
        <f t="shared" si="36"/>
        <v>0.94527706177168336</v>
      </c>
      <c r="AO66" s="235">
        <f t="shared" si="37"/>
        <v>0.69054010666177346</v>
      </c>
      <c r="AP66" s="235">
        <f t="shared" si="38"/>
        <v>0.13106133327795577</v>
      </c>
      <c r="AQ66" s="40">
        <f t="shared" si="39"/>
        <v>18.979539640577258</v>
      </c>
      <c r="AR66" s="236">
        <v>50</v>
      </c>
    </row>
    <row r="67" spans="1:44">
      <c r="A67" s="244" t="s">
        <v>421</v>
      </c>
      <c r="B67" s="245">
        <v>859573</v>
      </c>
      <c r="C67" s="245">
        <v>856754</v>
      </c>
      <c r="D67" s="245">
        <v>815714</v>
      </c>
      <c r="E67" s="245">
        <f t="shared" si="22"/>
        <v>844013.66666666663</v>
      </c>
      <c r="F67" s="245">
        <f t="shared" si="23"/>
        <v>24548.727876069941</v>
      </c>
      <c r="G67" s="109">
        <v>28</v>
      </c>
      <c r="H67" s="246">
        <v>36521456</v>
      </c>
      <c r="I67" s="246">
        <v>33099060</v>
      </c>
      <c r="J67" s="246">
        <v>28308686</v>
      </c>
      <c r="K67" s="246">
        <f t="shared" si="24"/>
        <v>32643067.333333332</v>
      </c>
      <c r="L67" s="246">
        <f t="shared" si="25"/>
        <v>4125329.6537689264</v>
      </c>
      <c r="M67" s="144">
        <f t="shared" si="42"/>
        <v>1.1768054920921007</v>
      </c>
      <c r="N67" s="144">
        <f t="shared" si="40"/>
        <v>1.2942270868115289</v>
      </c>
      <c r="O67" s="144">
        <f t="shared" si="41"/>
        <v>1.4407486098083111</v>
      </c>
      <c r="P67" s="144">
        <f t="shared" si="26"/>
        <v>1.3039270629039803</v>
      </c>
      <c r="Q67" s="144">
        <f t="shared" si="27"/>
        <v>0.13223864601387872</v>
      </c>
      <c r="R67" s="247">
        <v>27</v>
      </c>
      <c r="T67" s="7" t="s">
        <v>421</v>
      </c>
      <c r="U67" s="232">
        <v>1348923</v>
      </c>
      <c r="V67" s="232">
        <v>1489620</v>
      </c>
      <c r="W67" s="232">
        <v>1335428</v>
      </c>
      <c r="X67" s="232">
        <v>1349685</v>
      </c>
      <c r="Y67" s="232">
        <v>1590927</v>
      </c>
      <c r="Z67" s="232">
        <f t="shared" si="28"/>
        <v>1422916.6</v>
      </c>
      <c r="AA67" s="232">
        <f t="shared" si="29"/>
        <v>101162.25905860348</v>
      </c>
      <c r="AB67" s="41">
        <v>28</v>
      </c>
      <c r="AC67" s="234">
        <v>97569176</v>
      </c>
      <c r="AD67" s="234">
        <v>100315584</v>
      </c>
      <c r="AE67" s="234">
        <v>76489672</v>
      </c>
      <c r="AF67" s="234">
        <v>90256048</v>
      </c>
      <c r="AG67" s="234">
        <v>68760848</v>
      </c>
      <c r="AH67" s="234">
        <f t="shared" si="30"/>
        <v>86678265.599999994</v>
      </c>
      <c r="AI67" s="234">
        <f t="shared" si="31"/>
        <v>12183843.419744888</v>
      </c>
      <c r="AJ67" s="235">
        <f t="shared" si="32"/>
        <v>1.3825298678344891</v>
      </c>
      <c r="AK67" s="235">
        <f t="shared" si="33"/>
        <v>1.4849337865590257</v>
      </c>
      <c r="AL67" s="235">
        <f t="shared" si="34"/>
        <v>1.7458932233360864</v>
      </c>
      <c r="AM67" s="235">
        <f t="shared" si="35"/>
        <v>1.4953956326561073</v>
      </c>
      <c r="AN67" s="235">
        <f t="shared" si="36"/>
        <v>2.3137105580780504</v>
      </c>
      <c r="AO67" s="235">
        <f t="shared" si="37"/>
        <v>1.6844926136927518</v>
      </c>
      <c r="AP67" s="235">
        <f t="shared" si="38"/>
        <v>0.33658524923455968</v>
      </c>
      <c r="AQ67" s="40">
        <f t="shared" si="39"/>
        <v>19.981402500584199</v>
      </c>
      <c r="AR67" s="236">
        <v>18</v>
      </c>
    </row>
    <row r="68" spans="1:44">
      <c r="A68" s="244" t="s">
        <v>382</v>
      </c>
      <c r="B68" s="245">
        <v>2771152</v>
      </c>
      <c r="C68" s="245">
        <v>2392905</v>
      </c>
      <c r="D68" s="245">
        <v>2529936</v>
      </c>
      <c r="E68" s="245">
        <f t="shared" ref="E68:E99" si="43">AVERAGE(B68:D68)</f>
        <v>2564664.3333333335</v>
      </c>
      <c r="F68" s="245">
        <f t="shared" ref="F68:F99" si="44">STDEV(B68:D68)</f>
        <v>191499.97677371485</v>
      </c>
      <c r="G68" s="109">
        <v>13</v>
      </c>
      <c r="H68" s="246">
        <v>150123056</v>
      </c>
      <c r="I68" s="246">
        <v>97810712</v>
      </c>
      <c r="J68" s="246">
        <v>139714816</v>
      </c>
      <c r="K68" s="246">
        <f t="shared" ref="K68:K99" si="45">AVERAGE(H68:J68)</f>
        <v>129216194.66666667</v>
      </c>
      <c r="L68" s="246">
        <f t="shared" ref="L68:L99" si="46">STDEV(H68:J68)</f>
        <v>27691354.627737589</v>
      </c>
      <c r="M68" s="144">
        <f t="shared" si="42"/>
        <v>0.92296016142916792</v>
      </c>
      <c r="N68" s="144">
        <f t="shared" si="40"/>
        <v>1.2232325841774876</v>
      </c>
      <c r="O68" s="144">
        <f t="shared" si="41"/>
        <v>0.90539288259879314</v>
      </c>
      <c r="P68" s="144">
        <f t="shared" ref="P68:P99" si="47">AVERAGE(M68:O68)</f>
        <v>1.0171952094018162</v>
      </c>
      <c r="Q68" s="144">
        <f t="shared" ref="Q68:Q99" si="48">STDEV(M68:O68)</f>
        <v>0.17864966323705692</v>
      </c>
      <c r="R68" s="247">
        <v>34</v>
      </c>
      <c r="T68" s="7" t="s">
        <v>382</v>
      </c>
      <c r="U68" s="232">
        <v>2079853</v>
      </c>
      <c r="V68" s="232">
        <v>1129559</v>
      </c>
      <c r="W68" s="232">
        <v>1590804</v>
      </c>
      <c r="X68" s="232">
        <v>1260815</v>
      </c>
      <c r="Y68" s="232">
        <v>1301004</v>
      </c>
      <c r="Z68" s="232">
        <f t="shared" ref="Z68:Z99" si="49">AVERAGE(U68:Y68)</f>
        <v>1472407</v>
      </c>
      <c r="AA68" s="232">
        <f t="shared" ref="AA68:AA99" si="50">STDEV(U68:Z68)</f>
        <v>339029.02722392371</v>
      </c>
      <c r="AB68" s="41">
        <v>27</v>
      </c>
      <c r="AC68" s="234">
        <v>233548272</v>
      </c>
      <c r="AD68" s="234">
        <v>229237920</v>
      </c>
      <c r="AE68" s="234">
        <v>249034368</v>
      </c>
      <c r="AF68" s="234">
        <v>214833520</v>
      </c>
      <c r="AG68" s="234">
        <v>264738384</v>
      </c>
      <c r="AH68" s="234">
        <f t="shared" ref="AH68:AH99" si="51">AVERAGE(AC68:AG68)</f>
        <v>238278492.80000001</v>
      </c>
      <c r="AI68" s="234">
        <f t="shared" ref="AI68:AI99" si="52">STDEV(AC68:AH68)</f>
        <v>17144027.464953531</v>
      </c>
      <c r="AJ68" s="235">
        <f t="shared" ref="AJ68:AJ99" si="53">U68/AC68*100</f>
        <v>0.89054523169411415</v>
      </c>
      <c r="AK68" s="235">
        <f t="shared" ref="AK68:AK99" si="54">V68/AD68*100</f>
        <v>0.49274526657718759</v>
      </c>
      <c r="AL68" s="235">
        <f t="shared" ref="AL68:AL99" si="55">W68/AE68*100</f>
        <v>0.63878894016748722</v>
      </c>
      <c r="AM68" s="235">
        <f t="shared" ref="AM68:AM99" si="56">X68/AF68*100</f>
        <v>0.58688001760619102</v>
      </c>
      <c r="AN68" s="235">
        <f t="shared" ref="AN68:AN99" si="57">Y68/AG68*100</f>
        <v>0.49143006025148211</v>
      </c>
      <c r="AO68" s="235">
        <f t="shared" ref="AO68:AO99" si="58">AVERAGE(AJ68:AN68)</f>
        <v>0.62007790325929246</v>
      </c>
      <c r="AP68" s="235">
        <f t="shared" ref="AP68:AP99" si="59">STDEV(AJ68:AO68)</f>
        <v>0.14653917301504402</v>
      </c>
      <c r="AQ68" s="40">
        <f t="shared" ref="AQ68:AQ99" si="60">AP68/AO68*100</f>
        <v>23.632381067732876</v>
      </c>
      <c r="AR68" s="236">
        <v>56</v>
      </c>
    </row>
    <row r="69" spans="1:44">
      <c r="A69" s="244" t="s">
        <v>514</v>
      </c>
      <c r="B69" s="245">
        <v>26464</v>
      </c>
      <c r="C69" s="245">
        <v>27460</v>
      </c>
      <c r="D69" s="245">
        <v>25273</v>
      </c>
      <c r="E69" s="245">
        <f t="shared" si="43"/>
        <v>26399</v>
      </c>
      <c r="F69" s="245">
        <f t="shared" si="44"/>
        <v>1094.947943968114</v>
      </c>
      <c r="G69" s="109">
        <v>81</v>
      </c>
      <c r="H69" s="246">
        <v>5556659</v>
      </c>
      <c r="I69" s="246">
        <v>5072300</v>
      </c>
      <c r="J69" s="246">
        <v>4743009</v>
      </c>
      <c r="K69" s="246">
        <f t="shared" si="45"/>
        <v>5123989.333333333</v>
      </c>
      <c r="L69" s="246">
        <f t="shared" si="46"/>
        <v>409280.36968602991</v>
      </c>
      <c r="M69" s="144">
        <f t="shared" si="42"/>
        <v>0.23812870287703455</v>
      </c>
      <c r="N69" s="144">
        <f t="shared" si="40"/>
        <v>0.27068588214419498</v>
      </c>
      <c r="O69" s="144">
        <f t="shared" si="41"/>
        <v>0.26642369854242315</v>
      </c>
      <c r="P69" s="144">
        <f t="shared" si="47"/>
        <v>0.2584127611878842</v>
      </c>
      <c r="Q69" s="144">
        <f t="shared" si="48"/>
        <v>1.7695304982742327E-2</v>
      </c>
      <c r="R69" s="247">
        <v>70</v>
      </c>
      <c r="T69" s="7" t="s">
        <v>514</v>
      </c>
      <c r="U69" s="232">
        <v>136706</v>
      </c>
      <c r="V69" s="232">
        <v>78728</v>
      </c>
      <c r="W69" s="232">
        <v>69755</v>
      </c>
      <c r="X69" s="232">
        <v>77305</v>
      </c>
      <c r="Y69" s="232">
        <v>83908</v>
      </c>
      <c r="Z69" s="232">
        <f t="shared" si="49"/>
        <v>89280.4</v>
      </c>
      <c r="AA69" s="232">
        <f t="shared" si="50"/>
        <v>24141.478054170573</v>
      </c>
      <c r="AB69" s="41">
        <v>75</v>
      </c>
      <c r="AC69" s="234">
        <v>24093240</v>
      </c>
      <c r="AD69" s="234">
        <v>20125002</v>
      </c>
      <c r="AE69" s="234">
        <v>33580116</v>
      </c>
      <c r="AF69" s="234">
        <v>27518438</v>
      </c>
      <c r="AG69" s="234">
        <v>48766740</v>
      </c>
      <c r="AH69" s="234">
        <f t="shared" si="51"/>
        <v>30816707.199999999</v>
      </c>
      <c r="AI69" s="234">
        <f t="shared" si="52"/>
        <v>10002362.288038222</v>
      </c>
      <c r="AJ69" s="235">
        <f t="shared" si="53"/>
        <v>0.56740396891410205</v>
      </c>
      <c r="AK69" s="235">
        <f t="shared" si="54"/>
        <v>0.39119499217937964</v>
      </c>
      <c r="AL69" s="235">
        <f t="shared" si="55"/>
        <v>0.20772709659490157</v>
      </c>
      <c r="AM69" s="235">
        <f t="shared" si="56"/>
        <v>0.28092074121358196</v>
      </c>
      <c r="AN69" s="235">
        <f t="shared" si="57"/>
        <v>0.17205989163926069</v>
      </c>
      <c r="AO69" s="235">
        <f t="shared" si="58"/>
        <v>0.32386133810824519</v>
      </c>
      <c r="AP69" s="235">
        <f t="shared" si="59"/>
        <v>0.14298361448364275</v>
      </c>
      <c r="AQ69" s="40">
        <f t="shared" si="60"/>
        <v>44.149639879476098</v>
      </c>
      <c r="AR69" s="236">
        <v>69</v>
      </c>
    </row>
    <row r="70" spans="1:44">
      <c r="A70" s="244" t="s">
        <v>782</v>
      </c>
      <c r="B70" s="245">
        <v>306840</v>
      </c>
      <c r="C70" s="245">
        <v>280658</v>
      </c>
      <c r="D70" s="245">
        <v>302613</v>
      </c>
      <c r="E70" s="245">
        <f t="shared" si="43"/>
        <v>296703.66666666669</v>
      </c>
      <c r="F70" s="245">
        <f t="shared" si="44"/>
        <v>14055.762033178185</v>
      </c>
      <c r="G70" s="109">
        <v>51</v>
      </c>
      <c r="H70" s="246">
        <v>18053534</v>
      </c>
      <c r="I70" s="246">
        <v>13824675</v>
      </c>
      <c r="J70" s="246">
        <v>21013352</v>
      </c>
      <c r="K70" s="246">
        <f t="shared" si="45"/>
        <v>17630520.333333332</v>
      </c>
      <c r="L70" s="246">
        <f t="shared" si="46"/>
        <v>3612959.2682761196</v>
      </c>
      <c r="M70" s="144">
        <f t="shared" si="42"/>
        <v>0.84980591611592493</v>
      </c>
      <c r="N70" s="144">
        <f t="shared" si="40"/>
        <v>1.0150618368967084</v>
      </c>
      <c r="O70" s="144">
        <f t="shared" si="41"/>
        <v>0.72004932863638316</v>
      </c>
      <c r="P70" s="144">
        <f t="shared" si="47"/>
        <v>0.86163902721633878</v>
      </c>
      <c r="Q70" s="144">
        <f t="shared" si="48"/>
        <v>0.14786179998988322</v>
      </c>
      <c r="R70" s="247">
        <v>37</v>
      </c>
      <c r="T70" s="7" t="s">
        <v>782</v>
      </c>
      <c r="U70" s="232">
        <v>560521</v>
      </c>
      <c r="V70" s="232">
        <v>465028</v>
      </c>
      <c r="W70" s="232">
        <v>355754</v>
      </c>
      <c r="X70" s="232">
        <v>626495</v>
      </c>
      <c r="Y70" s="232">
        <v>502608</v>
      </c>
      <c r="Z70" s="232">
        <f t="shared" si="49"/>
        <v>502081.2</v>
      </c>
      <c r="AA70" s="232">
        <f t="shared" si="50"/>
        <v>91300.460527644173</v>
      </c>
      <c r="AB70" s="41">
        <v>51</v>
      </c>
      <c r="AC70" s="234">
        <v>91357448</v>
      </c>
      <c r="AD70" s="234">
        <v>78323736</v>
      </c>
      <c r="AE70" s="234">
        <v>108908704</v>
      </c>
      <c r="AF70" s="234">
        <v>110941816</v>
      </c>
      <c r="AG70" s="234">
        <v>149049344</v>
      </c>
      <c r="AH70" s="234">
        <f t="shared" si="51"/>
        <v>107716209.59999999</v>
      </c>
      <c r="AI70" s="234">
        <f t="shared" si="52"/>
        <v>23882132.083558001</v>
      </c>
      <c r="AJ70" s="235">
        <f t="shared" si="53"/>
        <v>0.61354712973155734</v>
      </c>
      <c r="AK70" s="235">
        <f t="shared" si="54"/>
        <v>0.59372550870147456</v>
      </c>
      <c r="AL70" s="235">
        <f t="shared" si="55"/>
        <v>0.32665341422114436</v>
      </c>
      <c r="AM70" s="235">
        <f t="shared" si="56"/>
        <v>0.56470591755952504</v>
      </c>
      <c r="AN70" s="235">
        <f t="shared" si="57"/>
        <v>0.33720913256753415</v>
      </c>
      <c r="AO70" s="235">
        <f t="shared" si="58"/>
        <v>0.4871682205562472</v>
      </c>
      <c r="AP70" s="235">
        <f t="shared" si="59"/>
        <v>0.12774263964783286</v>
      </c>
      <c r="AQ70" s="40">
        <f t="shared" si="60"/>
        <v>26.221464015443519</v>
      </c>
      <c r="AR70" s="236">
        <v>61</v>
      </c>
    </row>
    <row r="71" spans="1:44">
      <c r="A71" s="244" t="s">
        <v>755</v>
      </c>
      <c r="B71" s="245">
        <v>358958</v>
      </c>
      <c r="C71" s="245">
        <v>290045</v>
      </c>
      <c r="D71" s="245">
        <v>385752</v>
      </c>
      <c r="E71" s="245">
        <f t="shared" si="43"/>
        <v>344918.33333333331</v>
      </c>
      <c r="F71" s="245">
        <f t="shared" si="44"/>
        <v>49373.997633707397</v>
      </c>
      <c r="G71" s="109">
        <v>48</v>
      </c>
      <c r="H71" s="246">
        <v>23830732</v>
      </c>
      <c r="I71" s="246">
        <v>15207699</v>
      </c>
      <c r="J71" s="246">
        <v>26382118</v>
      </c>
      <c r="K71" s="246">
        <f t="shared" si="45"/>
        <v>21806849.666666668</v>
      </c>
      <c r="L71" s="246">
        <f t="shared" si="46"/>
        <v>5855679.7019026214</v>
      </c>
      <c r="M71" s="144">
        <f t="shared" si="42"/>
        <v>0.75314094422277922</v>
      </c>
      <c r="N71" s="144">
        <f t="shared" si="40"/>
        <v>0.95361237752009687</v>
      </c>
      <c r="O71" s="144">
        <f t="shared" si="41"/>
        <v>0.73108610915924188</v>
      </c>
      <c r="P71" s="144">
        <f t="shared" si="47"/>
        <v>0.81261314363403925</v>
      </c>
      <c r="Q71" s="144">
        <f t="shared" si="48"/>
        <v>0.12260583960302042</v>
      </c>
      <c r="R71" s="247">
        <v>42</v>
      </c>
      <c r="T71" s="7" t="s">
        <v>755</v>
      </c>
      <c r="U71" s="232">
        <v>273562</v>
      </c>
      <c r="V71" s="232">
        <v>211417</v>
      </c>
      <c r="W71" s="232">
        <v>272181</v>
      </c>
      <c r="X71" s="232">
        <v>298315</v>
      </c>
      <c r="Y71" s="232">
        <v>287314</v>
      </c>
      <c r="Z71" s="232">
        <f t="shared" si="49"/>
        <v>268557.8</v>
      </c>
      <c r="AA71" s="232">
        <f t="shared" si="50"/>
        <v>30134.785915283774</v>
      </c>
      <c r="AB71" s="41">
        <v>61</v>
      </c>
      <c r="AC71" s="234">
        <v>28793574</v>
      </c>
      <c r="AD71" s="234">
        <v>29553932</v>
      </c>
      <c r="AE71" s="234">
        <v>37558792</v>
      </c>
      <c r="AF71" s="234">
        <v>32989144</v>
      </c>
      <c r="AG71" s="234">
        <v>41320812</v>
      </c>
      <c r="AH71" s="234">
        <f t="shared" si="51"/>
        <v>34043250.799999997</v>
      </c>
      <c r="AI71" s="234">
        <f t="shared" si="52"/>
        <v>4777994.514164703</v>
      </c>
      <c r="AJ71" s="235">
        <f t="shared" si="53"/>
        <v>0.95008004216496356</v>
      </c>
      <c r="AK71" s="235">
        <f t="shared" si="54"/>
        <v>0.71535997308243116</v>
      </c>
      <c r="AL71" s="235">
        <f t="shared" si="55"/>
        <v>0.72467985658324685</v>
      </c>
      <c r="AM71" s="235">
        <f t="shared" si="56"/>
        <v>0.90428232996891345</v>
      </c>
      <c r="AN71" s="235">
        <f t="shared" si="57"/>
        <v>0.69532515479124657</v>
      </c>
      <c r="AO71" s="235">
        <f t="shared" si="58"/>
        <v>0.79794547131816029</v>
      </c>
      <c r="AP71" s="235">
        <f t="shared" si="59"/>
        <v>0.10693137924843601</v>
      </c>
      <c r="AQ71" s="40">
        <f t="shared" si="60"/>
        <v>13.400837913371635</v>
      </c>
      <c r="AR71" s="236">
        <v>45</v>
      </c>
    </row>
    <row r="72" spans="1:44">
      <c r="A72" s="244" t="s">
        <v>321</v>
      </c>
      <c r="B72" s="245">
        <v>109793</v>
      </c>
      <c r="C72" s="245">
        <v>133082</v>
      </c>
      <c r="D72" s="245">
        <v>134979</v>
      </c>
      <c r="E72" s="245">
        <f t="shared" si="43"/>
        <v>125951.33333333333</v>
      </c>
      <c r="F72" s="245">
        <f t="shared" si="44"/>
        <v>14025.635612453838</v>
      </c>
      <c r="G72" s="109">
        <v>65</v>
      </c>
      <c r="H72" s="246">
        <v>58666088</v>
      </c>
      <c r="I72" s="246">
        <v>61657936</v>
      </c>
      <c r="J72" s="246">
        <v>59506244</v>
      </c>
      <c r="K72" s="246">
        <f t="shared" si="45"/>
        <v>59943422.666666664</v>
      </c>
      <c r="L72" s="246">
        <f t="shared" si="46"/>
        <v>1543091.8649637594</v>
      </c>
      <c r="M72" s="144">
        <f t="shared" si="42"/>
        <v>9.3574502530320416E-2</v>
      </c>
      <c r="N72" s="144">
        <f t="shared" ref="N72:N99" si="61">(C72*4)/(I72*8)*100</f>
        <v>0.10791960340676988</v>
      </c>
      <c r="O72" s="144">
        <f t="shared" ref="O72:O99" si="62">(D72*4)/(J72*8)*100</f>
        <v>0.11341582910190064</v>
      </c>
      <c r="P72" s="144">
        <f t="shared" si="47"/>
        <v>0.10496997834633032</v>
      </c>
      <c r="Q72" s="144">
        <f t="shared" si="48"/>
        <v>1.0244255757638213E-2</v>
      </c>
      <c r="R72" s="247">
        <v>87</v>
      </c>
      <c r="T72" s="7" t="s">
        <v>321</v>
      </c>
      <c r="U72" s="232">
        <v>182142</v>
      </c>
      <c r="V72" s="232">
        <v>190018</v>
      </c>
      <c r="W72" s="232">
        <v>178564</v>
      </c>
      <c r="X72" s="232">
        <v>212409</v>
      </c>
      <c r="Y72" s="232">
        <v>216847</v>
      </c>
      <c r="Z72" s="232">
        <f t="shared" si="49"/>
        <v>195996</v>
      </c>
      <c r="AA72" s="232">
        <f t="shared" si="50"/>
        <v>15720.656436675919</v>
      </c>
      <c r="AB72" s="41">
        <v>66</v>
      </c>
      <c r="AC72" s="234">
        <v>224532496</v>
      </c>
      <c r="AD72" s="234">
        <v>190614896</v>
      </c>
      <c r="AE72" s="234">
        <v>210427136</v>
      </c>
      <c r="AF72" s="234">
        <v>195919680</v>
      </c>
      <c r="AG72" s="234">
        <v>187046464</v>
      </c>
      <c r="AH72" s="234">
        <f t="shared" si="51"/>
        <v>201708134.40000001</v>
      </c>
      <c r="AI72" s="234">
        <f t="shared" si="52"/>
        <v>13917637.678907346</v>
      </c>
      <c r="AJ72" s="235">
        <f t="shared" si="53"/>
        <v>8.1120551922248263E-2</v>
      </c>
      <c r="AK72" s="235">
        <f t="shared" si="54"/>
        <v>9.968685763152528E-2</v>
      </c>
      <c r="AL72" s="235">
        <f t="shared" si="55"/>
        <v>8.485787688523215E-2</v>
      </c>
      <c r="AM72" s="235">
        <f t="shared" si="56"/>
        <v>0.10841636736033868</v>
      </c>
      <c r="AN72" s="235">
        <f t="shared" si="57"/>
        <v>0.11593215683564058</v>
      </c>
      <c r="AO72" s="235">
        <f t="shared" si="58"/>
        <v>9.800276212699699E-2</v>
      </c>
      <c r="AP72" s="235">
        <f t="shared" si="59"/>
        <v>1.3345707741885244E-2</v>
      </c>
      <c r="AQ72" s="40">
        <f t="shared" si="60"/>
        <v>13.617685310329513</v>
      </c>
      <c r="AR72" s="236">
        <v>88</v>
      </c>
    </row>
    <row r="73" spans="1:44">
      <c r="A73" s="244" t="s">
        <v>186</v>
      </c>
      <c r="B73" s="245">
        <v>8224</v>
      </c>
      <c r="C73" s="245">
        <v>8005</v>
      </c>
      <c r="D73" s="245">
        <v>7741</v>
      </c>
      <c r="E73" s="245">
        <f t="shared" si="43"/>
        <v>7990</v>
      </c>
      <c r="F73" s="245">
        <f t="shared" si="44"/>
        <v>241.84912652312806</v>
      </c>
      <c r="G73" s="109">
        <v>94</v>
      </c>
      <c r="H73" s="246">
        <v>33934280</v>
      </c>
      <c r="I73" s="246">
        <v>28908358</v>
      </c>
      <c r="J73" s="246">
        <v>32511292</v>
      </c>
      <c r="K73" s="246">
        <f t="shared" si="45"/>
        <v>31784643.333333332</v>
      </c>
      <c r="L73" s="246">
        <f t="shared" si="46"/>
        <v>2590557.2182635404</v>
      </c>
      <c r="M73" s="144">
        <f t="shared" ref="M73:M87" si="63">(B73*4)/(H73*8)*100</f>
        <v>1.2117540139351712E-2</v>
      </c>
      <c r="N73" s="144">
        <f t="shared" si="61"/>
        <v>1.3845476799477854E-2</v>
      </c>
      <c r="O73" s="144">
        <f t="shared" si="62"/>
        <v>1.1905094389973798E-2</v>
      </c>
      <c r="P73" s="144">
        <f t="shared" si="47"/>
        <v>1.262270377626779E-2</v>
      </c>
      <c r="Q73" s="144">
        <f t="shared" si="48"/>
        <v>1.06426674232774E-3</v>
      </c>
      <c r="R73" s="247">
        <v>96</v>
      </c>
      <c r="T73" s="7" t="s">
        <v>186</v>
      </c>
      <c r="U73" s="232">
        <v>32105</v>
      </c>
      <c r="V73" s="232">
        <v>24660</v>
      </c>
      <c r="W73" s="232">
        <v>25900</v>
      </c>
      <c r="X73" s="232">
        <v>27976</v>
      </c>
      <c r="Y73" s="232">
        <v>39358</v>
      </c>
      <c r="Z73" s="232">
        <f t="shared" si="49"/>
        <v>29999.8</v>
      </c>
      <c r="AA73" s="232">
        <f t="shared" si="50"/>
        <v>5318.3712694771721</v>
      </c>
      <c r="AB73" s="41">
        <v>87</v>
      </c>
      <c r="AC73" s="234">
        <v>67792840</v>
      </c>
      <c r="AD73" s="234">
        <v>69160184</v>
      </c>
      <c r="AE73" s="234">
        <v>66848132</v>
      </c>
      <c r="AF73" s="234">
        <v>69796336</v>
      </c>
      <c r="AG73" s="234">
        <v>80911960</v>
      </c>
      <c r="AH73" s="234">
        <f t="shared" si="51"/>
        <v>70901890.400000006</v>
      </c>
      <c r="AI73" s="234">
        <f t="shared" si="52"/>
        <v>5109920.4821076263</v>
      </c>
      <c r="AJ73" s="235">
        <f t="shared" si="53"/>
        <v>4.7357508551050524E-2</v>
      </c>
      <c r="AK73" s="235">
        <f t="shared" si="54"/>
        <v>3.5656353950706668E-2</v>
      </c>
      <c r="AL73" s="235">
        <f t="shared" si="55"/>
        <v>3.8744538142068054E-2</v>
      </c>
      <c r="AM73" s="235">
        <f t="shared" si="56"/>
        <v>4.0082333261734542E-2</v>
      </c>
      <c r="AN73" s="235">
        <f t="shared" si="57"/>
        <v>4.8642994187756666E-2</v>
      </c>
      <c r="AO73" s="235">
        <f t="shared" si="58"/>
        <v>4.2096745618663292E-2</v>
      </c>
      <c r="AP73" s="235">
        <f t="shared" si="59"/>
        <v>5.0458456953361135E-3</v>
      </c>
      <c r="AQ73" s="40">
        <f t="shared" si="60"/>
        <v>11.986308255379898</v>
      </c>
      <c r="AR73" s="236">
        <v>93</v>
      </c>
    </row>
    <row r="74" spans="1:44">
      <c r="A74" s="244" t="s">
        <v>667</v>
      </c>
      <c r="B74" s="245">
        <v>810564</v>
      </c>
      <c r="C74" s="245">
        <v>943180</v>
      </c>
      <c r="D74" s="245">
        <v>1070006</v>
      </c>
      <c r="E74" s="245">
        <f t="shared" si="43"/>
        <v>941250</v>
      </c>
      <c r="F74" s="245">
        <f t="shared" si="44"/>
        <v>129731.76756677602</v>
      </c>
      <c r="G74" s="109">
        <v>26</v>
      </c>
      <c r="H74" s="246">
        <v>89439504</v>
      </c>
      <c r="I74" s="246">
        <v>88311528</v>
      </c>
      <c r="J74" s="246">
        <v>91116560</v>
      </c>
      <c r="K74" s="246">
        <f t="shared" si="45"/>
        <v>89622530.666666672</v>
      </c>
      <c r="L74" s="246">
        <f t="shared" si="46"/>
        <v>1411444.3668771836</v>
      </c>
      <c r="M74" s="144">
        <f t="shared" si="63"/>
        <v>0.45313533939096973</v>
      </c>
      <c r="N74" s="144">
        <f t="shared" si="61"/>
        <v>0.53400729290970939</v>
      </c>
      <c r="O74" s="144">
        <f t="shared" si="62"/>
        <v>0.58716329940463075</v>
      </c>
      <c r="P74" s="144">
        <f t="shared" si="47"/>
        <v>0.52476864390176992</v>
      </c>
      <c r="Q74" s="144">
        <f t="shared" si="48"/>
        <v>6.748991030498426E-2</v>
      </c>
      <c r="R74" s="247">
        <v>55</v>
      </c>
      <c r="T74" s="7" t="s">
        <v>667</v>
      </c>
      <c r="U74" s="232">
        <v>1886980</v>
      </c>
      <c r="V74" s="232">
        <v>1390769</v>
      </c>
      <c r="W74" s="232">
        <v>1731998</v>
      </c>
      <c r="X74" s="232">
        <v>1589748</v>
      </c>
      <c r="Y74" s="232">
        <v>1580080</v>
      </c>
      <c r="Z74" s="232">
        <f t="shared" si="49"/>
        <v>1635915</v>
      </c>
      <c r="AA74" s="232">
        <f t="shared" si="50"/>
        <v>165898.20827483339</v>
      </c>
      <c r="AB74" s="41">
        <v>26</v>
      </c>
      <c r="AC74" s="234">
        <v>163237840</v>
      </c>
      <c r="AD74" s="234">
        <v>170534016</v>
      </c>
      <c r="AE74" s="234">
        <v>173357136</v>
      </c>
      <c r="AF74" s="234">
        <v>174192784</v>
      </c>
      <c r="AG74" s="234">
        <v>190332592</v>
      </c>
      <c r="AH74" s="234">
        <f t="shared" si="51"/>
        <v>174330873.59999999</v>
      </c>
      <c r="AI74" s="234">
        <f t="shared" si="52"/>
        <v>8882496.8053986616</v>
      </c>
      <c r="AJ74" s="235">
        <f t="shared" si="53"/>
        <v>1.1559697187857914</v>
      </c>
      <c r="AK74" s="235">
        <f t="shared" si="54"/>
        <v>0.81553758752740579</v>
      </c>
      <c r="AL74" s="235">
        <f t="shared" si="55"/>
        <v>0.99909241693979067</v>
      </c>
      <c r="AM74" s="235">
        <f t="shared" si="56"/>
        <v>0.91263711589798113</v>
      </c>
      <c r="AN74" s="235">
        <f t="shared" si="57"/>
        <v>0.8301678569059785</v>
      </c>
      <c r="AO74" s="235">
        <f t="shared" si="58"/>
        <v>0.94268093921138951</v>
      </c>
      <c r="AP74" s="235">
        <f t="shared" si="59"/>
        <v>0.1252210966238731</v>
      </c>
      <c r="AQ74" s="40">
        <f t="shared" si="60"/>
        <v>13.283507856712179</v>
      </c>
      <c r="AR74" s="236">
        <v>37</v>
      </c>
    </row>
    <row r="75" spans="1:44">
      <c r="A75" s="244" t="s">
        <v>385</v>
      </c>
      <c r="B75" s="245">
        <v>1807487</v>
      </c>
      <c r="C75" s="245">
        <v>1681473</v>
      </c>
      <c r="D75" s="245">
        <v>2133899</v>
      </c>
      <c r="E75" s="245">
        <f t="shared" si="43"/>
        <v>1874286.3333333333</v>
      </c>
      <c r="F75" s="245">
        <f t="shared" si="44"/>
        <v>233492.90046880013</v>
      </c>
      <c r="G75" s="109">
        <v>20</v>
      </c>
      <c r="H75" s="246">
        <v>171041248</v>
      </c>
      <c r="I75" s="246">
        <v>184569168</v>
      </c>
      <c r="J75" s="246">
        <v>150966768</v>
      </c>
      <c r="K75" s="246">
        <f t="shared" si="45"/>
        <v>168859061.33333334</v>
      </c>
      <c r="L75" s="246">
        <f t="shared" si="46"/>
        <v>16907151.605936863</v>
      </c>
      <c r="M75" s="144">
        <f t="shared" si="63"/>
        <v>0.52837751745122907</v>
      </c>
      <c r="N75" s="144">
        <f t="shared" si="61"/>
        <v>0.45551297061706425</v>
      </c>
      <c r="O75" s="144">
        <f t="shared" si="62"/>
        <v>0.70674461282763901</v>
      </c>
      <c r="P75" s="144">
        <f t="shared" si="47"/>
        <v>0.5635450336319775</v>
      </c>
      <c r="Q75" s="144">
        <f t="shared" si="48"/>
        <v>0.12925517458770436</v>
      </c>
      <c r="R75" s="247">
        <v>52</v>
      </c>
      <c r="T75" s="7" t="s">
        <v>385</v>
      </c>
      <c r="U75" s="232">
        <v>2373565</v>
      </c>
      <c r="V75" s="232">
        <v>2016772</v>
      </c>
      <c r="W75" s="232">
        <v>2439424</v>
      </c>
      <c r="X75" s="232">
        <v>2616228</v>
      </c>
      <c r="Y75" s="232">
        <v>2839542</v>
      </c>
      <c r="Z75" s="232">
        <f t="shared" si="49"/>
        <v>2457106.2000000002</v>
      </c>
      <c r="AA75" s="232">
        <f t="shared" si="50"/>
        <v>273043.1791276994</v>
      </c>
      <c r="AB75" s="41">
        <v>14</v>
      </c>
      <c r="AC75" s="234">
        <v>300173664</v>
      </c>
      <c r="AD75" s="234">
        <v>282795872</v>
      </c>
      <c r="AE75" s="234">
        <v>271928896</v>
      </c>
      <c r="AF75" s="234">
        <v>318012960</v>
      </c>
      <c r="AG75" s="234">
        <v>324915168</v>
      </c>
      <c r="AH75" s="234">
        <f t="shared" si="51"/>
        <v>299565312</v>
      </c>
      <c r="AI75" s="234">
        <f t="shared" si="52"/>
        <v>20140936.49931502</v>
      </c>
      <c r="AJ75" s="235">
        <f t="shared" si="53"/>
        <v>0.79073059520638023</v>
      </c>
      <c r="AK75" s="235">
        <f t="shared" si="54"/>
        <v>0.71315468140921101</v>
      </c>
      <c r="AL75" s="235">
        <f t="shared" si="55"/>
        <v>0.89708156649891302</v>
      </c>
      <c r="AM75" s="235">
        <f t="shared" si="56"/>
        <v>0.82267967946966691</v>
      </c>
      <c r="AN75" s="235">
        <f t="shared" si="57"/>
        <v>0.87393334619576768</v>
      </c>
      <c r="AO75" s="235">
        <f t="shared" si="58"/>
        <v>0.81951597375598761</v>
      </c>
      <c r="AP75" s="235">
        <f t="shared" si="59"/>
        <v>6.500615841991364E-2</v>
      </c>
      <c r="AQ75" s="40">
        <f t="shared" si="60"/>
        <v>7.9322625185667643</v>
      </c>
      <c r="AR75" s="236">
        <v>43</v>
      </c>
    </row>
    <row r="76" spans="1:44">
      <c r="A76" s="244" t="s">
        <v>714</v>
      </c>
      <c r="B76" s="245">
        <v>46210</v>
      </c>
      <c r="C76" s="245">
        <v>48872</v>
      </c>
      <c r="D76" s="245">
        <v>58426</v>
      </c>
      <c r="E76" s="245">
        <f t="shared" si="43"/>
        <v>51169.333333333336</v>
      </c>
      <c r="F76" s="245">
        <f t="shared" si="44"/>
        <v>6423.8593799470336</v>
      </c>
      <c r="G76" s="109">
        <v>76</v>
      </c>
      <c r="H76" s="246">
        <v>8328509</v>
      </c>
      <c r="I76" s="246">
        <v>8902477</v>
      </c>
      <c r="J76" s="246">
        <v>11022589</v>
      </c>
      <c r="K76" s="246">
        <f t="shared" si="45"/>
        <v>9417858.333333334</v>
      </c>
      <c r="L76" s="246">
        <f t="shared" si="46"/>
        <v>1419059.6184309269</v>
      </c>
      <c r="M76" s="144">
        <f t="shared" si="63"/>
        <v>0.27742060433626231</v>
      </c>
      <c r="N76" s="144">
        <f t="shared" si="61"/>
        <v>0.27448540445541164</v>
      </c>
      <c r="O76" s="144">
        <f t="shared" si="62"/>
        <v>0.26502847924385092</v>
      </c>
      <c r="P76" s="144">
        <f t="shared" si="47"/>
        <v>0.27231149601184163</v>
      </c>
      <c r="Q76" s="144">
        <f t="shared" si="48"/>
        <v>6.4757701871871387E-3</v>
      </c>
      <c r="R76" s="247">
        <v>69</v>
      </c>
      <c r="T76" s="7" t="s">
        <v>714</v>
      </c>
      <c r="U76" s="232">
        <v>70145</v>
      </c>
      <c r="V76" s="232">
        <v>63641</v>
      </c>
      <c r="W76" s="232">
        <v>74194</v>
      </c>
      <c r="X76" s="232">
        <v>91521</v>
      </c>
      <c r="Y76" s="232">
        <v>73750</v>
      </c>
      <c r="Z76" s="232">
        <f t="shared" si="49"/>
        <v>74650.2</v>
      </c>
      <c r="AA76" s="232">
        <f t="shared" si="50"/>
        <v>9242.7450770861287</v>
      </c>
      <c r="AB76" s="41">
        <v>78</v>
      </c>
      <c r="AC76" s="234">
        <v>28248712</v>
      </c>
      <c r="AD76" s="234">
        <v>26488976</v>
      </c>
      <c r="AE76" s="234">
        <v>28625394</v>
      </c>
      <c r="AF76" s="234">
        <v>35751968</v>
      </c>
      <c r="AG76" s="234">
        <v>27681068</v>
      </c>
      <c r="AH76" s="234">
        <f t="shared" si="51"/>
        <v>29359223.600000001</v>
      </c>
      <c r="AI76" s="234">
        <f t="shared" si="52"/>
        <v>3276994.0604895824</v>
      </c>
      <c r="AJ76" s="235">
        <f t="shared" si="53"/>
        <v>0.24831220623439398</v>
      </c>
      <c r="AK76" s="235">
        <f t="shared" si="54"/>
        <v>0.24025466292090716</v>
      </c>
      <c r="AL76" s="235">
        <f t="shared" si="55"/>
        <v>0.25918944556710727</v>
      </c>
      <c r="AM76" s="235">
        <f t="shared" si="56"/>
        <v>0.25598870529309042</v>
      </c>
      <c r="AN76" s="235">
        <f t="shared" si="57"/>
        <v>0.26642758147915391</v>
      </c>
      <c r="AO76" s="235">
        <f t="shared" si="58"/>
        <v>0.25403452029893059</v>
      </c>
      <c r="AP76" s="235">
        <f t="shared" si="59"/>
        <v>9.0178645647459588E-3</v>
      </c>
      <c r="AQ76" s="40">
        <f t="shared" si="60"/>
        <v>3.5498579303845581</v>
      </c>
      <c r="AR76" s="236">
        <v>77</v>
      </c>
    </row>
    <row r="77" spans="1:44">
      <c r="A77" s="244" t="s">
        <v>255</v>
      </c>
      <c r="B77" s="245">
        <v>7652</v>
      </c>
      <c r="C77" s="245">
        <v>8189</v>
      </c>
      <c r="D77" s="245">
        <v>9192</v>
      </c>
      <c r="E77" s="245">
        <f t="shared" si="43"/>
        <v>8344.3333333333339</v>
      </c>
      <c r="F77" s="245">
        <f t="shared" si="44"/>
        <v>781.66254440988359</v>
      </c>
      <c r="G77" s="109">
        <v>93</v>
      </c>
      <c r="H77" s="246">
        <v>2062535</v>
      </c>
      <c r="I77" s="246">
        <v>2716736</v>
      </c>
      <c r="J77" s="246">
        <v>2130219</v>
      </c>
      <c r="K77" s="246">
        <f t="shared" si="45"/>
        <v>2303163.3333333335</v>
      </c>
      <c r="L77" s="246">
        <f t="shared" si="46"/>
        <v>359759.70303013787</v>
      </c>
      <c r="M77" s="144">
        <f t="shared" si="63"/>
        <v>0.18549988242623761</v>
      </c>
      <c r="N77" s="144">
        <f t="shared" si="61"/>
        <v>0.15071394496925722</v>
      </c>
      <c r="O77" s="144">
        <f t="shared" si="62"/>
        <v>0.21575246488741298</v>
      </c>
      <c r="P77" s="144">
        <f t="shared" si="47"/>
        <v>0.18398876409430262</v>
      </c>
      <c r="Q77" s="144">
        <f t="shared" si="48"/>
        <v>3.254558153184408E-2</v>
      </c>
      <c r="R77" s="247">
        <v>77</v>
      </c>
      <c r="T77" s="7" t="s">
        <v>255</v>
      </c>
      <c r="U77" s="232">
        <v>20900</v>
      </c>
      <c r="V77" s="232">
        <v>22281</v>
      </c>
      <c r="W77" s="232">
        <v>36198</v>
      </c>
      <c r="X77" s="232">
        <v>18952</v>
      </c>
      <c r="Y77" s="232">
        <v>37936</v>
      </c>
      <c r="Z77" s="232">
        <f t="shared" si="49"/>
        <v>27253.4</v>
      </c>
      <c r="AA77" s="232">
        <f t="shared" si="50"/>
        <v>8100.9568224994355</v>
      </c>
      <c r="AB77" s="41">
        <v>90</v>
      </c>
      <c r="AC77" s="234">
        <v>6859896</v>
      </c>
      <c r="AD77" s="234">
        <v>10083862</v>
      </c>
      <c r="AE77" s="234">
        <v>9476716</v>
      </c>
      <c r="AF77" s="234">
        <v>5902561</v>
      </c>
      <c r="AG77" s="234">
        <v>26245978</v>
      </c>
      <c r="AH77" s="234">
        <f t="shared" si="51"/>
        <v>11713802.6</v>
      </c>
      <c r="AI77" s="234">
        <f t="shared" si="52"/>
        <v>7432043.0957696587</v>
      </c>
      <c r="AJ77" s="235">
        <f t="shared" si="53"/>
        <v>0.30466934192588341</v>
      </c>
      <c r="AK77" s="235">
        <f t="shared" si="54"/>
        <v>0.22095701032005399</v>
      </c>
      <c r="AL77" s="235">
        <f t="shared" si="55"/>
        <v>0.38196776182804254</v>
      </c>
      <c r="AM77" s="235">
        <f t="shared" si="56"/>
        <v>0.32108096807470521</v>
      </c>
      <c r="AN77" s="235">
        <f t="shared" si="57"/>
        <v>0.14454024155624912</v>
      </c>
      <c r="AO77" s="235">
        <f t="shared" si="58"/>
        <v>0.27464306474098688</v>
      </c>
      <c r="AP77" s="235">
        <f t="shared" si="59"/>
        <v>8.292838335861942E-2</v>
      </c>
      <c r="AQ77" s="40">
        <f t="shared" si="60"/>
        <v>30.194967215658018</v>
      </c>
      <c r="AR77" s="236">
        <v>75</v>
      </c>
    </row>
    <row r="78" spans="1:44">
      <c r="A78" s="244" t="s">
        <v>364</v>
      </c>
      <c r="B78" s="245">
        <v>6146348</v>
      </c>
      <c r="C78" s="245">
        <v>6865925</v>
      </c>
      <c r="D78" s="245">
        <v>7023543</v>
      </c>
      <c r="E78" s="245">
        <f t="shared" si="43"/>
        <v>6678605.333333333</v>
      </c>
      <c r="F78" s="245">
        <f t="shared" si="44"/>
        <v>467636.88920607336</v>
      </c>
      <c r="G78" s="109">
        <v>4</v>
      </c>
      <c r="H78" s="246">
        <v>57936220</v>
      </c>
      <c r="I78" s="246">
        <v>71276264</v>
      </c>
      <c r="J78" s="246">
        <v>54752976</v>
      </c>
      <c r="K78" s="246">
        <f t="shared" si="45"/>
        <v>61321820</v>
      </c>
      <c r="L78" s="246">
        <f t="shared" si="46"/>
        <v>8766497.4250116572</v>
      </c>
      <c r="M78" s="144">
        <f t="shared" si="63"/>
        <v>5.304408882733461</v>
      </c>
      <c r="N78" s="144">
        <f t="shared" si="61"/>
        <v>4.8164175664425954</v>
      </c>
      <c r="O78" s="144">
        <f t="shared" si="62"/>
        <v>6.4138458884864997</v>
      </c>
      <c r="P78" s="144">
        <f t="shared" si="47"/>
        <v>5.5115574458875187</v>
      </c>
      <c r="Q78" s="144">
        <f t="shared" si="48"/>
        <v>0.8186129771934908</v>
      </c>
      <c r="R78" s="247">
        <v>4</v>
      </c>
      <c r="T78" s="7" t="s">
        <v>364</v>
      </c>
      <c r="U78" s="232">
        <v>3675074</v>
      </c>
      <c r="V78" s="232">
        <v>3912789</v>
      </c>
      <c r="W78" s="232">
        <v>6471927</v>
      </c>
      <c r="X78" s="232">
        <v>3819779</v>
      </c>
      <c r="Y78" s="232">
        <v>5616535</v>
      </c>
      <c r="Z78" s="232">
        <f t="shared" si="49"/>
        <v>4699220.8</v>
      </c>
      <c r="AA78" s="232">
        <f t="shared" si="50"/>
        <v>1133553.8925546312</v>
      </c>
      <c r="AB78" s="41">
        <v>6</v>
      </c>
      <c r="AC78" s="234">
        <v>112181376</v>
      </c>
      <c r="AD78" s="234">
        <v>121059184</v>
      </c>
      <c r="AE78" s="234">
        <v>103204160</v>
      </c>
      <c r="AF78" s="234">
        <v>112050568</v>
      </c>
      <c r="AG78" s="234">
        <v>111069088</v>
      </c>
      <c r="AH78" s="234">
        <f t="shared" si="51"/>
        <v>111912875.2</v>
      </c>
      <c r="AI78" s="234">
        <f t="shared" si="52"/>
        <v>5662150.014355409</v>
      </c>
      <c r="AJ78" s="235">
        <f t="shared" si="53"/>
        <v>3.2760108059291406</v>
      </c>
      <c r="AK78" s="235">
        <f t="shared" si="54"/>
        <v>3.2321290055944871</v>
      </c>
      <c r="AL78" s="235">
        <f t="shared" si="55"/>
        <v>6.2709943087565456</v>
      </c>
      <c r="AM78" s="235">
        <f t="shared" si="56"/>
        <v>3.408977810804136</v>
      </c>
      <c r="AN78" s="235">
        <f t="shared" si="57"/>
        <v>5.0567940199526982</v>
      </c>
      <c r="AO78" s="235">
        <f t="shared" si="58"/>
        <v>4.2489811902074006</v>
      </c>
      <c r="AP78" s="235">
        <f t="shared" si="59"/>
        <v>1.2187997399843431</v>
      </c>
      <c r="AQ78" s="40">
        <f t="shared" si="60"/>
        <v>28.684517191869503</v>
      </c>
      <c r="AR78" s="236">
        <v>7</v>
      </c>
    </row>
    <row r="79" spans="1:44">
      <c r="A79" s="244" t="s">
        <v>460</v>
      </c>
      <c r="B79" s="245">
        <v>1424910</v>
      </c>
      <c r="C79" s="245">
        <v>1449614</v>
      </c>
      <c r="D79" s="245">
        <v>1481767</v>
      </c>
      <c r="E79" s="245">
        <f t="shared" si="43"/>
        <v>1452097</v>
      </c>
      <c r="F79" s="245">
        <f t="shared" si="44"/>
        <v>28509.710258085754</v>
      </c>
      <c r="G79" s="109">
        <v>25</v>
      </c>
      <c r="H79" s="246">
        <v>41636504</v>
      </c>
      <c r="I79" s="246">
        <v>36003136</v>
      </c>
      <c r="J79" s="246">
        <v>36594940</v>
      </c>
      <c r="K79" s="246">
        <f t="shared" si="45"/>
        <v>38078193.333333336</v>
      </c>
      <c r="L79" s="246">
        <f t="shared" si="46"/>
        <v>3095761.4723988883</v>
      </c>
      <c r="M79" s="144">
        <f t="shared" si="63"/>
        <v>1.7111306943541658</v>
      </c>
      <c r="N79" s="144">
        <f t="shared" si="61"/>
        <v>2.0131774076569329</v>
      </c>
      <c r="O79" s="144">
        <f t="shared" si="62"/>
        <v>2.0245517549694028</v>
      </c>
      <c r="P79" s="144">
        <f t="shared" si="47"/>
        <v>1.9162866189935006</v>
      </c>
      <c r="Q79" s="144">
        <f t="shared" si="48"/>
        <v>0.17776124157183831</v>
      </c>
      <c r="R79" s="247">
        <v>15</v>
      </c>
      <c r="T79" s="7" t="s">
        <v>460</v>
      </c>
      <c r="U79" s="232">
        <v>1595219</v>
      </c>
      <c r="V79" s="232">
        <v>2012357</v>
      </c>
      <c r="W79" s="232">
        <v>2021721</v>
      </c>
      <c r="X79" s="232">
        <v>1989706</v>
      </c>
      <c r="Y79" s="232">
        <v>2662241</v>
      </c>
      <c r="Z79" s="232">
        <f t="shared" si="49"/>
        <v>2056248.8</v>
      </c>
      <c r="AA79" s="232">
        <f t="shared" si="50"/>
        <v>342730.68910174962</v>
      </c>
      <c r="AB79" s="41">
        <v>19</v>
      </c>
      <c r="AC79" s="234">
        <v>91098120</v>
      </c>
      <c r="AD79" s="234">
        <v>94650512</v>
      </c>
      <c r="AE79" s="234">
        <v>91274304</v>
      </c>
      <c r="AF79" s="234">
        <v>93559896</v>
      </c>
      <c r="AG79" s="234">
        <v>90113304</v>
      </c>
      <c r="AH79" s="234">
        <f t="shared" si="51"/>
        <v>92139227.200000003</v>
      </c>
      <c r="AI79" s="234">
        <f t="shared" si="52"/>
        <v>1688858.3328445756</v>
      </c>
      <c r="AJ79" s="235">
        <f t="shared" si="53"/>
        <v>1.7510998031572991</v>
      </c>
      <c r="AK79" s="235">
        <f t="shared" si="54"/>
        <v>2.1260920384667332</v>
      </c>
      <c r="AL79" s="235">
        <f t="shared" si="55"/>
        <v>2.2149947043145901</v>
      </c>
      <c r="AM79" s="235">
        <f t="shared" si="56"/>
        <v>2.1266654678624266</v>
      </c>
      <c r="AN79" s="235">
        <f t="shared" si="57"/>
        <v>2.9543262557546441</v>
      </c>
      <c r="AO79" s="235">
        <f t="shared" si="58"/>
        <v>2.2346356539111385</v>
      </c>
      <c r="AP79" s="235">
        <f t="shared" si="59"/>
        <v>0.39384934322055032</v>
      </c>
      <c r="AQ79" s="40">
        <f t="shared" si="60"/>
        <v>17.624767712410801</v>
      </c>
      <c r="AR79" s="236">
        <v>10</v>
      </c>
    </row>
    <row r="80" spans="1:44">
      <c r="A80" s="244" t="s">
        <v>433</v>
      </c>
      <c r="B80" s="245">
        <v>511745</v>
      </c>
      <c r="C80" s="245">
        <v>504574</v>
      </c>
      <c r="D80" s="245">
        <v>535693</v>
      </c>
      <c r="E80" s="245">
        <f t="shared" si="43"/>
        <v>517337.33333333331</v>
      </c>
      <c r="F80" s="245">
        <f t="shared" si="44"/>
        <v>16295.818001356463</v>
      </c>
      <c r="G80" s="109">
        <v>42</v>
      </c>
      <c r="H80" s="246">
        <v>169960992</v>
      </c>
      <c r="I80" s="246">
        <v>131118328</v>
      </c>
      <c r="J80" s="246">
        <v>141946352</v>
      </c>
      <c r="K80" s="246">
        <f t="shared" si="45"/>
        <v>147675224</v>
      </c>
      <c r="L80" s="246">
        <f t="shared" si="46"/>
        <v>20045027.249882001</v>
      </c>
      <c r="M80" s="144">
        <f t="shared" si="63"/>
        <v>0.15054777981055795</v>
      </c>
      <c r="N80" s="144">
        <f t="shared" si="61"/>
        <v>0.19241169701309796</v>
      </c>
      <c r="O80" s="144">
        <f t="shared" si="62"/>
        <v>0.18869558549838605</v>
      </c>
      <c r="P80" s="144">
        <f t="shared" si="47"/>
        <v>0.17721835410734732</v>
      </c>
      <c r="Q80" s="144">
        <f t="shared" si="48"/>
        <v>2.3172009433535742E-2</v>
      </c>
      <c r="R80" s="247">
        <v>82</v>
      </c>
      <c r="T80" s="7" t="s">
        <v>433</v>
      </c>
      <c r="U80" s="232">
        <v>659221</v>
      </c>
      <c r="V80" s="232">
        <v>508387</v>
      </c>
      <c r="W80" s="232">
        <v>559356</v>
      </c>
      <c r="X80" s="232">
        <v>511677</v>
      </c>
      <c r="Y80" s="232">
        <v>836903</v>
      </c>
      <c r="Z80" s="232">
        <f t="shared" si="49"/>
        <v>615108.80000000005</v>
      </c>
      <c r="AA80" s="232">
        <f t="shared" si="50"/>
        <v>123559.3848291584</v>
      </c>
      <c r="AB80" s="41">
        <v>43</v>
      </c>
      <c r="AC80" s="234">
        <v>316983008</v>
      </c>
      <c r="AD80" s="234">
        <v>302395840</v>
      </c>
      <c r="AE80" s="234">
        <v>308180384</v>
      </c>
      <c r="AF80" s="234">
        <v>321364512</v>
      </c>
      <c r="AG80" s="234">
        <v>293625440</v>
      </c>
      <c r="AH80" s="234">
        <f t="shared" si="51"/>
        <v>308509836.80000001</v>
      </c>
      <c r="AI80" s="234">
        <f t="shared" si="52"/>
        <v>9960643.2402701061</v>
      </c>
      <c r="AJ80" s="235">
        <f t="shared" si="53"/>
        <v>0.20796729899162292</v>
      </c>
      <c r="AK80" s="235">
        <f t="shared" si="54"/>
        <v>0.1681197069377674</v>
      </c>
      <c r="AL80" s="235">
        <f t="shared" si="55"/>
        <v>0.18150279155989371</v>
      </c>
      <c r="AM80" s="235">
        <f t="shared" si="56"/>
        <v>0.15922013193541421</v>
      </c>
      <c r="AN80" s="235">
        <f t="shared" si="57"/>
        <v>0.28502400881885437</v>
      </c>
      <c r="AO80" s="235">
        <f t="shared" si="58"/>
        <v>0.20036678764871052</v>
      </c>
      <c r="AP80" s="235">
        <f t="shared" si="59"/>
        <v>4.5416703332870595E-2</v>
      </c>
      <c r="AQ80" s="40">
        <f t="shared" si="60"/>
        <v>22.666782187722955</v>
      </c>
      <c r="AR80" s="236">
        <v>82</v>
      </c>
    </row>
    <row r="81" spans="1:44">
      <c r="A81" s="244" t="s">
        <v>397</v>
      </c>
      <c r="B81" s="245">
        <v>72614</v>
      </c>
      <c r="C81" s="245">
        <v>83198</v>
      </c>
      <c r="D81" s="245">
        <v>79630</v>
      </c>
      <c r="E81" s="245">
        <f t="shared" si="43"/>
        <v>78480.666666666672</v>
      </c>
      <c r="F81" s="245">
        <f t="shared" si="44"/>
        <v>5384.7924132071548</v>
      </c>
      <c r="G81" s="109">
        <v>71</v>
      </c>
      <c r="H81" s="246">
        <v>20824186</v>
      </c>
      <c r="I81" s="246">
        <v>12396061</v>
      </c>
      <c r="J81" s="246">
        <v>18641078</v>
      </c>
      <c r="K81" s="246">
        <f t="shared" si="45"/>
        <v>17287108.333333332</v>
      </c>
      <c r="L81" s="246">
        <f t="shared" si="46"/>
        <v>4374156.8499079123</v>
      </c>
      <c r="M81" s="144">
        <f t="shared" si="63"/>
        <v>0.17435015227005751</v>
      </c>
      <c r="N81" s="144">
        <f t="shared" si="61"/>
        <v>0.33558240799234529</v>
      </c>
      <c r="O81" s="144">
        <f t="shared" si="62"/>
        <v>0.21358743308729247</v>
      </c>
      <c r="P81" s="144">
        <f t="shared" si="47"/>
        <v>0.24117333111656505</v>
      </c>
      <c r="Q81" s="144">
        <f t="shared" si="48"/>
        <v>8.4081486659581595E-2</v>
      </c>
      <c r="R81" s="247">
        <v>73</v>
      </c>
      <c r="T81" s="7" t="s">
        <v>397</v>
      </c>
      <c r="U81" s="232">
        <v>111774</v>
      </c>
      <c r="V81" s="232">
        <v>125514</v>
      </c>
      <c r="W81" s="232">
        <v>149189</v>
      </c>
      <c r="X81" s="232">
        <v>125373</v>
      </c>
      <c r="Y81" s="232">
        <v>176136</v>
      </c>
      <c r="Z81" s="232">
        <f t="shared" si="49"/>
        <v>137597.20000000001</v>
      </c>
      <c r="AA81" s="232">
        <f t="shared" si="50"/>
        <v>22723.914182200293</v>
      </c>
      <c r="AB81" s="41">
        <v>69</v>
      </c>
      <c r="AC81" s="234">
        <v>45900124</v>
      </c>
      <c r="AD81" s="234">
        <v>36497512</v>
      </c>
      <c r="AE81" s="234">
        <v>32611630</v>
      </c>
      <c r="AF81" s="234">
        <v>43136664</v>
      </c>
      <c r="AG81" s="234">
        <v>52965928</v>
      </c>
      <c r="AH81" s="234">
        <f t="shared" si="51"/>
        <v>42222371.600000001</v>
      </c>
      <c r="AI81" s="234">
        <f t="shared" si="52"/>
        <v>7140394.5124911414</v>
      </c>
      <c r="AJ81" s="235">
        <f t="shared" si="53"/>
        <v>0.24351568200556498</v>
      </c>
      <c r="AK81" s="235">
        <f t="shared" si="54"/>
        <v>0.34389741415798425</v>
      </c>
      <c r="AL81" s="235">
        <f t="shared" si="55"/>
        <v>0.45747176697392927</v>
      </c>
      <c r="AM81" s="235">
        <f t="shared" si="56"/>
        <v>0.29064139034951797</v>
      </c>
      <c r="AN81" s="235">
        <f t="shared" si="57"/>
        <v>0.33254585853758667</v>
      </c>
      <c r="AO81" s="235">
        <f t="shared" si="58"/>
        <v>0.33361442240491662</v>
      </c>
      <c r="AP81" s="235">
        <f t="shared" si="59"/>
        <v>7.1290936390825344E-2</v>
      </c>
      <c r="AQ81" s="40">
        <f t="shared" si="60"/>
        <v>21.369260920110239</v>
      </c>
      <c r="AR81" s="236">
        <v>68</v>
      </c>
    </row>
    <row r="82" spans="1:44">
      <c r="A82" s="244" t="s">
        <v>783</v>
      </c>
      <c r="B82" s="245">
        <v>99220</v>
      </c>
      <c r="C82" s="245">
        <v>106284</v>
      </c>
      <c r="D82" s="245">
        <v>91762</v>
      </c>
      <c r="E82" s="245">
        <f t="shared" si="43"/>
        <v>99088.666666666672</v>
      </c>
      <c r="F82" s="245">
        <f t="shared" si="44"/>
        <v>7261.8907547093631</v>
      </c>
      <c r="G82" s="109">
        <v>68</v>
      </c>
      <c r="H82" s="246">
        <v>32022732</v>
      </c>
      <c r="I82" s="246">
        <v>25681506</v>
      </c>
      <c r="J82" s="246">
        <v>32774308</v>
      </c>
      <c r="K82" s="246">
        <f t="shared" si="45"/>
        <v>30159515.333333332</v>
      </c>
      <c r="L82" s="246">
        <f t="shared" si="46"/>
        <v>3896234.3760365918</v>
      </c>
      <c r="M82" s="144">
        <f t="shared" si="63"/>
        <v>0.15492119785407441</v>
      </c>
      <c r="N82" s="144">
        <f t="shared" si="61"/>
        <v>0.20692711712467332</v>
      </c>
      <c r="O82" s="144">
        <f t="shared" si="62"/>
        <v>0.13999075129214017</v>
      </c>
      <c r="P82" s="144">
        <f t="shared" si="47"/>
        <v>0.16727968875696261</v>
      </c>
      <c r="Q82" s="144">
        <f t="shared" si="48"/>
        <v>3.5137849831261218E-2</v>
      </c>
      <c r="R82" s="247">
        <v>84</v>
      </c>
      <c r="T82" s="7" t="s">
        <v>783</v>
      </c>
      <c r="U82" s="232">
        <v>78755</v>
      </c>
      <c r="V82" s="232">
        <v>91626</v>
      </c>
      <c r="W82" s="232">
        <v>75213</v>
      </c>
      <c r="X82" s="232">
        <v>93173</v>
      </c>
      <c r="Y82" s="232">
        <v>127034</v>
      </c>
      <c r="Z82" s="232">
        <f t="shared" si="49"/>
        <v>93160.2</v>
      </c>
      <c r="AA82" s="232">
        <f t="shared" si="50"/>
        <v>18327.029409045048</v>
      </c>
      <c r="AB82" s="41">
        <v>74</v>
      </c>
      <c r="AC82" s="234">
        <v>109226768</v>
      </c>
      <c r="AD82" s="234">
        <v>114885232</v>
      </c>
      <c r="AE82" s="234">
        <v>136112224</v>
      </c>
      <c r="AF82" s="234">
        <v>112293384</v>
      </c>
      <c r="AG82" s="234">
        <v>98127272</v>
      </c>
      <c r="AH82" s="234">
        <f t="shared" si="51"/>
        <v>114128976</v>
      </c>
      <c r="AI82" s="234">
        <f t="shared" si="52"/>
        <v>12387822.148677984</v>
      </c>
      <c r="AJ82" s="235">
        <f t="shared" si="53"/>
        <v>7.2102289065259173E-2</v>
      </c>
      <c r="AK82" s="235">
        <f t="shared" si="54"/>
        <v>7.9754376088999837E-2</v>
      </c>
      <c r="AL82" s="235">
        <f t="shared" si="55"/>
        <v>5.5258078804149145E-2</v>
      </c>
      <c r="AM82" s="235">
        <f t="shared" si="56"/>
        <v>8.2972831239995409E-2</v>
      </c>
      <c r="AN82" s="235">
        <f t="shared" si="57"/>
        <v>0.12945840377586365</v>
      </c>
      <c r="AO82" s="235">
        <f t="shared" si="58"/>
        <v>8.3909195794853439E-2</v>
      </c>
      <c r="AP82" s="235">
        <f t="shared" si="59"/>
        <v>2.4710966004595745E-2</v>
      </c>
      <c r="AQ82" s="40">
        <f t="shared" si="60"/>
        <v>29.449651817675253</v>
      </c>
      <c r="AR82" s="236">
        <v>89</v>
      </c>
    </row>
    <row r="83" spans="1:44">
      <c r="A83" s="244" t="s">
        <v>63</v>
      </c>
      <c r="B83" s="245">
        <v>158899</v>
      </c>
      <c r="C83" s="245">
        <v>193189</v>
      </c>
      <c r="D83" s="245">
        <v>207239</v>
      </c>
      <c r="E83" s="245">
        <f t="shared" si="43"/>
        <v>186442.33333333334</v>
      </c>
      <c r="F83" s="245">
        <f t="shared" si="44"/>
        <v>24866.182524330827</v>
      </c>
      <c r="G83" s="109">
        <v>59</v>
      </c>
      <c r="H83" s="246">
        <v>18383954</v>
      </c>
      <c r="I83" s="246">
        <v>18907922</v>
      </c>
      <c r="J83" s="246">
        <v>26080766</v>
      </c>
      <c r="K83" s="246">
        <f t="shared" si="45"/>
        <v>21124214</v>
      </c>
      <c r="L83" s="246">
        <f t="shared" si="46"/>
        <v>4300487.3459625477</v>
      </c>
      <c r="M83" s="144">
        <f t="shared" si="63"/>
        <v>0.43216763923582491</v>
      </c>
      <c r="N83" s="144">
        <f t="shared" si="61"/>
        <v>0.51086787855376181</v>
      </c>
      <c r="O83" s="144">
        <f t="shared" si="62"/>
        <v>0.39730236450877243</v>
      </c>
      <c r="P83" s="144">
        <f t="shared" si="47"/>
        <v>0.44677929409945305</v>
      </c>
      <c r="Q83" s="144">
        <f t="shared" si="48"/>
        <v>5.8175655032547985E-2</v>
      </c>
      <c r="R83" s="247">
        <v>56</v>
      </c>
      <c r="T83" s="7" t="s">
        <v>63</v>
      </c>
      <c r="U83" s="232">
        <v>493578</v>
      </c>
      <c r="V83" s="232">
        <v>551881</v>
      </c>
      <c r="W83" s="232">
        <v>608541</v>
      </c>
      <c r="X83" s="232">
        <v>9218</v>
      </c>
      <c r="Y83" s="232">
        <v>3951</v>
      </c>
      <c r="Z83" s="232">
        <f t="shared" si="49"/>
        <v>333433.8</v>
      </c>
      <c r="AA83" s="232">
        <f t="shared" si="50"/>
        <v>269341.46206583193</v>
      </c>
      <c r="AB83" s="41">
        <v>56</v>
      </c>
      <c r="AC83" s="234">
        <v>108191792</v>
      </c>
      <c r="AD83" s="234">
        <v>107743512</v>
      </c>
      <c r="AE83" s="234">
        <v>98711960</v>
      </c>
      <c r="AF83" s="234">
        <v>1147691</v>
      </c>
      <c r="AG83" s="234">
        <v>188263</v>
      </c>
      <c r="AH83" s="234">
        <f t="shared" si="51"/>
        <v>63196643.600000001</v>
      </c>
      <c r="AI83" s="234">
        <f t="shared" si="52"/>
        <v>51167280.770759262</v>
      </c>
      <c r="AJ83" s="235">
        <f t="shared" si="53"/>
        <v>0.45620651148841307</v>
      </c>
      <c r="AK83" s="235">
        <f t="shared" si="54"/>
        <v>0.51221738530297767</v>
      </c>
      <c r="AL83" s="235">
        <f t="shared" si="55"/>
        <v>0.6164815286820361</v>
      </c>
      <c r="AM83" s="235">
        <f t="shared" si="56"/>
        <v>0.8031778588487668</v>
      </c>
      <c r="AN83" s="235">
        <f t="shared" si="57"/>
        <v>2.0986598535028125</v>
      </c>
      <c r="AO83" s="235">
        <f t="shared" si="58"/>
        <v>0.89734862756500111</v>
      </c>
      <c r="AP83" s="235">
        <f t="shared" si="59"/>
        <v>0.61218225436916551</v>
      </c>
      <c r="AQ83" s="40">
        <f t="shared" si="60"/>
        <v>68.22122813408113</v>
      </c>
      <c r="AR83" s="236">
        <v>39</v>
      </c>
    </row>
    <row r="84" spans="1:44">
      <c r="A84" s="244" t="s">
        <v>324</v>
      </c>
      <c r="B84" s="245">
        <v>58847</v>
      </c>
      <c r="C84" s="245">
        <v>59253</v>
      </c>
      <c r="D84" s="245">
        <v>54823</v>
      </c>
      <c r="E84" s="245">
        <f t="shared" si="43"/>
        <v>57641</v>
      </c>
      <c r="F84" s="245">
        <f t="shared" si="44"/>
        <v>2448.8879108689316</v>
      </c>
      <c r="G84" s="109">
        <v>75</v>
      </c>
      <c r="H84" s="246">
        <v>20872266</v>
      </c>
      <c r="I84" s="246">
        <v>21163840</v>
      </c>
      <c r="J84" s="246">
        <v>25407880</v>
      </c>
      <c r="K84" s="246">
        <f t="shared" si="45"/>
        <v>22481328.666666668</v>
      </c>
      <c r="L84" s="246">
        <f t="shared" si="46"/>
        <v>2538657.2985232435</v>
      </c>
      <c r="M84" s="144">
        <f t="shared" si="63"/>
        <v>0.14096936096924023</v>
      </c>
      <c r="N84" s="144">
        <f t="shared" si="61"/>
        <v>0.13998641078367632</v>
      </c>
      <c r="O84" s="144">
        <f t="shared" si="62"/>
        <v>0.10788582124915579</v>
      </c>
      <c r="P84" s="144">
        <f t="shared" si="47"/>
        <v>0.12961386433402411</v>
      </c>
      <c r="Q84" s="144">
        <f t="shared" si="48"/>
        <v>1.8823454517974278E-2</v>
      </c>
      <c r="R84" s="247">
        <v>86</v>
      </c>
      <c r="T84" s="7" t="s">
        <v>324</v>
      </c>
      <c r="U84" s="232">
        <v>77937</v>
      </c>
      <c r="V84" s="232">
        <v>81180</v>
      </c>
      <c r="W84" s="232">
        <v>1577</v>
      </c>
      <c r="X84" s="232">
        <v>70355</v>
      </c>
      <c r="Y84" s="232">
        <v>118716</v>
      </c>
      <c r="Z84" s="232">
        <f t="shared" si="49"/>
        <v>69953</v>
      </c>
      <c r="AA84" s="232">
        <f t="shared" si="50"/>
        <v>38060.633032045065</v>
      </c>
      <c r="AB84" s="41">
        <v>79</v>
      </c>
      <c r="AC84" s="234">
        <v>47854096</v>
      </c>
      <c r="AD84" s="234">
        <v>41733284</v>
      </c>
      <c r="AE84" s="234">
        <v>92502</v>
      </c>
      <c r="AF84" s="234">
        <v>50738888</v>
      </c>
      <c r="AG84" s="234">
        <v>47842980</v>
      </c>
      <c r="AH84" s="234">
        <f t="shared" si="51"/>
        <v>37652350</v>
      </c>
      <c r="AI84" s="234">
        <f t="shared" si="52"/>
        <v>19008304.722759049</v>
      </c>
      <c r="AJ84" s="235">
        <f t="shared" si="53"/>
        <v>0.1628638016691403</v>
      </c>
      <c r="AK84" s="235">
        <f t="shared" si="54"/>
        <v>0.19452099671811113</v>
      </c>
      <c r="AL84" s="235">
        <f t="shared" si="55"/>
        <v>1.7048280037188386</v>
      </c>
      <c r="AM84" s="235">
        <f t="shared" si="56"/>
        <v>0.13866090246203266</v>
      </c>
      <c r="AN84" s="235">
        <f t="shared" si="57"/>
        <v>0.24813671723625913</v>
      </c>
      <c r="AO84" s="235">
        <f t="shared" si="58"/>
        <v>0.4898020843608763</v>
      </c>
      <c r="AP84" s="235">
        <f t="shared" si="59"/>
        <v>0.6086164351072636</v>
      </c>
      <c r="AQ84" s="40">
        <f t="shared" si="60"/>
        <v>124.25762456716033</v>
      </c>
      <c r="AR84" s="236">
        <v>60</v>
      </c>
    </row>
    <row r="85" spans="1:44">
      <c r="A85" s="244" t="s">
        <v>168</v>
      </c>
      <c r="B85" s="245">
        <v>12000</v>
      </c>
      <c r="C85" s="245">
        <v>12928</v>
      </c>
      <c r="D85" s="245">
        <v>11362</v>
      </c>
      <c r="E85" s="245">
        <f t="shared" si="43"/>
        <v>12096.666666666666</v>
      </c>
      <c r="F85" s="245">
        <f t="shared" si="44"/>
        <v>787.46259170409701</v>
      </c>
      <c r="G85" s="109">
        <v>89</v>
      </c>
      <c r="H85" s="246">
        <v>32871684</v>
      </c>
      <c r="I85" s="246">
        <v>28672556</v>
      </c>
      <c r="J85" s="246">
        <v>33713492</v>
      </c>
      <c r="K85" s="246">
        <f t="shared" si="45"/>
        <v>31752577.333333332</v>
      </c>
      <c r="L85" s="246">
        <f t="shared" si="46"/>
        <v>2700381.2207829719</v>
      </c>
      <c r="M85" s="144">
        <f t="shared" si="63"/>
        <v>1.8252791673222461E-2</v>
      </c>
      <c r="N85" s="144">
        <f t="shared" si="61"/>
        <v>2.254420568574354E-2</v>
      </c>
      <c r="O85" s="144">
        <f t="shared" si="62"/>
        <v>1.6850820437111644E-2</v>
      </c>
      <c r="P85" s="144">
        <f t="shared" si="47"/>
        <v>1.9215939265359212E-2</v>
      </c>
      <c r="Q85" s="144">
        <f t="shared" si="48"/>
        <v>2.9663780710681396E-3</v>
      </c>
      <c r="R85" s="247">
        <v>93</v>
      </c>
      <c r="T85" s="7" t="s">
        <v>168</v>
      </c>
      <c r="U85" s="232">
        <v>22216</v>
      </c>
      <c r="V85" s="232">
        <v>25230</v>
      </c>
      <c r="W85" s="232">
        <v>21816</v>
      </c>
      <c r="X85" s="232">
        <v>25700</v>
      </c>
      <c r="Y85" s="232">
        <v>40395</v>
      </c>
      <c r="Z85" s="232">
        <f t="shared" si="49"/>
        <v>27071.4</v>
      </c>
      <c r="AA85" s="232">
        <f t="shared" si="50"/>
        <v>6840.8178926207465</v>
      </c>
      <c r="AB85" s="41">
        <v>91</v>
      </c>
      <c r="AC85" s="234">
        <v>65864740</v>
      </c>
      <c r="AD85" s="234">
        <v>63800760</v>
      </c>
      <c r="AE85" s="234">
        <v>78544072</v>
      </c>
      <c r="AF85" s="234">
        <v>67459904</v>
      </c>
      <c r="AG85" s="234">
        <v>107677576</v>
      </c>
      <c r="AH85" s="234">
        <f t="shared" si="51"/>
        <v>76669410.400000006</v>
      </c>
      <c r="AI85" s="234">
        <f t="shared" si="52"/>
        <v>16322859.821080644</v>
      </c>
      <c r="AJ85" s="235">
        <f t="shared" si="53"/>
        <v>3.3729731568059022E-2</v>
      </c>
      <c r="AK85" s="235">
        <f t="shared" si="54"/>
        <v>3.9544983476685856E-2</v>
      </c>
      <c r="AL85" s="235">
        <f t="shared" si="55"/>
        <v>2.777548890004073E-2</v>
      </c>
      <c r="AM85" s="235">
        <f t="shared" si="56"/>
        <v>3.8096704080693627E-2</v>
      </c>
      <c r="AN85" s="235">
        <f t="shared" si="57"/>
        <v>3.7514774663946746E-2</v>
      </c>
      <c r="AO85" s="235">
        <f t="shared" si="58"/>
        <v>3.5332336537885201E-2</v>
      </c>
      <c r="AP85" s="235">
        <f t="shared" si="59"/>
        <v>4.2385244420131253E-3</v>
      </c>
      <c r="AQ85" s="40">
        <f t="shared" si="60"/>
        <v>11.996162318527547</v>
      </c>
      <c r="AR85" s="236">
        <v>94</v>
      </c>
    </row>
    <row r="86" spans="1:44">
      <c r="A86" s="244" t="s">
        <v>526</v>
      </c>
      <c r="B86" s="245">
        <v>1683601</v>
      </c>
      <c r="C86" s="245">
        <v>1703157</v>
      </c>
      <c r="D86" s="245">
        <v>1965888</v>
      </c>
      <c r="E86" s="245">
        <f t="shared" si="43"/>
        <v>1784215.3333333333</v>
      </c>
      <c r="F86" s="245">
        <f t="shared" si="44"/>
        <v>157636.69510724122</v>
      </c>
      <c r="G86" s="109">
        <v>21</v>
      </c>
      <c r="H86" s="246">
        <v>181887232</v>
      </c>
      <c r="I86" s="246">
        <v>159903728</v>
      </c>
      <c r="J86" s="246">
        <v>149498928</v>
      </c>
      <c r="K86" s="246">
        <f t="shared" si="45"/>
        <v>163763296</v>
      </c>
      <c r="L86" s="246">
        <f t="shared" si="46"/>
        <v>16535499.927703183</v>
      </c>
      <c r="M86" s="144">
        <f t="shared" si="63"/>
        <v>0.46281450915697042</v>
      </c>
      <c r="N86" s="144">
        <f t="shared" si="61"/>
        <v>0.53255700204813228</v>
      </c>
      <c r="O86" s="144">
        <f t="shared" si="62"/>
        <v>0.65749234001196322</v>
      </c>
      <c r="P86" s="144">
        <f t="shared" si="47"/>
        <v>0.55095461707235527</v>
      </c>
      <c r="Q86" s="144">
        <f t="shared" si="48"/>
        <v>9.8634267045159957E-2</v>
      </c>
      <c r="R86" s="247">
        <v>53</v>
      </c>
      <c r="T86" s="7" t="s">
        <v>526</v>
      </c>
      <c r="U86" s="232">
        <v>1875823</v>
      </c>
      <c r="V86" s="232">
        <v>1830383</v>
      </c>
      <c r="W86" s="232">
        <v>2186654</v>
      </c>
      <c r="X86" s="232">
        <v>1744075</v>
      </c>
      <c r="Y86" s="232">
        <v>2725485</v>
      </c>
      <c r="Z86" s="232">
        <f t="shared" si="49"/>
        <v>2072484</v>
      </c>
      <c r="AA86" s="232">
        <f t="shared" si="50"/>
        <v>359050.4168787442</v>
      </c>
      <c r="AB86" s="41">
        <v>18</v>
      </c>
      <c r="AC86" s="234">
        <v>200943344</v>
      </c>
      <c r="AD86" s="234">
        <v>232577920</v>
      </c>
      <c r="AE86" s="234">
        <v>192489232</v>
      </c>
      <c r="AF86" s="234">
        <v>238475248</v>
      </c>
      <c r="AG86" s="234">
        <v>244950016</v>
      </c>
      <c r="AH86" s="234">
        <f t="shared" si="51"/>
        <v>221887152</v>
      </c>
      <c r="AI86" s="234">
        <f t="shared" si="52"/>
        <v>21091391.320085075</v>
      </c>
      <c r="AJ86" s="235">
        <f t="shared" si="53"/>
        <v>0.93350840224894427</v>
      </c>
      <c r="AK86" s="235">
        <f t="shared" si="54"/>
        <v>0.78699775111928083</v>
      </c>
      <c r="AL86" s="235">
        <f t="shared" si="55"/>
        <v>1.1359877003405572</v>
      </c>
      <c r="AM86" s="235">
        <f t="shared" si="56"/>
        <v>0.7313442441623963</v>
      </c>
      <c r="AN86" s="235">
        <f t="shared" si="57"/>
        <v>1.1126698599603275</v>
      </c>
      <c r="AO86" s="235">
        <f t="shared" si="58"/>
        <v>0.94010159156630113</v>
      </c>
      <c r="AP86" s="235">
        <f t="shared" si="59"/>
        <v>0.16444759716538826</v>
      </c>
      <c r="AQ86" s="40">
        <f t="shared" si="60"/>
        <v>17.492534704829346</v>
      </c>
      <c r="AR86" s="236">
        <v>38</v>
      </c>
    </row>
    <row r="87" spans="1:44">
      <c r="A87" s="244" t="s">
        <v>463</v>
      </c>
      <c r="B87" s="245">
        <v>1903983</v>
      </c>
      <c r="C87" s="245">
        <v>1955501</v>
      </c>
      <c r="D87" s="245">
        <v>1847103</v>
      </c>
      <c r="E87" s="245">
        <f t="shared" si="43"/>
        <v>1902195.6666666667</v>
      </c>
      <c r="F87" s="245">
        <f t="shared" si="44"/>
        <v>54221.098488810916</v>
      </c>
      <c r="G87" s="109">
        <v>19</v>
      </c>
      <c r="H87" s="246">
        <v>85425184</v>
      </c>
      <c r="I87" s="246">
        <v>119957616</v>
      </c>
      <c r="J87" s="246">
        <v>91057464</v>
      </c>
      <c r="K87" s="246">
        <f t="shared" si="45"/>
        <v>98813421.333333328</v>
      </c>
      <c r="L87" s="246">
        <f t="shared" si="46"/>
        <v>18526693.460410628</v>
      </c>
      <c r="M87" s="144">
        <f t="shared" si="63"/>
        <v>1.1144155100678506</v>
      </c>
      <c r="N87" s="144">
        <f t="shared" si="61"/>
        <v>0.81507996957858853</v>
      </c>
      <c r="O87" s="144">
        <f t="shared" si="62"/>
        <v>1.0142512864184314</v>
      </c>
      <c r="P87" s="144">
        <f t="shared" si="47"/>
        <v>0.9812489220216235</v>
      </c>
      <c r="Q87" s="144">
        <f t="shared" si="48"/>
        <v>0.15237226943192236</v>
      </c>
      <c r="R87" s="247">
        <v>35</v>
      </c>
      <c r="T87" s="7" t="s">
        <v>463</v>
      </c>
      <c r="U87" s="232">
        <v>1647671</v>
      </c>
      <c r="V87" s="232">
        <v>1545433</v>
      </c>
      <c r="W87" s="232">
        <v>1944275</v>
      </c>
      <c r="X87" s="232">
        <v>1520864</v>
      </c>
      <c r="Y87" s="232">
        <v>2515537</v>
      </c>
      <c r="Z87" s="232">
        <f t="shared" si="49"/>
        <v>1834756</v>
      </c>
      <c r="AA87" s="232">
        <f t="shared" si="50"/>
        <v>372207.99683510297</v>
      </c>
      <c r="AB87" s="41">
        <v>22</v>
      </c>
      <c r="AC87" s="234">
        <v>231885968</v>
      </c>
      <c r="AD87" s="234">
        <v>240946768</v>
      </c>
      <c r="AE87" s="234">
        <v>233868800</v>
      </c>
      <c r="AF87" s="234">
        <v>223346128</v>
      </c>
      <c r="AG87" s="234">
        <v>227462320</v>
      </c>
      <c r="AH87" s="234">
        <f t="shared" si="51"/>
        <v>231501996.80000001</v>
      </c>
      <c r="AI87" s="234">
        <f t="shared" si="52"/>
        <v>5963054.2312070383</v>
      </c>
      <c r="AJ87" s="235">
        <f t="shared" si="53"/>
        <v>0.71055226593098553</v>
      </c>
      <c r="AK87" s="235">
        <f t="shared" si="54"/>
        <v>0.64140017848257669</v>
      </c>
      <c r="AL87" s="235">
        <f t="shared" si="55"/>
        <v>0.83135287819495374</v>
      </c>
      <c r="AM87" s="235">
        <f t="shared" si="56"/>
        <v>0.68094486957033795</v>
      </c>
      <c r="AN87" s="235">
        <f t="shared" si="57"/>
        <v>1.1059137179291938</v>
      </c>
      <c r="AO87" s="235">
        <f t="shared" si="58"/>
        <v>0.79403278202160943</v>
      </c>
      <c r="AP87" s="235">
        <f t="shared" si="59"/>
        <v>0.16835503671314689</v>
      </c>
      <c r="AQ87" s="40">
        <f t="shared" si="60"/>
        <v>21.202529734920333</v>
      </c>
      <c r="AR87" s="236">
        <v>46</v>
      </c>
    </row>
    <row r="88" spans="1:44">
      <c r="A88" s="244" t="s">
        <v>664</v>
      </c>
      <c r="B88" s="245"/>
      <c r="C88" s="245">
        <v>405419</v>
      </c>
      <c r="D88" s="245">
        <v>506264</v>
      </c>
      <c r="E88" s="245">
        <f t="shared" si="43"/>
        <v>455841.5</v>
      </c>
      <c r="F88" s="245">
        <f t="shared" si="44"/>
        <v>71308.183348757389</v>
      </c>
      <c r="G88" s="109">
        <v>43</v>
      </c>
      <c r="H88" s="246"/>
      <c r="I88" s="246">
        <v>87247608</v>
      </c>
      <c r="J88" s="246">
        <v>50278740</v>
      </c>
      <c r="K88" s="246">
        <f t="shared" si="45"/>
        <v>68763174</v>
      </c>
      <c r="L88" s="246">
        <f t="shared" si="46"/>
        <v>26140937.255590361</v>
      </c>
      <c r="M88" s="144"/>
      <c r="N88" s="144">
        <f t="shared" si="61"/>
        <v>0.23233817481850047</v>
      </c>
      <c r="O88" s="144">
        <f t="shared" si="62"/>
        <v>0.50345732609846627</v>
      </c>
      <c r="P88" s="144">
        <f t="shared" si="47"/>
        <v>0.36789775045848339</v>
      </c>
      <c r="Q88" s="144">
        <f t="shared" si="48"/>
        <v>0.19171019037960524</v>
      </c>
      <c r="R88" s="247">
        <v>61</v>
      </c>
      <c r="T88" s="7" t="s">
        <v>664</v>
      </c>
      <c r="U88" s="232">
        <v>882422</v>
      </c>
      <c r="V88" s="232">
        <v>1266604</v>
      </c>
      <c r="W88" s="232">
        <v>1772031</v>
      </c>
      <c r="X88" s="232">
        <v>1084051</v>
      </c>
      <c r="Y88" s="232">
        <v>801316</v>
      </c>
      <c r="Z88" s="232">
        <f t="shared" si="49"/>
        <v>1161284.8</v>
      </c>
      <c r="AA88" s="232">
        <f t="shared" si="50"/>
        <v>345661.71693226334</v>
      </c>
      <c r="AB88" s="41">
        <v>35</v>
      </c>
      <c r="AC88" s="234">
        <v>130909144</v>
      </c>
      <c r="AD88" s="234">
        <v>112434200</v>
      </c>
      <c r="AE88" s="234">
        <v>153889952</v>
      </c>
      <c r="AF88" s="234">
        <v>151650096</v>
      </c>
      <c r="AG88" s="234">
        <v>107979240</v>
      </c>
      <c r="AH88" s="234">
        <f t="shared" si="51"/>
        <v>131372526.40000001</v>
      </c>
      <c r="AI88" s="234">
        <f t="shared" si="52"/>
        <v>19101492.419224128</v>
      </c>
      <c r="AJ88" s="235">
        <f t="shared" si="53"/>
        <v>0.6740720877374311</v>
      </c>
      <c r="AK88" s="235">
        <f t="shared" si="54"/>
        <v>1.1265291165855229</v>
      </c>
      <c r="AL88" s="235">
        <f t="shared" si="55"/>
        <v>1.1514923339504324</v>
      </c>
      <c r="AM88" s="235">
        <f t="shared" si="56"/>
        <v>0.71483700214736423</v>
      </c>
      <c r="AN88" s="235">
        <f t="shared" si="57"/>
        <v>0.74210190773707985</v>
      </c>
      <c r="AO88" s="235">
        <f t="shared" si="58"/>
        <v>0.88180648963156616</v>
      </c>
      <c r="AP88" s="235">
        <f t="shared" si="59"/>
        <v>0.21126730956425271</v>
      </c>
      <c r="AQ88" s="40">
        <f t="shared" si="60"/>
        <v>23.95846617691868</v>
      </c>
      <c r="AR88" s="236">
        <v>41</v>
      </c>
    </row>
    <row r="89" spans="1:44">
      <c r="A89" s="244" t="s">
        <v>394</v>
      </c>
      <c r="B89" s="245">
        <v>182430</v>
      </c>
      <c r="C89" s="245">
        <v>179520</v>
      </c>
      <c r="D89" s="245">
        <v>236570</v>
      </c>
      <c r="E89" s="245">
        <f t="shared" si="43"/>
        <v>199506.66666666666</v>
      </c>
      <c r="F89" s="245">
        <f t="shared" si="44"/>
        <v>32130.749031626012</v>
      </c>
      <c r="G89" s="109">
        <v>56</v>
      </c>
      <c r="H89" s="246">
        <v>6407356</v>
      </c>
      <c r="I89" s="246">
        <v>15862134</v>
      </c>
      <c r="J89" s="246">
        <v>9498220</v>
      </c>
      <c r="K89" s="246">
        <f t="shared" si="45"/>
        <v>10589236.666666666</v>
      </c>
      <c r="L89" s="246">
        <f t="shared" si="46"/>
        <v>4820886.3067416707</v>
      </c>
      <c r="M89" s="144">
        <f t="shared" ref="M89:M99" si="64">(B89*4)/(H89*8)*100</f>
        <v>1.423598126902891</v>
      </c>
      <c r="N89" s="144">
        <f t="shared" si="61"/>
        <v>0.56587594077820802</v>
      </c>
      <c r="O89" s="144">
        <f t="shared" si="62"/>
        <v>1.2453386002851059</v>
      </c>
      <c r="P89" s="144">
        <f t="shared" si="47"/>
        <v>1.0782708893220683</v>
      </c>
      <c r="Q89" s="144">
        <f t="shared" si="48"/>
        <v>0.45260971286247076</v>
      </c>
      <c r="R89" s="247">
        <v>32</v>
      </c>
      <c r="T89" s="7" t="s">
        <v>394</v>
      </c>
      <c r="U89" s="232">
        <v>640212</v>
      </c>
      <c r="V89" s="232">
        <v>380116</v>
      </c>
      <c r="W89" s="232">
        <v>558296</v>
      </c>
      <c r="X89" s="232">
        <v>757311</v>
      </c>
      <c r="Y89" s="232">
        <v>546468</v>
      </c>
      <c r="Z89" s="232">
        <f t="shared" si="49"/>
        <v>576480.6</v>
      </c>
      <c r="AA89" s="232">
        <f t="shared" si="50"/>
        <v>123735.05314113677</v>
      </c>
      <c r="AB89" s="41">
        <v>46</v>
      </c>
      <c r="AC89" s="234">
        <v>43257976</v>
      </c>
      <c r="AD89" s="234">
        <v>61165008</v>
      </c>
      <c r="AE89" s="234">
        <v>46892588</v>
      </c>
      <c r="AF89" s="234">
        <v>60445756</v>
      </c>
      <c r="AG89" s="234">
        <v>57087736</v>
      </c>
      <c r="AH89" s="234">
        <f t="shared" si="51"/>
        <v>53769812.799999997</v>
      </c>
      <c r="AI89" s="234">
        <f t="shared" si="52"/>
        <v>7322030.8368156441</v>
      </c>
      <c r="AJ89" s="235">
        <f t="shared" si="53"/>
        <v>1.4799860261608171</v>
      </c>
      <c r="AK89" s="235">
        <f t="shared" si="54"/>
        <v>0.62145990400262852</v>
      </c>
      <c r="AL89" s="235">
        <f t="shared" si="55"/>
        <v>1.1905847465701829</v>
      </c>
      <c r="AM89" s="235">
        <f t="shared" si="56"/>
        <v>1.2528770423518236</v>
      </c>
      <c r="AN89" s="235">
        <f t="shared" si="57"/>
        <v>0.95724237513990751</v>
      </c>
      <c r="AO89" s="235">
        <f t="shared" si="58"/>
        <v>1.100430018845072</v>
      </c>
      <c r="AP89" s="235">
        <f t="shared" si="59"/>
        <v>0.29166618069935568</v>
      </c>
      <c r="AQ89" s="40">
        <f t="shared" si="60"/>
        <v>26.504745936090185</v>
      </c>
      <c r="AR89" s="236">
        <v>29</v>
      </c>
    </row>
    <row r="90" spans="1:44">
      <c r="A90" s="244" t="s">
        <v>222</v>
      </c>
      <c r="B90" s="245">
        <v>119428</v>
      </c>
      <c r="C90" s="245">
        <v>134029</v>
      </c>
      <c r="D90" s="245">
        <v>120681</v>
      </c>
      <c r="E90" s="245">
        <f t="shared" si="43"/>
        <v>124712.66666666667</v>
      </c>
      <c r="F90" s="245">
        <f t="shared" si="44"/>
        <v>8092.468865144514</v>
      </c>
      <c r="G90" s="109">
        <v>67</v>
      </c>
      <c r="H90" s="246">
        <v>20131432</v>
      </c>
      <c r="I90" s="246">
        <v>31301640</v>
      </c>
      <c r="J90" s="246">
        <v>28961084</v>
      </c>
      <c r="K90" s="246">
        <f t="shared" si="45"/>
        <v>26798052</v>
      </c>
      <c r="L90" s="246">
        <f t="shared" si="46"/>
        <v>5890875.7638897803</v>
      </c>
      <c r="M90" s="144">
        <f t="shared" si="64"/>
        <v>0.29662072722894228</v>
      </c>
      <c r="N90" s="144">
        <f t="shared" si="61"/>
        <v>0.21409261623352641</v>
      </c>
      <c r="O90" s="144">
        <f t="shared" si="62"/>
        <v>0.20835028136377767</v>
      </c>
      <c r="P90" s="144">
        <f t="shared" si="47"/>
        <v>0.2396878749420821</v>
      </c>
      <c r="Q90" s="144">
        <f t="shared" si="48"/>
        <v>4.9388823174653332E-2</v>
      </c>
      <c r="R90" s="247">
        <v>74</v>
      </c>
      <c r="T90" s="7" t="s">
        <v>222</v>
      </c>
      <c r="U90" s="232">
        <v>106137</v>
      </c>
      <c r="V90" s="232">
        <v>102623</v>
      </c>
      <c r="W90" s="232">
        <v>115907</v>
      </c>
      <c r="X90" s="232">
        <v>136865</v>
      </c>
      <c r="Y90" s="232">
        <v>109346</v>
      </c>
      <c r="Z90" s="232">
        <f t="shared" si="49"/>
        <v>114175.6</v>
      </c>
      <c r="AA90" s="232">
        <f t="shared" si="50"/>
        <v>12159.056798946209</v>
      </c>
      <c r="AB90" s="41">
        <v>72</v>
      </c>
      <c r="AC90" s="234">
        <v>49881308</v>
      </c>
      <c r="AD90" s="234">
        <v>65615808</v>
      </c>
      <c r="AE90" s="234">
        <v>53219712</v>
      </c>
      <c r="AF90" s="234">
        <v>49802560</v>
      </c>
      <c r="AG90" s="234">
        <v>60234924</v>
      </c>
      <c r="AH90" s="234">
        <f t="shared" si="51"/>
        <v>55750862.399999999</v>
      </c>
      <c r="AI90" s="234">
        <f t="shared" si="52"/>
        <v>6223578.5970353102</v>
      </c>
      <c r="AJ90" s="235">
        <f t="shared" si="53"/>
        <v>0.21277910354716439</v>
      </c>
      <c r="AK90" s="235">
        <f t="shared" si="54"/>
        <v>0.15639981146006765</v>
      </c>
      <c r="AL90" s="235">
        <f t="shared" si="55"/>
        <v>0.2177896039723026</v>
      </c>
      <c r="AM90" s="235">
        <f t="shared" si="56"/>
        <v>0.27481519022315321</v>
      </c>
      <c r="AN90" s="235">
        <f t="shared" si="57"/>
        <v>0.18153256074499238</v>
      </c>
      <c r="AO90" s="235">
        <f t="shared" si="58"/>
        <v>0.20866325398953606</v>
      </c>
      <c r="AP90" s="235">
        <f t="shared" si="59"/>
        <v>3.9859380552151234E-2</v>
      </c>
      <c r="AQ90" s="40">
        <f t="shared" si="60"/>
        <v>19.102251973004353</v>
      </c>
      <c r="AR90" s="236">
        <v>80</v>
      </c>
    </row>
    <row r="91" spans="1:44">
      <c r="A91" s="244" t="s">
        <v>391</v>
      </c>
      <c r="B91" s="245">
        <v>4690735</v>
      </c>
      <c r="C91" s="245">
        <v>5573578</v>
      </c>
      <c r="D91" s="245">
        <v>6182403</v>
      </c>
      <c r="E91" s="245">
        <f t="shared" si="43"/>
        <v>5482238.666666667</v>
      </c>
      <c r="F91" s="245">
        <f t="shared" si="44"/>
        <v>750017.00708472996</v>
      </c>
      <c r="G91" s="109">
        <v>6</v>
      </c>
      <c r="H91" s="246">
        <v>223514480</v>
      </c>
      <c r="I91" s="246">
        <v>255836064</v>
      </c>
      <c r="J91" s="246">
        <v>179487472</v>
      </c>
      <c r="K91" s="246">
        <f t="shared" si="45"/>
        <v>219612672</v>
      </c>
      <c r="L91" s="246">
        <f t="shared" si="46"/>
        <v>38323556.128669269</v>
      </c>
      <c r="M91" s="144">
        <f t="shared" si="64"/>
        <v>1.0493134494015779</v>
      </c>
      <c r="N91" s="144">
        <f t="shared" si="61"/>
        <v>1.0892870052910131</v>
      </c>
      <c r="O91" s="144">
        <f t="shared" si="62"/>
        <v>1.7222380289583665</v>
      </c>
      <c r="P91" s="144">
        <f t="shared" si="47"/>
        <v>1.2869461612169859</v>
      </c>
      <c r="Q91" s="144">
        <f t="shared" si="48"/>
        <v>0.37750328327571664</v>
      </c>
      <c r="R91" s="247">
        <v>28</v>
      </c>
      <c r="T91" s="7" t="s">
        <v>391</v>
      </c>
      <c r="U91" s="232">
        <v>6012268</v>
      </c>
      <c r="V91" s="232">
        <v>3911408</v>
      </c>
      <c r="W91" s="232">
        <v>4574045</v>
      </c>
      <c r="X91" s="232">
        <v>5084405</v>
      </c>
      <c r="Y91" s="232">
        <v>5729015</v>
      </c>
      <c r="Z91" s="232">
        <f t="shared" si="49"/>
        <v>5062228.2</v>
      </c>
      <c r="AA91" s="232">
        <f t="shared" si="50"/>
        <v>762939.32107171044</v>
      </c>
      <c r="AB91" s="41">
        <v>5</v>
      </c>
      <c r="AC91" s="234">
        <v>347644384</v>
      </c>
      <c r="AD91" s="234">
        <v>409371040</v>
      </c>
      <c r="AE91" s="234">
        <v>388375040</v>
      </c>
      <c r="AF91" s="234">
        <v>434159840</v>
      </c>
      <c r="AG91" s="234">
        <v>479358144</v>
      </c>
      <c r="AH91" s="234">
        <f t="shared" si="51"/>
        <v>411781689.60000002</v>
      </c>
      <c r="AI91" s="234">
        <f t="shared" si="52"/>
        <v>44123996.308628373</v>
      </c>
      <c r="AJ91" s="235">
        <f t="shared" si="53"/>
        <v>1.729430497574211</v>
      </c>
      <c r="AK91" s="235">
        <f t="shared" si="54"/>
        <v>0.95546768525687598</v>
      </c>
      <c r="AL91" s="235">
        <f t="shared" si="55"/>
        <v>1.1777391770593701</v>
      </c>
      <c r="AM91" s="235">
        <f t="shared" si="56"/>
        <v>1.1710905826757261</v>
      </c>
      <c r="AN91" s="235">
        <f t="shared" si="57"/>
        <v>1.1951429368017579</v>
      </c>
      <c r="AO91" s="235">
        <f t="shared" si="58"/>
        <v>1.2457741758735881</v>
      </c>
      <c r="AP91" s="235">
        <f t="shared" si="59"/>
        <v>0.25728242013076247</v>
      </c>
      <c r="AQ91" s="40">
        <f t="shared" si="60"/>
        <v>20.652412380465783</v>
      </c>
      <c r="AR91" s="236">
        <v>27</v>
      </c>
    </row>
    <row r="92" spans="1:44">
      <c r="A92" s="244" t="s">
        <v>418</v>
      </c>
      <c r="B92" s="245">
        <v>133493</v>
      </c>
      <c r="C92" s="245">
        <v>115121</v>
      </c>
      <c r="D92" s="245">
        <v>132461</v>
      </c>
      <c r="E92" s="245">
        <f t="shared" si="43"/>
        <v>127025</v>
      </c>
      <c r="F92" s="245">
        <f t="shared" si="44"/>
        <v>10322.071885043235</v>
      </c>
      <c r="G92" s="109">
        <v>64</v>
      </c>
      <c r="H92" s="246">
        <v>41493164</v>
      </c>
      <c r="I92" s="246">
        <v>37702060</v>
      </c>
      <c r="J92" s="246">
        <v>30279970</v>
      </c>
      <c r="K92" s="246">
        <f t="shared" si="45"/>
        <v>36491731.333333336</v>
      </c>
      <c r="L92" s="246">
        <f t="shared" si="46"/>
        <v>5703735.7522438969</v>
      </c>
      <c r="M92" s="144">
        <f t="shared" si="64"/>
        <v>0.16086143732013303</v>
      </c>
      <c r="N92" s="144">
        <f t="shared" si="61"/>
        <v>0.15267202906154201</v>
      </c>
      <c r="O92" s="144">
        <f t="shared" si="62"/>
        <v>0.21872709913517088</v>
      </c>
      <c r="P92" s="144">
        <f t="shared" si="47"/>
        <v>0.17742018850561528</v>
      </c>
      <c r="Q92" s="144">
        <f t="shared" si="48"/>
        <v>3.6006419583527682E-2</v>
      </c>
      <c r="R92" s="247">
        <v>81</v>
      </c>
      <c r="T92" s="7" t="s">
        <v>418</v>
      </c>
      <c r="U92" s="232">
        <v>186568</v>
      </c>
      <c r="V92" s="232">
        <v>277598</v>
      </c>
      <c r="W92" s="232">
        <v>289837</v>
      </c>
      <c r="X92" s="232">
        <v>176025</v>
      </c>
      <c r="Y92" s="232">
        <v>180584</v>
      </c>
      <c r="Z92" s="232">
        <f t="shared" si="49"/>
        <v>222122.4</v>
      </c>
      <c r="AA92" s="232">
        <f t="shared" si="50"/>
        <v>50551.624245319777</v>
      </c>
      <c r="AB92" s="41">
        <v>63</v>
      </c>
      <c r="AC92" s="234">
        <v>108586904</v>
      </c>
      <c r="AD92" s="234">
        <v>130349632</v>
      </c>
      <c r="AE92" s="234">
        <v>98325568</v>
      </c>
      <c r="AF92" s="234">
        <v>113076368</v>
      </c>
      <c r="AG92" s="234">
        <v>112822912</v>
      </c>
      <c r="AH92" s="234">
        <f t="shared" si="51"/>
        <v>112632276.8</v>
      </c>
      <c r="AI92" s="234">
        <f t="shared" si="52"/>
        <v>10345870.594931494</v>
      </c>
      <c r="AJ92" s="235">
        <f t="shared" si="53"/>
        <v>0.17181445747822408</v>
      </c>
      <c r="AK92" s="235">
        <f t="shared" si="54"/>
        <v>0.21296416088079176</v>
      </c>
      <c r="AL92" s="235">
        <f t="shared" si="55"/>
        <v>0.29477276958115312</v>
      </c>
      <c r="AM92" s="235">
        <f t="shared" si="56"/>
        <v>0.15566913150234893</v>
      </c>
      <c r="AN92" s="235">
        <f t="shared" si="57"/>
        <v>0.1600596871670889</v>
      </c>
      <c r="AO92" s="235">
        <f t="shared" si="58"/>
        <v>0.19905604132192134</v>
      </c>
      <c r="AP92" s="235">
        <f t="shared" si="59"/>
        <v>5.1962238846472941E-2</v>
      </c>
      <c r="AQ92" s="40">
        <f t="shared" si="60"/>
        <v>26.104326450679054</v>
      </c>
      <c r="AR92" s="236">
        <v>83</v>
      </c>
    </row>
    <row r="93" spans="1:44">
      <c r="A93" s="244" t="s">
        <v>225</v>
      </c>
      <c r="B93" s="245">
        <v>136810</v>
      </c>
      <c r="C93" s="245">
        <v>135758</v>
      </c>
      <c r="D93" s="245">
        <v>128900</v>
      </c>
      <c r="E93" s="245">
        <f t="shared" si="43"/>
        <v>133822.66666666666</v>
      </c>
      <c r="F93" s="245">
        <f t="shared" si="44"/>
        <v>4295.4815019195848</v>
      </c>
      <c r="G93" s="109">
        <v>63</v>
      </c>
      <c r="H93" s="246">
        <v>14931778</v>
      </c>
      <c r="I93" s="246">
        <v>8938194</v>
      </c>
      <c r="J93" s="246">
        <v>12839924</v>
      </c>
      <c r="K93" s="246">
        <f t="shared" si="45"/>
        <v>12236632</v>
      </c>
      <c r="L93" s="246">
        <f t="shared" si="46"/>
        <v>3041994.9406946753</v>
      </c>
      <c r="M93" s="144">
        <f t="shared" si="64"/>
        <v>0.45811691012282668</v>
      </c>
      <c r="N93" s="144">
        <f t="shared" si="61"/>
        <v>0.75942634496409456</v>
      </c>
      <c r="O93" s="144">
        <f t="shared" si="62"/>
        <v>0.50195001154212437</v>
      </c>
      <c r="P93" s="144">
        <f t="shared" si="47"/>
        <v>0.57316442220968178</v>
      </c>
      <c r="Q93" s="144">
        <f t="shared" si="48"/>
        <v>0.16278962834326058</v>
      </c>
      <c r="R93" s="247">
        <v>51</v>
      </c>
      <c r="T93" s="7" t="s">
        <v>225</v>
      </c>
      <c r="U93" s="232">
        <v>171315</v>
      </c>
      <c r="V93" s="232">
        <v>293403</v>
      </c>
      <c r="W93" s="232">
        <v>257965</v>
      </c>
      <c r="X93" s="232">
        <v>207350</v>
      </c>
      <c r="Y93" s="232">
        <v>182561</v>
      </c>
      <c r="Z93" s="232">
        <f t="shared" si="49"/>
        <v>222518.8</v>
      </c>
      <c r="AA93" s="232">
        <f t="shared" si="50"/>
        <v>46323.968553654784</v>
      </c>
      <c r="AB93" s="41">
        <v>62</v>
      </c>
      <c r="AC93" s="234">
        <v>64171416</v>
      </c>
      <c r="AD93" s="234">
        <v>47283872</v>
      </c>
      <c r="AE93" s="234">
        <v>50027960</v>
      </c>
      <c r="AF93" s="234">
        <v>57756732</v>
      </c>
      <c r="AG93" s="234">
        <v>57231584</v>
      </c>
      <c r="AH93" s="234">
        <f t="shared" si="51"/>
        <v>55294312.799999997</v>
      </c>
      <c r="AI93" s="234">
        <f t="shared" si="52"/>
        <v>6008679.103874675</v>
      </c>
      <c r="AJ93" s="235">
        <f t="shared" si="53"/>
        <v>0.26696465603938052</v>
      </c>
      <c r="AK93" s="235">
        <f t="shared" si="54"/>
        <v>0.62051390376828697</v>
      </c>
      <c r="AL93" s="235">
        <f t="shared" si="55"/>
        <v>0.51564165318753752</v>
      </c>
      <c r="AM93" s="235">
        <f t="shared" si="56"/>
        <v>0.35900576923223426</v>
      </c>
      <c r="AN93" s="235">
        <f t="shared" si="57"/>
        <v>0.31898645335414794</v>
      </c>
      <c r="AO93" s="235">
        <f t="shared" si="58"/>
        <v>0.41622248711631737</v>
      </c>
      <c r="AP93" s="235">
        <f t="shared" si="59"/>
        <v>0.13162496169418764</v>
      </c>
      <c r="AQ93" s="40">
        <f t="shared" si="60"/>
        <v>31.623702651462889</v>
      </c>
      <c r="AR93" s="236">
        <v>65</v>
      </c>
    </row>
    <row r="94" spans="1:44">
      <c r="A94" s="244" t="s">
        <v>108</v>
      </c>
      <c r="B94" s="245">
        <v>65172</v>
      </c>
      <c r="C94" s="245">
        <v>74047</v>
      </c>
      <c r="D94" s="245">
        <v>62312</v>
      </c>
      <c r="E94" s="245">
        <f t="shared" si="43"/>
        <v>67177</v>
      </c>
      <c r="F94" s="245">
        <f t="shared" si="44"/>
        <v>6119.0338289635238</v>
      </c>
      <c r="G94" s="109">
        <v>73</v>
      </c>
      <c r="H94" s="246">
        <v>8732708</v>
      </c>
      <c r="I94" s="246">
        <v>12134801</v>
      </c>
      <c r="J94" s="246">
        <v>10346443</v>
      </c>
      <c r="K94" s="246">
        <f t="shared" si="45"/>
        <v>10404650.666666666</v>
      </c>
      <c r="L94" s="246">
        <f t="shared" si="46"/>
        <v>1701793.2584501395</v>
      </c>
      <c r="M94" s="144">
        <f t="shared" si="64"/>
        <v>0.37314885600205572</v>
      </c>
      <c r="N94" s="144">
        <f t="shared" si="61"/>
        <v>0.30510183067691016</v>
      </c>
      <c r="O94" s="144">
        <f t="shared" si="62"/>
        <v>0.30112764357760441</v>
      </c>
      <c r="P94" s="144">
        <f t="shared" si="47"/>
        <v>0.3264594434188568</v>
      </c>
      <c r="Q94" s="144">
        <f t="shared" si="48"/>
        <v>4.0483014664154549E-2</v>
      </c>
      <c r="R94" s="247">
        <v>66</v>
      </c>
      <c r="T94" s="7" t="s">
        <v>108</v>
      </c>
      <c r="U94" s="232">
        <v>185504</v>
      </c>
      <c r="V94" s="232">
        <v>243701</v>
      </c>
      <c r="W94" s="232">
        <v>212342</v>
      </c>
      <c r="X94" s="232">
        <v>196118</v>
      </c>
      <c r="Y94" s="232">
        <v>197075</v>
      </c>
      <c r="Z94" s="232">
        <f t="shared" si="49"/>
        <v>206948</v>
      </c>
      <c r="AA94" s="232">
        <f t="shared" si="50"/>
        <v>20270.611288266569</v>
      </c>
      <c r="AB94" s="41">
        <v>65</v>
      </c>
      <c r="AC94" s="234">
        <v>77675168</v>
      </c>
      <c r="AD94" s="234">
        <v>46316276</v>
      </c>
      <c r="AE94" s="234">
        <v>51951968</v>
      </c>
      <c r="AF94" s="234">
        <v>56243048</v>
      </c>
      <c r="AG94" s="234">
        <v>82586480</v>
      </c>
      <c r="AH94" s="234">
        <f t="shared" si="51"/>
        <v>62954588</v>
      </c>
      <c r="AI94" s="234">
        <f t="shared" si="52"/>
        <v>14457126.27932265</v>
      </c>
      <c r="AJ94" s="235">
        <f t="shared" si="53"/>
        <v>0.23882021085554653</v>
      </c>
      <c r="AK94" s="235">
        <f t="shared" si="54"/>
        <v>0.52616708649028698</v>
      </c>
      <c r="AL94" s="235">
        <f t="shared" si="55"/>
        <v>0.40872753848323895</v>
      </c>
      <c r="AM94" s="235">
        <f t="shared" si="56"/>
        <v>0.34869731811120908</v>
      </c>
      <c r="AN94" s="235">
        <f t="shared" si="57"/>
        <v>0.23862864720714574</v>
      </c>
      <c r="AO94" s="235">
        <f t="shared" si="58"/>
        <v>0.35220816022948542</v>
      </c>
      <c r="AP94" s="235">
        <f t="shared" si="59"/>
        <v>0.10883529482479483</v>
      </c>
      <c r="AQ94" s="40">
        <f t="shared" si="60"/>
        <v>30.900844192219139</v>
      </c>
      <c r="AR94" s="236">
        <v>67</v>
      </c>
    </row>
    <row r="95" spans="1:44">
      <c r="A95" s="244" t="s">
        <v>33</v>
      </c>
      <c r="B95" s="245">
        <v>33147</v>
      </c>
      <c r="C95" s="245">
        <v>33757</v>
      </c>
      <c r="D95" s="245">
        <v>29951</v>
      </c>
      <c r="E95" s="245">
        <f t="shared" si="43"/>
        <v>32285</v>
      </c>
      <c r="F95" s="245">
        <f t="shared" si="44"/>
        <v>2044.1849231417395</v>
      </c>
      <c r="G95" s="109">
        <v>77</v>
      </c>
      <c r="H95" s="246">
        <v>1071569</v>
      </c>
      <c r="I95" s="246">
        <v>1336507</v>
      </c>
      <c r="J95" s="246">
        <v>728472</v>
      </c>
      <c r="K95" s="246">
        <f t="shared" si="45"/>
        <v>1045516</v>
      </c>
      <c r="L95" s="246">
        <f t="shared" si="46"/>
        <v>304853.58684621047</v>
      </c>
      <c r="M95" s="144">
        <f t="shared" si="64"/>
        <v>1.5466572847852074</v>
      </c>
      <c r="N95" s="144">
        <f t="shared" si="61"/>
        <v>1.2628815262471502</v>
      </c>
      <c r="O95" s="144">
        <f t="shared" si="62"/>
        <v>2.0557413325426372</v>
      </c>
      <c r="P95" s="144">
        <f t="shared" si="47"/>
        <v>1.6217600478583316</v>
      </c>
      <c r="Q95" s="144">
        <f t="shared" si="48"/>
        <v>0.40172999250198177</v>
      </c>
      <c r="R95" s="247">
        <v>19</v>
      </c>
      <c r="T95" s="7" t="s">
        <v>33</v>
      </c>
      <c r="U95" s="232">
        <v>81297</v>
      </c>
      <c r="V95" s="232">
        <v>110279</v>
      </c>
      <c r="W95" s="232">
        <v>124094</v>
      </c>
      <c r="X95" s="232">
        <v>99979</v>
      </c>
      <c r="Y95" s="232">
        <v>3392</v>
      </c>
      <c r="Z95" s="232">
        <f t="shared" si="49"/>
        <v>83808.2</v>
      </c>
      <c r="AA95" s="232">
        <f t="shared" si="50"/>
        <v>42563.399898974225</v>
      </c>
      <c r="AB95" s="41">
        <v>76</v>
      </c>
      <c r="AC95" s="234">
        <v>12166079</v>
      </c>
      <c r="AD95" s="234">
        <v>8410581</v>
      </c>
      <c r="AE95" s="234">
        <v>8768695</v>
      </c>
      <c r="AF95" s="234">
        <v>8637461</v>
      </c>
      <c r="AG95" s="234">
        <v>116862</v>
      </c>
      <c r="AH95" s="234">
        <f t="shared" si="51"/>
        <v>7619935.5999999996</v>
      </c>
      <c r="AI95" s="234">
        <f t="shared" si="52"/>
        <v>3998591.2396156522</v>
      </c>
      <c r="AJ95" s="235">
        <f t="shared" si="53"/>
        <v>0.66822679681761066</v>
      </c>
      <c r="AK95" s="235">
        <f t="shared" si="54"/>
        <v>1.3111936024395936</v>
      </c>
      <c r="AL95" s="235">
        <f t="shared" si="55"/>
        <v>1.4151934808999516</v>
      </c>
      <c r="AM95" s="235">
        <f t="shared" si="56"/>
        <v>1.1575045027699691</v>
      </c>
      <c r="AN95" s="235">
        <f t="shared" si="57"/>
        <v>2.902568841881878</v>
      </c>
      <c r="AO95" s="235">
        <f t="shared" si="58"/>
        <v>1.4909374449618007</v>
      </c>
      <c r="AP95" s="235">
        <f t="shared" si="59"/>
        <v>0.75083667136009136</v>
      </c>
      <c r="AQ95" s="40">
        <f t="shared" si="60"/>
        <v>50.360038504454394</v>
      </c>
      <c r="AR95" s="236">
        <v>24</v>
      </c>
    </row>
    <row r="96" spans="1:44">
      <c r="A96" s="244" t="s">
        <v>210</v>
      </c>
      <c r="B96" s="245">
        <v>2061947</v>
      </c>
      <c r="C96" s="245">
        <v>2178938</v>
      </c>
      <c r="D96" s="245">
        <v>2475078</v>
      </c>
      <c r="E96" s="245">
        <f t="shared" si="43"/>
        <v>2238654.3333333335</v>
      </c>
      <c r="F96" s="245">
        <f t="shared" si="44"/>
        <v>212940.92171382497</v>
      </c>
      <c r="G96" s="109">
        <v>17</v>
      </c>
      <c r="H96" s="246">
        <v>75488240</v>
      </c>
      <c r="I96" s="246">
        <v>107815576</v>
      </c>
      <c r="J96" s="246">
        <v>113810488</v>
      </c>
      <c r="K96" s="246">
        <f t="shared" si="45"/>
        <v>99038101.333333328</v>
      </c>
      <c r="L96" s="246">
        <f t="shared" si="46"/>
        <v>20613872.00616027</v>
      </c>
      <c r="M96" s="144">
        <f t="shared" si="64"/>
        <v>1.3657405444874593</v>
      </c>
      <c r="N96" s="144">
        <f t="shared" si="61"/>
        <v>1.0104931406200528</v>
      </c>
      <c r="O96" s="144">
        <f t="shared" si="62"/>
        <v>1.087368151870151</v>
      </c>
      <c r="P96" s="144">
        <f t="shared" si="47"/>
        <v>1.154533945659221</v>
      </c>
      <c r="Q96" s="144">
        <f t="shared" si="48"/>
        <v>0.1869053567453873</v>
      </c>
      <c r="R96" s="247">
        <v>31</v>
      </c>
      <c r="T96" s="7" t="s">
        <v>210</v>
      </c>
      <c r="U96" s="232">
        <v>2312226</v>
      </c>
      <c r="V96" s="232">
        <v>2572209</v>
      </c>
      <c r="W96" s="232">
        <v>33578</v>
      </c>
      <c r="X96" s="232">
        <v>3841558</v>
      </c>
      <c r="Y96" s="232">
        <v>2253258</v>
      </c>
      <c r="Z96" s="232">
        <f t="shared" si="49"/>
        <v>2202565.7999999998</v>
      </c>
      <c r="AA96" s="232">
        <f t="shared" si="50"/>
        <v>1228172.1916832996</v>
      </c>
      <c r="AB96" s="41">
        <v>15</v>
      </c>
      <c r="AC96" s="234">
        <v>197191712</v>
      </c>
      <c r="AD96" s="234">
        <v>185049712</v>
      </c>
      <c r="AE96" s="234">
        <v>1000445</v>
      </c>
      <c r="AF96" s="234">
        <v>166615184</v>
      </c>
      <c r="AG96" s="234">
        <v>179828656</v>
      </c>
      <c r="AH96" s="234">
        <f t="shared" si="51"/>
        <v>145937141.80000001</v>
      </c>
      <c r="AI96" s="234">
        <f t="shared" si="52"/>
        <v>73129592.31026195</v>
      </c>
      <c r="AJ96" s="235">
        <f t="shared" si="53"/>
        <v>1.1725776791267981</v>
      </c>
      <c r="AK96" s="235">
        <f t="shared" si="54"/>
        <v>1.3900097288451874</v>
      </c>
      <c r="AL96" s="235">
        <f t="shared" si="55"/>
        <v>3.3563064436325831</v>
      </c>
      <c r="AM96" s="235">
        <f t="shared" si="56"/>
        <v>2.305647005137299</v>
      </c>
      <c r="AN96" s="235">
        <f t="shared" si="57"/>
        <v>1.2530027472373479</v>
      </c>
      <c r="AO96" s="235">
        <f t="shared" si="58"/>
        <v>1.8955087207958432</v>
      </c>
      <c r="AP96" s="235">
        <f t="shared" si="59"/>
        <v>0.83583680790662951</v>
      </c>
      <c r="AQ96" s="40">
        <f t="shared" si="60"/>
        <v>44.09564560355583</v>
      </c>
      <c r="AR96" s="236">
        <v>13</v>
      </c>
    </row>
    <row r="97" spans="1:44">
      <c r="A97" s="244" t="s">
        <v>165</v>
      </c>
      <c r="B97" s="245">
        <v>15606</v>
      </c>
      <c r="C97" s="245">
        <v>17942</v>
      </c>
      <c r="D97" s="245">
        <v>17180</v>
      </c>
      <c r="E97" s="245">
        <f t="shared" si="43"/>
        <v>16909.333333333332</v>
      </c>
      <c r="F97" s="245">
        <f t="shared" si="44"/>
        <v>1191.2889378036436</v>
      </c>
      <c r="G97" s="109">
        <v>84</v>
      </c>
      <c r="H97" s="246">
        <v>14617893</v>
      </c>
      <c r="I97" s="246">
        <v>28074810</v>
      </c>
      <c r="J97" s="246">
        <v>18618920</v>
      </c>
      <c r="K97" s="246">
        <f t="shared" si="45"/>
        <v>20437207.666666668</v>
      </c>
      <c r="L97" s="246">
        <f t="shared" si="46"/>
        <v>6910266.3707910981</v>
      </c>
      <c r="M97" s="144">
        <f t="shared" si="64"/>
        <v>5.3379785992413539E-2</v>
      </c>
      <c r="N97" s="144">
        <f t="shared" si="61"/>
        <v>3.1953911709464822E-2</v>
      </c>
      <c r="O97" s="144">
        <f t="shared" si="62"/>
        <v>4.6135866097496522E-2</v>
      </c>
      <c r="P97" s="144">
        <f t="shared" si="47"/>
        <v>4.3823187933124959E-2</v>
      </c>
      <c r="Q97" s="144">
        <f t="shared" si="48"/>
        <v>1.0898549555612988E-2</v>
      </c>
      <c r="R97" s="247">
        <v>88</v>
      </c>
      <c r="T97" s="7" t="s">
        <v>165</v>
      </c>
      <c r="U97" s="232">
        <v>38703</v>
      </c>
      <c r="V97" s="232">
        <v>43483</v>
      </c>
      <c r="W97" s="232">
        <v>60527</v>
      </c>
      <c r="X97" s="232">
        <v>58226</v>
      </c>
      <c r="Y97" s="232">
        <v>40683</v>
      </c>
      <c r="Z97" s="232">
        <f t="shared" si="49"/>
        <v>48324.4</v>
      </c>
      <c r="AA97" s="232">
        <f t="shared" si="50"/>
        <v>9179.832408056247</v>
      </c>
      <c r="AB97" s="41">
        <v>81</v>
      </c>
      <c r="AC97" s="234">
        <v>52694624</v>
      </c>
      <c r="AD97" s="234">
        <v>55800308</v>
      </c>
      <c r="AE97" s="234">
        <v>35341404</v>
      </c>
      <c r="AF97" s="234">
        <v>51251968</v>
      </c>
      <c r="AG97" s="234">
        <v>59758604</v>
      </c>
      <c r="AH97" s="234">
        <f t="shared" si="51"/>
        <v>50969381.600000001</v>
      </c>
      <c r="AI97" s="234">
        <f t="shared" si="52"/>
        <v>8341202.3180977935</v>
      </c>
      <c r="AJ97" s="235">
        <f t="shared" si="53"/>
        <v>7.3447720207662923E-2</v>
      </c>
      <c r="AK97" s="235">
        <f t="shared" si="54"/>
        <v>7.792609316780115E-2</v>
      </c>
      <c r="AL97" s="235">
        <f t="shared" si="55"/>
        <v>0.17126371097198062</v>
      </c>
      <c r="AM97" s="235">
        <f t="shared" si="56"/>
        <v>0.11360734479503305</v>
      </c>
      <c r="AN97" s="235">
        <f t="shared" si="57"/>
        <v>6.8078899567332596E-2</v>
      </c>
      <c r="AO97" s="235">
        <f t="shared" si="58"/>
        <v>0.10086475374196206</v>
      </c>
      <c r="AP97" s="235">
        <f t="shared" si="59"/>
        <v>3.8655335767620286E-2</v>
      </c>
      <c r="AQ97" s="40">
        <f t="shared" si="60"/>
        <v>38.323928164748764</v>
      </c>
      <c r="AR97" s="236">
        <v>87</v>
      </c>
    </row>
    <row r="98" spans="1:44">
      <c r="A98" s="244" t="s">
        <v>517</v>
      </c>
      <c r="B98" s="245">
        <v>201497</v>
      </c>
      <c r="C98" s="245">
        <v>225684</v>
      </c>
      <c r="D98" s="245">
        <v>206678</v>
      </c>
      <c r="E98" s="245">
        <f t="shared" si="43"/>
        <v>211286.33333333334</v>
      </c>
      <c r="F98" s="245">
        <f t="shared" si="44"/>
        <v>12735.002722156496</v>
      </c>
      <c r="G98" s="109">
        <v>54</v>
      </c>
      <c r="H98" s="246">
        <v>13341631</v>
      </c>
      <c r="I98" s="246">
        <v>16593240</v>
      </c>
      <c r="J98" s="246">
        <v>8442870</v>
      </c>
      <c r="K98" s="246">
        <f t="shared" si="45"/>
        <v>12792580.333333334</v>
      </c>
      <c r="L98" s="246">
        <f t="shared" si="46"/>
        <v>4102831.3711570385</v>
      </c>
      <c r="M98" s="144">
        <f t="shared" si="64"/>
        <v>0.7551438051314715</v>
      </c>
      <c r="N98" s="144">
        <f t="shared" si="61"/>
        <v>0.68004801955495131</v>
      </c>
      <c r="O98" s="144">
        <f t="shared" si="62"/>
        <v>1.223979523550641</v>
      </c>
      <c r="P98" s="144">
        <f t="shared" si="47"/>
        <v>0.88639044941235456</v>
      </c>
      <c r="Q98" s="144">
        <f t="shared" si="48"/>
        <v>0.29476199125056457</v>
      </c>
      <c r="R98" s="247">
        <v>36</v>
      </c>
      <c r="T98" s="7" t="s">
        <v>517</v>
      </c>
      <c r="U98" s="232">
        <v>469022</v>
      </c>
      <c r="V98" s="232">
        <v>392729</v>
      </c>
      <c r="W98" s="232">
        <v>779809</v>
      </c>
      <c r="X98" s="232">
        <v>596064</v>
      </c>
      <c r="Y98" s="232">
        <v>336881</v>
      </c>
      <c r="Z98" s="232">
        <f t="shared" si="49"/>
        <v>514901</v>
      </c>
      <c r="AA98" s="232">
        <f t="shared" si="50"/>
        <v>158420.75726242442</v>
      </c>
      <c r="AB98" s="41">
        <v>50</v>
      </c>
      <c r="AC98" s="234">
        <v>53658772</v>
      </c>
      <c r="AD98" s="234">
        <v>62824460</v>
      </c>
      <c r="AE98" s="234">
        <v>51489324</v>
      </c>
      <c r="AF98" s="234">
        <v>52064756</v>
      </c>
      <c r="AG98" s="234">
        <v>53338452</v>
      </c>
      <c r="AH98" s="234">
        <f t="shared" si="51"/>
        <v>54675152.799999997</v>
      </c>
      <c r="AI98" s="234">
        <f t="shared" si="52"/>
        <v>4151979.8505209731</v>
      </c>
      <c r="AJ98" s="235">
        <f t="shared" si="53"/>
        <v>0.87408261970661572</v>
      </c>
      <c r="AK98" s="235">
        <f t="shared" si="54"/>
        <v>0.62512117095793585</v>
      </c>
      <c r="AL98" s="235">
        <f t="shared" si="55"/>
        <v>1.5145061916136247</v>
      </c>
      <c r="AM98" s="235">
        <f t="shared" si="56"/>
        <v>1.1448512310323706</v>
      </c>
      <c r="AN98" s="235">
        <f t="shared" si="57"/>
        <v>0.63159125802901062</v>
      </c>
      <c r="AO98" s="235">
        <f t="shared" si="58"/>
        <v>0.95803049426791154</v>
      </c>
      <c r="AP98" s="235">
        <f t="shared" si="59"/>
        <v>0.33734422407028514</v>
      </c>
      <c r="AQ98" s="40">
        <f t="shared" si="60"/>
        <v>35.212263710673433</v>
      </c>
      <c r="AR98" s="236">
        <v>35</v>
      </c>
    </row>
    <row r="99" spans="1:44" ht="15.75" thickBot="1">
      <c r="A99" s="248" t="s">
        <v>400</v>
      </c>
      <c r="B99" s="249">
        <v>2514640</v>
      </c>
      <c r="C99" s="249">
        <v>2792682</v>
      </c>
      <c r="D99" s="249">
        <v>3213929</v>
      </c>
      <c r="E99" s="249">
        <f t="shared" si="43"/>
        <v>2840417</v>
      </c>
      <c r="F99" s="249">
        <f t="shared" si="44"/>
        <v>352079.89015136892</v>
      </c>
      <c r="G99" s="250">
        <v>10</v>
      </c>
      <c r="H99" s="251">
        <v>41588784</v>
      </c>
      <c r="I99" s="251">
        <v>55574196</v>
      </c>
      <c r="J99" s="251">
        <v>48256552</v>
      </c>
      <c r="K99" s="251">
        <f t="shared" si="45"/>
        <v>48473177.333333336</v>
      </c>
      <c r="L99" s="251">
        <f t="shared" si="46"/>
        <v>6995222.0910931416</v>
      </c>
      <c r="M99" s="252">
        <f t="shared" si="64"/>
        <v>3.0232189524944992</v>
      </c>
      <c r="N99" s="252">
        <f t="shared" si="61"/>
        <v>2.5125707621573148</v>
      </c>
      <c r="O99" s="252">
        <f t="shared" si="62"/>
        <v>3.3300441772134897</v>
      </c>
      <c r="P99" s="252">
        <f t="shared" si="47"/>
        <v>2.9552779639551012</v>
      </c>
      <c r="Q99" s="252">
        <f t="shared" si="48"/>
        <v>0.4129499721802693</v>
      </c>
      <c r="R99" s="253">
        <v>8</v>
      </c>
      <c r="T99" s="47" t="s">
        <v>400</v>
      </c>
      <c r="U99" s="237">
        <v>2500919</v>
      </c>
      <c r="V99" s="237">
        <v>2187075</v>
      </c>
      <c r="W99" s="237">
        <v>3472230</v>
      </c>
      <c r="X99" s="237">
        <v>2541044</v>
      </c>
      <c r="Y99" s="237">
        <v>2534436</v>
      </c>
      <c r="Z99" s="237">
        <f t="shared" si="49"/>
        <v>2647140.7999999998</v>
      </c>
      <c r="AA99" s="237">
        <f t="shared" si="50"/>
        <v>433075.61602907104</v>
      </c>
      <c r="AB99" s="63">
        <v>13</v>
      </c>
      <c r="AC99" s="238">
        <v>176476496</v>
      </c>
      <c r="AD99" s="238">
        <v>183641664</v>
      </c>
      <c r="AE99" s="238">
        <v>157385712</v>
      </c>
      <c r="AF99" s="238">
        <v>170508336</v>
      </c>
      <c r="AG99" s="238">
        <v>158041232</v>
      </c>
      <c r="AH99" s="238">
        <f t="shared" si="51"/>
        <v>169210688</v>
      </c>
      <c r="AI99" s="238">
        <f t="shared" si="52"/>
        <v>10269525.103663323</v>
      </c>
      <c r="AJ99" s="239">
        <f t="shared" si="53"/>
        <v>1.4171399912654659</v>
      </c>
      <c r="AK99" s="239">
        <f t="shared" si="54"/>
        <v>1.1909470609022581</v>
      </c>
      <c r="AL99" s="239">
        <f t="shared" si="55"/>
        <v>2.2061913726958897</v>
      </c>
      <c r="AM99" s="239">
        <f t="shared" si="56"/>
        <v>1.4902755252974846</v>
      </c>
      <c r="AN99" s="239">
        <f t="shared" si="57"/>
        <v>1.6036549246844647</v>
      </c>
      <c r="AO99" s="239">
        <f t="shared" si="58"/>
        <v>1.5816417749691127</v>
      </c>
      <c r="AP99" s="239">
        <f t="shared" si="59"/>
        <v>0.34017576833207608</v>
      </c>
      <c r="AQ99" s="62">
        <f t="shared" si="60"/>
        <v>21.507763244222559</v>
      </c>
      <c r="AR99" s="240">
        <v>22</v>
      </c>
    </row>
  </sheetData>
  <mergeCells count="8">
    <mergeCell ref="A1:R1"/>
    <mergeCell ref="T1:AR1"/>
    <mergeCell ref="AJ2:AR2"/>
    <mergeCell ref="U2:AB2"/>
    <mergeCell ref="H2:L2"/>
    <mergeCell ref="AC2:AI2"/>
    <mergeCell ref="B2:G2"/>
    <mergeCell ref="M2:R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C195E-5CF6-4F13-9E3A-E11D36B954BE}">
  <dimension ref="A1:R396"/>
  <sheetViews>
    <sheetView zoomScale="80" zoomScaleNormal="80" workbookViewId="0">
      <pane ySplit="2" topLeftCell="A157" activePane="bottomLeft" state="frozen"/>
      <selection pane="bottomLeft" activeCell="AA26" sqref="AA26"/>
    </sheetView>
  </sheetViews>
  <sheetFormatPr defaultColWidth="9.140625" defaultRowHeight="11.25"/>
  <cols>
    <col min="1" max="1" width="20.28515625" style="5" bestFit="1" customWidth="1"/>
    <col min="2" max="5" width="7.85546875" style="5" bestFit="1" customWidth="1"/>
    <col min="6" max="6" width="6.7109375" style="5" bestFit="1" customWidth="1"/>
    <col min="7" max="7" width="5.140625" style="5" bestFit="1" customWidth="1"/>
    <col min="8" max="11" width="7.85546875" style="5" bestFit="1" customWidth="1"/>
    <col min="12" max="17" width="6.7109375" style="5" bestFit="1" customWidth="1"/>
    <col min="18" max="18" width="5.140625" style="5" bestFit="1" customWidth="1"/>
    <col min="19" max="16384" width="9.140625" style="5"/>
  </cols>
  <sheetData>
    <row r="1" spans="1:18" ht="18.75" customHeight="1">
      <c r="A1" s="333" t="s">
        <v>991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18" ht="15" customHeight="1">
      <c r="A2" s="185" t="s">
        <v>873</v>
      </c>
      <c r="B2" s="323" t="s">
        <v>793</v>
      </c>
      <c r="C2" s="323"/>
      <c r="D2" s="323"/>
      <c r="E2" s="323"/>
      <c r="F2" s="323"/>
      <c r="G2" s="323"/>
      <c r="H2" s="324" t="s">
        <v>791</v>
      </c>
      <c r="I2" s="324"/>
      <c r="J2" s="324"/>
      <c r="K2" s="324"/>
      <c r="L2" s="324"/>
      <c r="M2" s="331" t="s">
        <v>775</v>
      </c>
      <c r="N2" s="331"/>
      <c r="O2" s="331"/>
      <c r="P2" s="331"/>
      <c r="Q2" s="331"/>
      <c r="R2" s="331"/>
    </row>
    <row r="3" spans="1:18" ht="13.5" customHeight="1">
      <c r="A3" s="120" t="s">
        <v>771</v>
      </c>
      <c r="B3" s="127" t="s">
        <v>770</v>
      </c>
      <c r="C3" s="127" t="s">
        <v>769</v>
      </c>
      <c r="D3" s="127" t="s">
        <v>768</v>
      </c>
      <c r="E3" s="127" t="s">
        <v>749</v>
      </c>
      <c r="F3" s="127" t="s">
        <v>751</v>
      </c>
      <c r="G3" s="127" t="s">
        <v>752</v>
      </c>
      <c r="H3" s="128" t="s">
        <v>770</v>
      </c>
      <c r="I3" s="128" t="s">
        <v>769</v>
      </c>
      <c r="J3" s="128" t="s">
        <v>768</v>
      </c>
      <c r="K3" s="128" t="s">
        <v>749</v>
      </c>
      <c r="L3" s="128" t="s">
        <v>751</v>
      </c>
      <c r="M3" s="129" t="s">
        <v>770</v>
      </c>
      <c r="N3" s="129" t="s">
        <v>769</v>
      </c>
      <c r="O3" s="129" t="s">
        <v>768</v>
      </c>
      <c r="P3" s="129" t="s">
        <v>749</v>
      </c>
      <c r="Q3" s="129" t="s">
        <v>751</v>
      </c>
      <c r="R3" s="129" t="s">
        <v>752</v>
      </c>
    </row>
    <row r="4" spans="1:18" ht="13.5" customHeight="1">
      <c r="A4" s="1" t="s">
        <v>30</v>
      </c>
      <c r="B4" s="86">
        <v>12083</v>
      </c>
      <c r="C4" s="86">
        <v>11544</v>
      </c>
      <c r="D4" s="86">
        <v>14512</v>
      </c>
      <c r="E4" s="86">
        <f t="shared" ref="E4:E67" si="0">AVERAGE(B4:D4)</f>
        <v>12713</v>
      </c>
      <c r="F4" s="107">
        <f t="shared" ref="F4:F67" si="1">STDEV(B4:D4)/E4*100</f>
        <v>12.43700944086979</v>
      </c>
      <c r="G4" s="108">
        <v>49</v>
      </c>
      <c r="H4" s="82">
        <v>2192180</v>
      </c>
      <c r="I4" s="82">
        <v>1651856</v>
      </c>
      <c r="J4" s="82">
        <v>2434757</v>
      </c>
      <c r="K4" s="82">
        <f t="shared" ref="K4:K67" si="2">AVERAGE(H4:J4)</f>
        <v>2092931</v>
      </c>
      <c r="L4" s="110">
        <f t="shared" ref="L4:L67" si="3">STDEV(H4:J4)/K4*100</f>
        <v>19.149022652729599</v>
      </c>
      <c r="M4" s="111">
        <f>B4/H4</f>
        <v>5.5118649016047952E-3</v>
      </c>
      <c r="N4" s="111">
        <f>C4/I4</f>
        <v>6.988502629769181E-3</v>
      </c>
      <c r="O4" s="111">
        <f>D4/J4</f>
        <v>5.9603484043787534E-3</v>
      </c>
      <c r="P4" s="111">
        <f t="shared" ref="P4:P67" si="4">AVERAGE(M4:O4)</f>
        <v>6.1535719785842423E-3</v>
      </c>
      <c r="Q4" s="112">
        <f t="shared" ref="Q4:Q67" si="5">STDEV(M4:O4)/P4*100</f>
        <v>12.302519981870258</v>
      </c>
      <c r="R4" s="113">
        <v>39</v>
      </c>
    </row>
    <row r="5" spans="1:18" ht="13.5" customHeight="1">
      <c r="A5" s="1" t="s">
        <v>27</v>
      </c>
      <c r="B5" s="86">
        <v>7256</v>
      </c>
      <c r="C5" s="86">
        <v>10768</v>
      </c>
      <c r="D5" s="86">
        <v>12810</v>
      </c>
      <c r="E5" s="86">
        <f t="shared" si="0"/>
        <v>10278</v>
      </c>
      <c r="F5" s="107">
        <f t="shared" si="1"/>
        <v>27.332511025370231</v>
      </c>
      <c r="G5" s="108">
        <v>57</v>
      </c>
      <c r="H5" s="82">
        <v>3286193</v>
      </c>
      <c r="I5" s="82">
        <v>4328918</v>
      </c>
      <c r="J5" s="82">
        <v>4382271</v>
      </c>
      <c r="K5" s="82">
        <f t="shared" si="2"/>
        <v>3999127.3333333335</v>
      </c>
      <c r="L5" s="110">
        <f t="shared" si="3"/>
        <v>15.453253228677987</v>
      </c>
      <c r="M5" s="111">
        <f>B5/H5</f>
        <v>2.208026126280471E-3</v>
      </c>
      <c r="N5" s="111">
        <f>C5/I5</f>
        <v>2.4874576048795564E-3</v>
      </c>
      <c r="O5" s="111">
        <f>D5/J5</f>
        <v>2.9231419051902541E-3</v>
      </c>
      <c r="P5" s="111">
        <f t="shared" si="4"/>
        <v>2.5395418787834269E-3</v>
      </c>
      <c r="Q5" s="112">
        <f t="shared" si="5"/>
        <v>14.19121166060609</v>
      </c>
      <c r="R5" s="113">
        <v>55</v>
      </c>
    </row>
    <row r="6" spans="1:18" ht="13.5" customHeight="1">
      <c r="A6" s="1" t="s">
        <v>75</v>
      </c>
      <c r="B6" s="86">
        <v>9274</v>
      </c>
      <c r="C6" s="86">
        <v>11354</v>
      </c>
      <c r="D6" s="86">
        <v>16649</v>
      </c>
      <c r="E6" s="86">
        <f t="shared" si="0"/>
        <v>12425.666666666666</v>
      </c>
      <c r="F6" s="107">
        <f t="shared" si="1"/>
        <v>30.601981977701314</v>
      </c>
      <c r="G6" s="108">
        <v>50</v>
      </c>
      <c r="H6" s="82">
        <v>2485878</v>
      </c>
      <c r="I6" s="82">
        <v>3544206</v>
      </c>
      <c r="J6" s="82">
        <v>4517817</v>
      </c>
      <c r="K6" s="82">
        <f t="shared" si="2"/>
        <v>3515967</v>
      </c>
      <c r="L6" s="110">
        <f t="shared" si="3"/>
        <v>28.904247318977827</v>
      </c>
      <c r="M6" s="111">
        <f>B6/H6</f>
        <v>3.7306738303327838E-3</v>
      </c>
      <c r="N6" s="111">
        <f>C6/I6</f>
        <v>3.2035383947772787E-3</v>
      </c>
      <c r="O6" s="111">
        <f>D6/J6</f>
        <v>3.6851868944669515E-3</v>
      </c>
      <c r="P6" s="111">
        <f t="shared" si="4"/>
        <v>3.5397997065256715E-3</v>
      </c>
      <c r="Q6" s="112">
        <f t="shared" si="5"/>
        <v>8.2518119919979007</v>
      </c>
      <c r="R6" s="113">
        <v>49</v>
      </c>
    </row>
    <row r="7" spans="1:18" ht="13.5" customHeight="1">
      <c r="A7" s="1" t="s">
        <v>571</v>
      </c>
      <c r="B7" s="86">
        <v>10083</v>
      </c>
      <c r="C7" s="86">
        <v>12112</v>
      </c>
      <c r="D7" s="86">
        <v>14508</v>
      </c>
      <c r="E7" s="86">
        <f t="shared" si="0"/>
        <v>12234.333333333334</v>
      </c>
      <c r="F7" s="107">
        <f t="shared" si="1"/>
        <v>18.105073675288132</v>
      </c>
      <c r="G7" s="108">
        <v>51</v>
      </c>
      <c r="H7" s="82">
        <v>4938424</v>
      </c>
      <c r="I7" s="82">
        <v>5766383</v>
      </c>
      <c r="J7" s="82">
        <v>9473334</v>
      </c>
      <c r="K7" s="82">
        <f t="shared" si="2"/>
        <v>6726047</v>
      </c>
      <c r="L7" s="110">
        <f t="shared" si="3"/>
        <v>35.904708693149182</v>
      </c>
      <c r="M7" s="111">
        <f>B7/H7</f>
        <v>2.0417444917649841E-3</v>
      </c>
      <c r="N7" s="111">
        <f>C7/I7</f>
        <v>2.1004501435301819E-3</v>
      </c>
      <c r="O7" s="111">
        <f>D7/J7</f>
        <v>1.5314566128461216E-3</v>
      </c>
      <c r="P7" s="111">
        <f t="shared" si="4"/>
        <v>1.8912170827137624E-3</v>
      </c>
      <c r="Q7" s="112">
        <f t="shared" si="5"/>
        <v>16.547087451739031</v>
      </c>
      <c r="R7" s="113">
        <v>65</v>
      </c>
    </row>
    <row r="8" spans="1:18" ht="13.5" customHeight="1">
      <c r="A8" s="1" t="s">
        <v>144</v>
      </c>
      <c r="B8" s="86">
        <v>4544</v>
      </c>
      <c r="C8" s="86">
        <v>5698</v>
      </c>
      <c r="D8" s="86">
        <v>6729</v>
      </c>
      <c r="E8" s="86">
        <f t="shared" si="0"/>
        <v>5657</v>
      </c>
      <c r="F8" s="107">
        <f t="shared" si="1"/>
        <v>19.322553473524678</v>
      </c>
      <c r="G8" s="108">
        <v>67</v>
      </c>
      <c r="H8" s="82">
        <v>1656277</v>
      </c>
      <c r="I8" s="82">
        <v>2248112</v>
      </c>
      <c r="J8" s="82">
        <v>1939071</v>
      </c>
      <c r="K8" s="82">
        <f t="shared" si="2"/>
        <v>1947820</v>
      </c>
      <c r="L8" s="110">
        <f t="shared" si="3"/>
        <v>15.197219731994707</v>
      </c>
      <c r="M8" s="111">
        <f>B8/H8</f>
        <v>2.7435024455450385E-3</v>
      </c>
      <c r="N8" s="111">
        <f>C8/I8</f>
        <v>2.5345712313265532E-3</v>
      </c>
      <c r="O8" s="111">
        <f>D8/J8</f>
        <v>3.4702184705975182E-3</v>
      </c>
      <c r="P8" s="111">
        <f t="shared" si="4"/>
        <v>2.916097382489703E-3</v>
      </c>
      <c r="Q8" s="112">
        <f t="shared" si="5"/>
        <v>16.841751587857427</v>
      </c>
      <c r="R8" s="113">
        <v>52</v>
      </c>
    </row>
    <row r="9" spans="1:18" ht="13.5" customHeight="1">
      <c r="A9" s="1" t="s">
        <v>81</v>
      </c>
      <c r="B9" s="86">
        <v>3802</v>
      </c>
      <c r="C9" s="86">
        <v>4548</v>
      </c>
      <c r="D9" s="86">
        <v>6129</v>
      </c>
      <c r="E9" s="86">
        <f t="shared" si="0"/>
        <v>4826.333333333333</v>
      </c>
      <c r="F9" s="107">
        <f t="shared" si="1"/>
        <v>24.619235126599808</v>
      </c>
      <c r="G9" s="108">
        <v>73</v>
      </c>
      <c r="H9" s="82">
        <v>1352495</v>
      </c>
      <c r="I9" s="82">
        <v>2079608</v>
      </c>
      <c r="J9" s="82">
        <v>3494599</v>
      </c>
      <c r="K9" s="82">
        <f t="shared" si="2"/>
        <v>2308900.6666666665</v>
      </c>
      <c r="L9" s="110">
        <f t="shared" si="3"/>
        <v>47.178480125464958</v>
      </c>
      <c r="M9" s="111">
        <f>B9/H9</f>
        <v>2.8111009652531061E-3</v>
      </c>
      <c r="N9" s="111">
        <f>C9/I9</f>
        <v>2.1869506176163968E-3</v>
      </c>
      <c r="O9" s="111">
        <f>D9/J9</f>
        <v>1.753849297158272E-3</v>
      </c>
      <c r="P9" s="111">
        <f t="shared" si="4"/>
        <v>2.2506336266759248E-3</v>
      </c>
      <c r="Q9" s="112">
        <f t="shared" si="5"/>
        <v>23.615348869689846</v>
      </c>
      <c r="R9" s="113">
        <v>60</v>
      </c>
    </row>
    <row r="10" spans="1:18" ht="13.5" customHeight="1">
      <c r="A10" s="1" t="s">
        <v>132</v>
      </c>
      <c r="B10" s="86">
        <v>4181</v>
      </c>
      <c r="C10" s="86">
        <v>4178</v>
      </c>
      <c r="D10" s="86">
        <v>8545</v>
      </c>
      <c r="E10" s="86">
        <f t="shared" si="0"/>
        <v>5634.666666666667</v>
      </c>
      <c r="F10" s="107">
        <f t="shared" si="1"/>
        <v>44.730650375668318</v>
      </c>
      <c r="G10" s="108">
        <v>68</v>
      </c>
      <c r="H10" s="82">
        <v>5155840</v>
      </c>
      <c r="I10" s="82">
        <v>5423111</v>
      </c>
      <c r="J10" s="82">
        <v>11743529</v>
      </c>
      <c r="K10" s="82">
        <f t="shared" si="2"/>
        <v>7440826.666666667</v>
      </c>
      <c r="L10" s="110">
        <f t="shared" si="3"/>
        <v>50.110629177934825</v>
      </c>
      <c r="M10" s="111">
        <f>B10/H10</f>
        <v>8.1092508689175767E-4</v>
      </c>
      <c r="N10" s="111">
        <f>C10/I10</f>
        <v>7.7040650652365403E-4</v>
      </c>
      <c r="O10" s="111">
        <f>D10/J10</f>
        <v>7.2763476804970631E-4</v>
      </c>
      <c r="P10" s="111">
        <f t="shared" si="4"/>
        <v>7.6965545382170607E-4</v>
      </c>
      <c r="Q10" s="112">
        <f t="shared" si="5"/>
        <v>5.4115433403047932</v>
      </c>
      <c r="R10" s="113">
        <v>79</v>
      </c>
    </row>
    <row r="11" spans="1:18" ht="13.5" customHeight="1">
      <c r="A11" s="1" t="s">
        <v>36</v>
      </c>
      <c r="B11" s="86">
        <v>12104</v>
      </c>
      <c r="C11" s="86">
        <v>13319</v>
      </c>
      <c r="D11" s="86">
        <v>15810</v>
      </c>
      <c r="E11" s="86">
        <f t="shared" si="0"/>
        <v>13744.333333333334</v>
      </c>
      <c r="F11" s="107">
        <f t="shared" si="1"/>
        <v>13.745712577697084</v>
      </c>
      <c r="G11" s="108">
        <v>47</v>
      </c>
      <c r="H11" s="82">
        <v>4440692</v>
      </c>
      <c r="I11" s="82">
        <v>4917638</v>
      </c>
      <c r="J11" s="82">
        <v>5266098</v>
      </c>
      <c r="K11" s="82">
        <f t="shared" si="2"/>
        <v>4874809.333333333</v>
      </c>
      <c r="L11" s="110">
        <f t="shared" si="3"/>
        <v>8.5001553911774934</v>
      </c>
      <c r="M11" s="111">
        <f>B11/H11</f>
        <v>2.7257013096157086E-3</v>
      </c>
      <c r="N11" s="111">
        <f>C11/I11</f>
        <v>2.7084140800929224E-3</v>
      </c>
      <c r="O11" s="111">
        <f>D11/J11</f>
        <v>3.0022228982445826E-3</v>
      </c>
      <c r="P11" s="111">
        <f t="shared" si="4"/>
        <v>2.8121127626510715E-3</v>
      </c>
      <c r="Q11" s="112">
        <f t="shared" si="5"/>
        <v>5.8627430589008505</v>
      </c>
      <c r="R11" s="113">
        <v>53</v>
      </c>
    </row>
    <row r="12" spans="1:18" ht="13.5" customHeight="1">
      <c r="A12" s="1" t="s">
        <v>8</v>
      </c>
      <c r="B12" s="86">
        <v>2588</v>
      </c>
      <c r="C12" s="86">
        <v>4483</v>
      </c>
      <c r="D12" s="86">
        <v>3991</v>
      </c>
      <c r="E12" s="86">
        <f t="shared" si="0"/>
        <v>3687.3333333333335</v>
      </c>
      <c r="F12" s="107">
        <f t="shared" si="1"/>
        <v>26.667484345800023</v>
      </c>
      <c r="G12" s="108">
        <v>78</v>
      </c>
      <c r="H12" s="82">
        <v>1168291</v>
      </c>
      <c r="I12" s="82">
        <v>2369072</v>
      </c>
      <c r="J12" s="82">
        <v>2441888</v>
      </c>
      <c r="K12" s="82">
        <f t="shared" si="2"/>
        <v>1993083.6666666667</v>
      </c>
      <c r="L12" s="110">
        <f t="shared" si="3"/>
        <v>35.885030047140162</v>
      </c>
      <c r="M12" s="111">
        <f>B12/H12</f>
        <v>2.2152015208539654E-3</v>
      </c>
      <c r="N12" s="111">
        <f>C12/I12</f>
        <v>1.8923021334936211E-3</v>
      </c>
      <c r="O12" s="111">
        <f>D12/J12</f>
        <v>1.6343910941042342E-3</v>
      </c>
      <c r="P12" s="111">
        <f t="shared" si="4"/>
        <v>1.9139649161506068E-3</v>
      </c>
      <c r="Q12" s="112">
        <f t="shared" si="5"/>
        <v>15.204592095273645</v>
      </c>
      <c r="R12" s="113">
        <v>64</v>
      </c>
    </row>
    <row r="13" spans="1:18" ht="13.5" customHeight="1">
      <c r="A13" s="1" t="s">
        <v>102</v>
      </c>
      <c r="B13" s="86">
        <v>4037</v>
      </c>
      <c r="C13" s="86">
        <v>3913</v>
      </c>
      <c r="D13" s="86">
        <v>6038</v>
      </c>
      <c r="E13" s="86">
        <f t="shared" si="0"/>
        <v>4662.666666666667</v>
      </c>
      <c r="F13" s="107">
        <f t="shared" si="1"/>
        <v>25.579486358198107</v>
      </c>
      <c r="G13" s="108">
        <v>74</v>
      </c>
      <c r="H13" s="82">
        <v>2035644</v>
      </c>
      <c r="I13" s="82">
        <v>2829835</v>
      </c>
      <c r="J13" s="82">
        <v>3646591</v>
      </c>
      <c r="K13" s="82">
        <f t="shared" si="2"/>
        <v>2837356.6666666665</v>
      </c>
      <c r="L13" s="110">
        <f t="shared" si="3"/>
        <v>28.389093573319514</v>
      </c>
      <c r="M13" s="111">
        <f>B13/H13</f>
        <v>1.9831561903751343E-3</v>
      </c>
      <c r="N13" s="111">
        <f>C13/I13</f>
        <v>1.3827661330077549E-3</v>
      </c>
      <c r="O13" s="111">
        <f>D13/J13</f>
        <v>1.6557930406782663E-3</v>
      </c>
      <c r="P13" s="111">
        <f t="shared" si="4"/>
        <v>1.6739051213537186E-3</v>
      </c>
      <c r="Q13" s="112">
        <f t="shared" si="5"/>
        <v>17.95827842669204</v>
      </c>
      <c r="R13" s="113">
        <v>67</v>
      </c>
    </row>
    <row r="14" spans="1:18" ht="13.5" customHeight="1">
      <c r="A14" s="1" t="s">
        <v>433</v>
      </c>
      <c r="B14" s="86">
        <v>10501</v>
      </c>
      <c r="C14" s="86">
        <v>9022</v>
      </c>
      <c r="D14" s="86">
        <v>13188</v>
      </c>
      <c r="E14" s="86">
        <f t="shared" si="0"/>
        <v>10903.666666666666</v>
      </c>
      <c r="F14" s="107">
        <f t="shared" si="1"/>
        <v>19.369523173490883</v>
      </c>
      <c r="G14" s="108">
        <v>54</v>
      </c>
      <c r="H14" s="82">
        <v>4091513</v>
      </c>
      <c r="I14" s="82">
        <v>3852234</v>
      </c>
      <c r="J14" s="82">
        <v>6932480</v>
      </c>
      <c r="K14" s="82">
        <f t="shared" si="2"/>
        <v>4958742.333333333</v>
      </c>
      <c r="L14" s="110">
        <f t="shared" si="3"/>
        <v>34.55490711289157</v>
      </c>
      <c r="M14" s="111">
        <f>B14/H14</f>
        <v>2.5665322339193351E-3</v>
      </c>
      <c r="N14" s="111">
        <f>C14/I14</f>
        <v>2.3420176448263525E-3</v>
      </c>
      <c r="O14" s="111">
        <f>D14/J14</f>
        <v>1.9023495199409159E-3</v>
      </c>
      <c r="P14" s="111">
        <f t="shared" si="4"/>
        <v>2.2702997995622011E-3</v>
      </c>
      <c r="Q14" s="112">
        <f t="shared" si="5"/>
        <v>14.8812706688537</v>
      </c>
      <c r="R14" s="113">
        <v>59</v>
      </c>
    </row>
    <row r="15" spans="1:18" ht="13.5" customHeight="1">
      <c r="A15" s="1" t="s">
        <v>753</v>
      </c>
      <c r="B15" s="86">
        <v>10751</v>
      </c>
      <c r="C15" s="86">
        <v>11709</v>
      </c>
      <c r="D15" s="86">
        <v>12118</v>
      </c>
      <c r="E15" s="86">
        <f t="shared" si="0"/>
        <v>11526</v>
      </c>
      <c r="F15" s="107">
        <f t="shared" si="1"/>
        <v>6.0873945427773188</v>
      </c>
      <c r="G15" s="108">
        <v>53</v>
      </c>
      <c r="H15" s="82">
        <v>3610691</v>
      </c>
      <c r="I15" s="82">
        <v>6351902</v>
      </c>
      <c r="J15" s="82">
        <v>5079069</v>
      </c>
      <c r="K15" s="82">
        <f t="shared" si="2"/>
        <v>5013887.333333333</v>
      </c>
      <c r="L15" s="110">
        <f t="shared" si="3"/>
        <v>27.359359197061206</v>
      </c>
      <c r="M15" s="111">
        <f>B15/H15</f>
        <v>2.9775464031677038E-3</v>
      </c>
      <c r="N15" s="111">
        <f>C15/I15</f>
        <v>1.8433848633055106E-3</v>
      </c>
      <c r="O15" s="111">
        <f>D15/J15</f>
        <v>2.3858703238723473E-3</v>
      </c>
      <c r="P15" s="111">
        <f t="shared" si="4"/>
        <v>2.4022671967818539E-3</v>
      </c>
      <c r="Q15" s="112">
        <f t="shared" si="5"/>
        <v>23.613465366006469</v>
      </c>
      <c r="R15" s="113">
        <v>58</v>
      </c>
    </row>
    <row r="16" spans="1:18" ht="13.5" customHeight="1">
      <c r="A16" s="1" t="s">
        <v>72</v>
      </c>
      <c r="B16" s="86">
        <v>2601</v>
      </c>
      <c r="C16" s="86">
        <v>3549</v>
      </c>
      <c r="D16" s="86">
        <v>4489</v>
      </c>
      <c r="E16" s="86">
        <f t="shared" si="0"/>
        <v>3546.3333333333335</v>
      </c>
      <c r="F16" s="107">
        <f t="shared" si="1"/>
        <v>26.619122798793015</v>
      </c>
      <c r="G16" s="108">
        <v>79</v>
      </c>
      <c r="H16" s="82">
        <v>2479668</v>
      </c>
      <c r="I16" s="82">
        <v>3585789</v>
      </c>
      <c r="J16" s="82">
        <v>3432244</v>
      </c>
      <c r="K16" s="82">
        <f t="shared" si="2"/>
        <v>3165900.3333333335</v>
      </c>
      <c r="L16" s="110">
        <f t="shared" si="3"/>
        <v>18.927726295933905</v>
      </c>
      <c r="M16" s="111">
        <f>B16/H16</f>
        <v>1.0489307439544326E-3</v>
      </c>
      <c r="N16" s="111">
        <f>C16/I16</f>
        <v>9.8974033329903119E-4</v>
      </c>
      <c r="O16" s="111">
        <f>D16/J16</f>
        <v>1.307890697747596E-3</v>
      </c>
      <c r="P16" s="111">
        <f t="shared" si="4"/>
        <v>1.1155205916670199E-3</v>
      </c>
      <c r="Q16" s="112">
        <f t="shared" si="5"/>
        <v>15.168317186803417</v>
      </c>
      <c r="R16" s="113">
        <v>74</v>
      </c>
    </row>
    <row r="17" spans="1:18" ht="13.5" customHeight="1">
      <c r="A17" s="1" t="s">
        <v>78</v>
      </c>
      <c r="B17" s="86">
        <v>7340</v>
      </c>
      <c r="C17" s="86">
        <v>10180</v>
      </c>
      <c r="D17" s="86">
        <v>22041</v>
      </c>
      <c r="E17" s="86">
        <f t="shared" si="0"/>
        <v>13187</v>
      </c>
      <c r="F17" s="107">
        <f t="shared" si="1"/>
        <v>59.135251517637478</v>
      </c>
      <c r="G17" s="108">
        <v>48</v>
      </c>
      <c r="H17" s="82">
        <v>1123113</v>
      </c>
      <c r="I17" s="82">
        <v>1702042</v>
      </c>
      <c r="J17" s="82">
        <v>2339594</v>
      </c>
      <c r="K17" s="82">
        <f t="shared" si="2"/>
        <v>1721583</v>
      </c>
      <c r="L17" s="110">
        <f t="shared" si="3"/>
        <v>35.343975735641138</v>
      </c>
      <c r="M17" s="111">
        <f>B17/H17</f>
        <v>6.5354064996131292E-3</v>
      </c>
      <c r="N17" s="111">
        <f>C17/I17</f>
        <v>5.9810509963913938E-3</v>
      </c>
      <c r="O17" s="111">
        <f>D17/J17</f>
        <v>9.4208653296255669E-3</v>
      </c>
      <c r="P17" s="111">
        <f t="shared" si="4"/>
        <v>7.3124409418766972E-3</v>
      </c>
      <c r="Q17" s="112">
        <f t="shared" si="5"/>
        <v>25.256504239988065</v>
      </c>
      <c r="R17" s="113">
        <v>37</v>
      </c>
    </row>
    <row r="18" spans="1:18" ht="13.5" customHeight="1">
      <c r="A18" s="1" t="s">
        <v>57</v>
      </c>
      <c r="B18" s="86">
        <v>2110</v>
      </c>
      <c r="C18" s="86">
        <v>2092</v>
      </c>
      <c r="D18" s="86">
        <v>1721</v>
      </c>
      <c r="E18" s="86">
        <f t="shared" si="0"/>
        <v>1974.3333333333333</v>
      </c>
      <c r="F18" s="107">
        <f t="shared" si="1"/>
        <v>11.121608552088533</v>
      </c>
      <c r="G18" s="108">
        <v>88</v>
      </c>
      <c r="H18" s="82">
        <v>1055792</v>
      </c>
      <c r="I18" s="82">
        <v>954626</v>
      </c>
      <c r="J18" s="82">
        <v>764095</v>
      </c>
      <c r="K18" s="82">
        <f t="shared" si="2"/>
        <v>924837.66666666663</v>
      </c>
      <c r="L18" s="110">
        <f t="shared" si="3"/>
        <v>16.014965745213704</v>
      </c>
      <c r="M18" s="111">
        <f>B18/H18</f>
        <v>1.9984997044872476E-3</v>
      </c>
      <c r="N18" s="111">
        <f>C18/I18</f>
        <v>2.1914341323198824E-3</v>
      </c>
      <c r="O18" s="111">
        <f>D18/J18</f>
        <v>2.2523377328735302E-3</v>
      </c>
      <c r="P18" s="111">
        <f t="shared" si="4"/>
        <v>2.1474238565602202E-3</v>
      </c>
      <c r="Q18" s="112">
        <f t="shared" si="5"/>
        <v>6.1710386011045353</v>
      </c>
      <c r="R18" s="113">
        <v>61</v>
      </c>
    </row>
    <row r="19" spans="1:18" ht="13.5" customHeight="1">
      <c r="A19" s="1" t="s">
        <v>258</v>
      </c>
      <c r="B19" s="86">
        <v>4897</v>
      </c>
      <c r="C19" s="86">
        <v>5590</v>
      </c>
      <c r="D19" s="86">
        <v>4182</v>
      </c>
      <c r="E19" s="86">
        <f t="shared" si="0"/>
        <v>4889.666666666667</v>
      </c>
      <c r="F19" s="107">
        <f t="shared" si="1"/>
        <v>14.39829528769291</v>
      </c>
      <c r="G19" s="108">
        <v>71</v>
      </c>
      <c r="H19" s="82">
        <v>3301194</v>
      </c>
      <c r="I19" s="82">
        <v>4176970</v>
      </c>
      <c r="J19" s="82">
        <v>6343989</v>
      </c>
      <c r="K19" s="82">
        <f t="shared" si="2"/>
        <v>4607384.333333333</v>
      </c>
      <c r="L19" s="110">
        <f t="shared" si="3"/>
        <v>33.997485448647545</v>
      </c>
      <c r="M19" s="111">
        <f>B19/H19</f>
        <v>1.4834026718817494E-3</v>
      </c>
      <c r="N19" s="111">
        <f>C19/I19</f>
        <v>1.3382906748193068E-3</v>
      </c>
      <c r="O19" s="111">
        <f>D19/J19</f>
        <v>6.5920669156267449E-4</v>
      </c>
      <c r="P19" s="111">
        <f t="shared" si="4"/>
        <v>1.1603000127545769E-3</v>
      </c>
      <c r="Q19" s="112">
        <f t="shared" si="5"/>
        <v>37.919783264665426</v>
      </c>
      <c r="R19" s="113">
        <v>72</v>
      </c>
    </row>
    <row r="20" spans="1:18" ht="13.5" customHeight="1">
      <c r="A20" s="1" t="s">
        <v>448</v>
      </c>
      <c r="B20" s="86">
        <v>90132</v>
      </c>
      <c r="C20" s="86">
        <v>86578</v>
      </c>
      <c r="D20" s="86">
        <v>93761</v>
      </c>
      <c r="E20" s="86">
        <f t="shared" si="0"/>
        <v>90157</v>
      </c>
      <c r="F20" s="107">
        <f t="shared" si="1"/>
        <v>3.9836787577845048</v>
      </c>
      <c r="G20" s="108">
        <v>14</v>
      </c>
      <c r="H20" s="82">
        <v>4283382</v>
      </c>
      <c r="I20" s="82">
        <v>5659212</v>
      </c>
      <c r="J20" s="82">
        <v>8031659</v>
      </c>
      <c r="K20" s="82">
        <f t="shared" si="2"/>
        <v>5991417.666666667</v>
      </c>
      <c r="L20" s="110">
        <f t="shared" si="3"/>
        <v>31.646803639285043</v>
      </c>
      <c r="M20" s="111">
        <f>B20/H20</f>
        <v>2.1042251193099284E-2</v>
      </c>
      <c r="N20" s="111">
        <f>C20/I20</f>
        <v>1.5298596341681492E-2</v>
      </c>
      <c r="O20" s="111">
        <f>D20/J20</f>
        <v>1.1673926893559599E-2</v>
      </c>
      <c r="P20" s="111">
        <f t="shared" si="4"/>
        <v>1.6004924809446791E-2</v>
      </c>
      <c r="Q20" s="112">
        <f t="shared" si="5"/>
        <v>29.515500982208565</v>
      </c>
      <c r="R20" s="113">
        <v>19</v>
      </c>
    </row>
    <row r="21" spans="1:18" ht="13.5" customHeight="1">
      <c r="A21" s="1" t="s">
        <v>147</v>
      </c>
      <c r="B21" s="86">
        <v>1139</v>
      </c>
      <c r="C21" s="86">
        <v>1868</v>
      </c>
      <c r="D21" s="86">
        <v>1815</v>
      </c>
      <c r="E21" s="86">
        <f t="shared" si="0"/>
        <v>1607.3333333333333</v>
      </c>
      <c r="F21" s="107">
        <f t="shared" si="1"/>
        <v>25.287434219696014</v>
      </c>
      <c r="G21" s="108">
        <v>89</v>
      </c>
      <c r="H21" s="82">
        <v>1642536</v>
      </c>
      <c r="I21" s="82">
        <v>2524084</v>
      </c>
      <c r="J21" s="82">
        <v>2375649</v>
      </c>
      <c r="K21" s="82">
        <f t="shared" si="2"/>
        <v>2180756.3333333335</v>
      </c>
      <c r="L21" s="110">
        <f t="shared" si="3"/>
        <v>21.643142349918374</v>
      </c>
      <c r="M21" s="111">
        <f>B21/H21</f>
        <v>6.9343990025180573E-4</v>
      </c>
      <c r="N21" s="111">
        <f>C21/I21</f>
        <v>7.4007045724310287E-4</v>
      </c>
      <c r="O21" s="111">
        <f>D21/J21</f>
        <v>7.640017527841866E-4</v>
      </c>
      <c r="P21" s="111">
        <f t="shared" si="4"/>
        <v>7.325040367596984E-4</v>
      </c>
      <c r="Q21" s="112">
        <f t="shared" si="5"/>
        <v>4.8988512869271998</v>
      </c>
      <c r="R21" s="113">
        <v>80</v>
      </c>
    </row>
    <row r="22" spans="1:18" ht="13.5" customHeight="1">
      <c r="A22" s="1" t="s">
        <v>445</v>
      </c>
      <c r="B22" s="86">
        <v>84887</v>
      </c>
      <c r="C22" s="86">
        <v>85695</v>
      </c>
      <c r="D22" s="86">
        <v>82268</v>
      </c>
      <c r="E22" s="86">
        <f t="shared" si="0"/>
        <v>84283.333333333328</v>
      </c>
      <c r="F22" s="107">
        <f t="shared" si="1"/>
        <v>2.1255420551244719</v>
      </c>
      <c r="G22" s="108">
        <v>18</v>
      </c>
      <c r="H22" s="82">
        <v>4055233</v>
      </c>
      <c r="I22" s="82">
        <v>6671392</v>
      </c>
      <c r="J22" s="82">
        <v>9267442</v>
      </c>
      <c r="K22" s="82">
        <f t="shared" si="2"/>
        <v>6664689</v>
      </c>
      <c r="L22" s="110">
        <f t="shared" si="3"/>
        <v>39.10326446036995</v>
      </c>
      <c r="M22" s="111">
        <f>B22/H22</f>
        <v>2.0932705962887953E-2</v>
      </c>
      <c r="N22" s="111">
        <f>C22/I22</f>
        <v>1.2845145360968147E-2</v>
      </c>
      <c r="O22" s="111">
        <f>D22/J22</f>
        <v>8.8770989880486983E-3</v>
      </c>
      <c r="P22" s="111">
        <f t="shared" si="4"/>
        <v>1.4218316770634933E-2</v>
      </c>
      <c r="Q22" s="112">
        <f t="shared" si="5"/>
        <v>43.211796624762243</v>
      </c>
      <c r="R22" s="113">
        <v>24</v>
      </c>
    </row>
    <row r="23" spans="1:18" ht="13.5" customHeight="1">
      <c r="A23" s="1" t="s">
        <v>195</v>
      </c>
      <c r="B23" s="86">
        <v>6793</v>
      </c>
      <c r="C23" s="86">
        <v>8194</v>
      </c>
      <c r="D23" s="86">
        <v>9406</v>
      </c>
      <c r="E23" s="86">
        <f t="shared" si="0"/>
        <v>8131</v>
      </c>
      <c r="F23" s="107">
        <f t="shared" si="1"/>
        <v>16.082138870635315</v>
      </c>
      <c r="G23" s="108">
        <v>60</v>
      </c>
      <c r="H23" s="82">
        <v>2940876</v>
      </c>
      <c r="I23" s="82">
        <v>2660538</v>
      </c>
      <c r="J23" s="82">
        <v>4506510</v>
      </c>
      <c r="K23" s="82">
        <f t="shared" si="2"/>
        <v>3369308</v>
      </c>
      <c r="L23" s="110">
        <f t="shared" si="3"/>
        <v>29.524479418791117</v>
      </c>
      <c r="M23" s="111">
        <f>B23/H23</f>
        <v>2.3098559748863942E-3</v>
      </c>
      <c r="N23" s="111">
        <f>C23/I23</f>
        <v>3.0798282151955733E-3</v>
      </c>
      <c r="O23" s="111">
        <f>D23/J23</f>
        <v>2.0872027355980571E-3</v>
      </c>
      <c r="P23" s="111">
        <f t="shared" si="4"/>
        <v>2.4922956418933417E-3</v>
      </c>
      <c r="Q23" s="112">
        <f t="shared" si="5"/>
        <v>20.898587906142154</v>
      </c>
      <c r="R23" s="113">
        <v>57</v>
      </c>
    </row>
    <row r="24" spans="1:18" ht="13.5" customHeight="1">
      <c r="A24" s="1" t="s">
        <v>33</v>
      </c>
      <c r="B24" s="86">
        <v>1011</v>
      </c>
      <c r="C24" s="86">
        <v>992</v>
      </c>
      <c r="D24" s="86">
        <v>1131</v>
      </c>
      <c r="E24" s="86">
        <f t="shared" si="0"/>
        <v>1044.6666666666667</v>
      </c>
      <c r="F24" s="107">
        <f t="shared" si="1"/>
        <v>7.2145487680544091</v>
      </c>
      <c r="G24" s="108">
        <v>95</v>
      </c>
      <c r="H24" s="82">
        <v>2869905</v>
      </c>
      <c r="I24" s="82">
        <v>2530958</v>
      </c>
      <c r="J24" s="82">
        <v>3585733</v>
      </c>
      <c r="K24" s="82">
        <f t="shared" si="2"/>
        <v>2995532</v>
      </c>
      <c r="L24" s="110">
        <f t="shared" si="3"/>
        <v>17.976523343290495</v>
      </c>
      <c r="M24" s="111">
        <f>B24/H24</f>
        <v>3.5227646908172919E-4</v>
      </c>
      <c r="N24" s="111">
        <f>C24/I24</f>
        <v>3.9194644873601222E-4</v>
      </c>
      <c r="O24" s="111">
        <f>D24/J24</f>
        <v>3.1541668049461574E-4</v>
      </c>
      <c r="P24" s="111">
        <f t="shared" si="4"/>
        <v>3.532131994374524E-4</v>
      </c>
      <c r="Q24" s="112">
        <f t="shared" si="5"/>
        <v>10.835801848656274</v>
      </c>
      <c r="R24" s="113">
        <v>94</v>
      </c>
    </row>
    <row r="25" spans="1:18" ht="13.5" customHeight="1">
      <c r="A25" s="1" t="s">
        <v>63</v>
      </c>
      <c r="B25" s="86">
        <v>5963</v>
      </c>
      <c r="C25" s="86">
        <v>6450</v>
      </c>
      <c r="D25" s="86">
        <v>7218</v>
      </c>
      <c r="E25" s="86">
        <f t="shared" si="0"/>
        <v>6543.666666666667</v>
      </c>
      <c r="F25" s="107">
        <f t="shared" si="1"/>
        <v>9.6692176304382134</v>
      </c>
      <c r="G25" s="108">
        <v>64</v>
      </c>
      <c r="H25" s="82">
        <v>3019403</v>
      </c>
      <c r="I25" s="82">
        <v>3159018</v>
      </c>
      <c r="J25" s="82">
        <v>6421396</v>
      </c>
      <c r="K25" s="82">
        <f t="shared" si="2"/>
        <v>4199939</v>
      </c>
      <c r="L25" s="110">
        <f t="shared" si="3"/>
        <v>45.836481912779448</v>
      </c>
      <c r="M25" s="111">
        <f>B25/H25</f>
        <v>1.9748937124325571E-3</v>
      </c>
      <c r="N25" s="111">
        <f>C25/I25</f>
        <v>2.0417737410802976E-3</v>
      </c>
      <c r="O25" s="111">
        <f>D25/J25</f>
        <v>1.124054644815551E-3</v>
      </c>
      <c r="P25" s="111">
        <f t="shared" si="4"/>
        <v>1.7135740327761351E-3</v>
      </c>
      <c r="Q25" s="112">
        <f t="shared" si="5"/>
        <v>29.857638805958448</v>
      </c>
      <c r="R25" s="113">
        <v>66</v>
      </c>
    </row>
    <row r="26" spans="1:18" ht="13.5" customHeight="1">
      <c r="A26" s="1" t="s">
        <v>451</v>
      </c>
      <c r="B26" s="86">
        <v>78674</v>
      </c>
      <c r="C26" s="86">
        <v>81373</v>
      </c>
      <c r="D26" s="86">
        <v>93140</v>
      </c>
      <c r="E26" s="86">
        <f t="shared" si="0"/>
        <v>84395.666666666672</v>
      </c>
      <c r="F26" s="107">
        <f t="shared" si="1"/>
        <v>9.1143514581794438</v>
      </c>
      <c r="G26" s="108">
        <v>17</v>
      </c>
      <c r="H26" s="82">
        <v>5211840</v>
      </c>
      <c r="I26" s="82">
        <v>4779963</v>
      </c>
      <c r="J26" s="82">
        <v>8143858</v>
      </c>
      <c r="K26" s="82">
        <f t="shared" si="2"/>
        <v>6045220.333333333</v>
      </c>
      <c r="L26" s="110">
        <f t="shared" si="3"/>
        <v>30.276095311480304</v>
      </c>
      <c r="M26" s="111">
        <f>B26/H26</f>
        <v>1.5095244673666115E-2</v>
      </c>
      <c r="N26" s="111">
        <f>C26/I26</f>
        <v>1.7023771941330926E-2</v>
      </c>
      <c r="O26" s="111">
        <f>D26/J26</f>
        <v>1.1436839885960684E-2</v>
      </c>
      <c r="P26" s="111">
        <f t="shared" si="4"/>
        <v>1.4518618833652575E-2</v>
      </c>
      <c r="Q26" s="112">
        <f t="shared" si="5"/>
        <v>19.545592482647034</v>
      </c>
      <c r="R26" s="113">
        <v>22</v>
      </c>
    </row>
    <row r="27" spans="1:18" ht="13.5" customHeight="1">
      <c r="A27" s="1" t="s">
        <v>108</v>
      </c>
      <c r="B27" s="86">
        <v>2405</v>
      </c>
      <c r="C27" s="86">
        <v>2353</v>
      </c>
      <c r="D27" s="86">
        <v>2916</v>
      </c>
      <c r="E27" s="86">
        <f t="shared" si="0"/>
        <v>2558</v>
      </c>
      <c r="F27" s="107">
        <f t="shared" si="1"/>
        <v>12.162837242262082</v>
      </c>
      <c r="G27" s="108">
        <v>83</v>
      </c>
      <c r="H27" s="82">
        <v>4127434</v>
      </c>
      <c r="I27" s="82">
        <v>4417269</v>
      </c>
      <c r="J27" s="82">
        <v>5628475</v>
      </c>
      <c r="K27" s="82">
        <f t="shared" si="2"/>
        <v>4724392.666666667</v>
      </c>
      <c r="L27" s="110">
        <f t="shared" si="3"/>
        <v>16.854160001053209</v>
      </c>
      <c r="M27" s="111">
        <f>B27/H27</f>
        <v>5.8268648269118293E-4</v>
      </c>
      <c r="N27" s="111">
        <f>C27/I27</f>
        <v>5.326820712073455E-4</v>
      </c>
      <c r="O27" s="111">
        <f>D27/J27</f>
        <v>5.1807994172488997E-4</v>
      </c>
      <c r="P27" s="111">
        <f t="shared" si="4"/>
        <v>5.4448283187447284E-4</v>
      </c>
      <c r="Q27" s="112">
        <f t="shared" si="5"/>
        <v>6.2226632954316772</v>
      </c>
      <c r="R27" s="113">
        <v>89</v>
      </c>
    </row>
    <row r="28" spans="1:18" ht="13.5" customHeight="1">
      <c r="A28" s="1" t="s">
        <v>321</v>
      </c>
      <c r="B28" s="86">
        <v>2644</v>
      </c>
      <c r="C28" s="86">
        <v>2611</v>
      </c>
      <c r="D28" s="86">
        <v>2845</v>
      </c>
      <c r="E28" s="86">
        <f t="shared" si="0"/>
        <v>2700</v>
      </c>
      <c r="F28" s="107">
        <f t="shared" si="1"/>
        <v>4.6908544239122847</v>
      </c>
      <c r="G28" s="108">
        <v>82</v>
      </c>
      <c r="H28" s="82">
        <v>3226254</v>
      </c>
      <c r="I28" s="82">
        <v>4270805</v>
      </c>
      <c r="J28" s="82">
        <v>5249706</v>
      </c>
      <c r="K28" s="82">
        <f t="shared" si="2"/>
        <v>4248921.666666667</v>
      </c>
      <c r="L28" s="110">
        <f t="shared" si="3"/>
        <v>23.81553633065764</v>
      </c>
      <c r="M28" s="111">
        <f>B28/H28</f>
        <v>8.1952629892128768E-4</v>
      </c>
      <c r="N28" s="111">
        <f>C28/I28</f>
        <v>6.1136015341370072E-4</v>
      </c>
      <c r="O28" s="111">
        <f>D28/J28</f>
        <v>5.4193511027093703E-4</v>
      </c>
      <c r="P28" s="111">
        <f t="shared" si="4"/>
        <v>6.5760718753530851E-4</v>
      </c>
      <c r="Q28" s="112">
        <f t="shared" si="5"/>
        <v>21.967319620503577</v>
      </c>
      <c r="R28" s="113">
        <v>83</v>
      </c>
    </row>
    <row r="29" spans="1:18" ht="13.5" customHeight="1">
      <c r="A29" s="1" t="s">
        <v>270</v>
      </c>
      <c r="B29" s="86">
        <v>5809</v>
      </c>
      <c r="C29" s="86">
        <v>6809</v>
      </c>
      <c r="D29" s="86">
        <v>11066</v>
      </c>
      <c r="E29" s="86">
        <f t="shared" si="0"/>
        <v>7894.666666666667</v>
      </c>
      <c r="F29" s="107">
        <f t="shared" si="1"/>
        <v>35.360548706446764</v>
      </c>
      <c r="G29" s="108">
        <v>62</v>
      </c>
      <c r="H29" s="82">
        <v>746936</v>
      </c>
      <c r="I29" s="82">
        <v>750840</v>
      </c>
      <c r="J29" s="82">
        <v>1240354</v>
      </c>
      <c r="K29" s="82">
        <f t="shared" si="2"/>
        <v>912710</v>
      </c>
      <c r="L29" s="110">
        <f t="shared" si="3"/>
        <v>31.08925524611972</v>
      </c>
      <c r="M29" s="111">
        <f>B29/H29</f>
        <v>7.7771054012659721E-3</v>
      </c>
      <c r="N29" s="111">
        <f>C29/I29</f>
        <v>9.0685099355388623E-3</v>
      </c>
      <c r="O29" s="111">
        <f>D29/J29</f>
        <v>8.9216465621911167E-3</v>
      </c>
      <c r="P29" s="111">
        <f t="shared" si="4"/>
        <v>8.5890872996653173E-3</v>
      </c>
      <c r="Q29" s="112">
        <f t="shared" si="5"/>
        <v>8.231615315916061</v>
      </c>
      <c r="R29" s="113">
        <v>31</v>
      </c>
    </row>
    <row r="30" spans="1:18" ht="13.5" customHeight="1">
      <c r="A30" s="1" t="s">
        <v>204</v>
      </c>
      <c r="B30" s="86">
        <v>1928</v>
      </c>
      <c r="C30" s="86">
        <v>2847</v>
      </c>
      <c r="D30" s="86">
        <v>2574</v>
      </c>
      <c r="E30" s="86">
        <f t="shared" si="0"/>
        <v>2449.6666666666665</v>
      </c>
      <c r="F30" s="107">
        <f t="shared" si="1"/>
        <v>19.265779728112072</v>
      </c>
      <c r="G30" s="108">
        <v>84</v>
      </c>
      <c r="H30" s="82">
        <v>1619750</v>
      </c>
      <c r="I30" s="82">
        <v>2774239</v>
      </c>
      <c r="J30" s="82">
        <v>2757985</v>
      </c>
      <c r="K30" s="82">
        <f t="shared" si="2"/>
        <v>2383991.3333333335</v>
      </c>
      <c r="L30" s="110">
        <f t="shared" si="3"/>
        <v>27.764459315405471</v>
      </c>
      <c r="M30" s="111">
        <f>B30/H30</f>
        <v>1.1903071461645315E-3</v>
      </c>
      <c r="N30" s="111">
        <f>C30/I30</f>
        <v>1.0262273726236277E-3</v>
      </c>
      <c r="O30" s="111">
        <f>D30/J30</f>
        <v>9.3329006502936018E-4</v>
      </c>
      <c r="P30" s="111">
        <f t="shared" si="4"/>
        <v>1.049941527939173E-3</v>
      </c>
      <c r="Q30" s="112">
        <f t="shared" si="5"/>
        <v>12.394901411438527</v>
      </c>
      <c r="R30" s="113">
        <v>76</v>
      </c>
    </row>
    <row r="31" spans="1:18" ht="13.5" customHeight="1">
      <c r="A31" s="1" t="s">
        <v>261</v>
      </c>
      <c r="B31" s="86">
        <v>3253</v>
      </c>
      <c r="C31" s="86">
        <v>4086</v>
      </c>
      <c r="D31" s="86">
        <v>4479</v>
      </c>
      <c r="E31" s="86">
        <f t="shared" si="0"/>
        <v>3939.3333333333335</v>
      </c>
      <c r="F31" s="107">
        <f t="shared" si="1"/>
        <v>15.891547622114841</v>
      </c>
      <c r="G31" s="108">
        <v>76</v>
      </c>
      <c r="H31" s="82">
        <v>5214191</v>
      </c>
      <c r="I31" s="82">
        <v>6657601</v>
      </c>
      <c r="J31" s="82">
        <v>7070957</v>
      </c>
      <c r="K31" s="82">
        <f t="shared" si="2"/>
        <v>6314249.666666667</v>
      </c>
      <c r="L31" s="110">
        <f t="shared" si="3"/>
        <v>15.438727200862326</v>
      </c>
      <c r="M31" s="111">
        <f>B31/H31</f>
        <v>6.2387434599154505E-4</v>
      </c>
      <c r="N31" s="111">
        <f>C31/I31</f>
        <v>6.1373458697810219E-4</v>
      </c>
      <c r="O31" s="111">
        <f>D31/J31</f>
        <v>6.3343618126938126E-4</v>
      </c>
      <c r="P31" s="111">
        <f t="shared" si="4"/>
        <v>6.2368170474634283E-4</v>
      </c>
      <c r="Q31" s="112">
        <f t="shared" si="5"/>
        <v>1.5796855506624419</v>
      </c>
      <c r="R31" s="113">
        <v>84</v>
      </c>
    </row>
    <row r="32" spans="1:18" ht="13.5" customHeight="1">
      <c r="A32" s="1" t="s">
        <v>21</v>
      </c>
      <c r="B32" s="86">
        <v>2340</v>
      </c>
      <c r="C32" s="86">
        <v>2822</v>
      </c>
      <c r="D32" s="86">
        <v>3063</v>
      </c>
      <c r="E32" s="86">
        <f t="shared" si="0"/>
        <v>2741.6666666666665</v>
      </c>
      <c r="F32" s="107">
        <f t="shared" si="1"/>
        <v>13.427364650265774</v>
      </c>
      <c r="G32" s="108">
        <v>81</v>
      </c>
      <c r="H32" s="82">
        <v>4240960</v>
      </c>
      <c r="I32" s="82">
        <v>4398462</v>
      </c>
      <c r="J32" s="82">
        <v>4866203</v>
      </c>
      <c r="K32" s="82">
        <f t="shared" si="2"/>
        <v>4501875</v>
      </c>
      <c r="L32" s="110">
        <f t="shared" si="3"/>
        <v>7.2235833360419628</v>
      </c>
      <c r="M32" s="111">
        <f>B32/H32</f>
        <v>5.5176186523805926E-4</v>
      </c>
      <c r="N32" s="111">
        <f>C32/I32</f>
        <v>6.4158790049794682E-4</v>
      </c>
      <c r="O32" s="111">
        <f>D32/J32</f>
        <v>6.2944353122958499E-4</v>
      </c>
      <c r="P32" s="111">
        <f t="shared" si="4"/>
        <v>6.0759776565519699E-4</v>
      </c>
      <c r="Q32" s="112">
        <f t="shared" si="5"/>
        <v>8.0209432799066107</v>
      </c>
      <c r="R32" s="113">
        <v>85</v>
      </c>
    </row>
    <row r="33" spans="1:18" ht="13.5" customHeight="1">
      <c r="A33" s="1" t="s">
        <v>249</v>
      </c>
      <c r="B33" s="86">
        <v>2519</v>
      </c>
      <c r="C33" s="86">
        <v>3345</v>
      </c>
      <c r="D33" s="86">
        <v>3231</v>
      </c>
      <c r="E33" s="86">
        <f t="shared" si="0"/>
        <v>3031.6666666666665</v>
      </c>
      <c r="F33" s="107">
        <f t="shared" si="1"/>
        <v>14.765024703492699</v>
      </c>
      <c r="G33" s="108">
        <v>80</v>
      </c>
      <c r="H33" s="82">
        <v>4357288</v>
      </c>
      <c r="I33" s="82">
        <v>5658289</v>
      </c>
      <c r="J33" s="82">
        <v>6231830</v>
      </c>
      <c r="K33" s="82">
        <f t="shared" si="2"/>
        <v>5415802.333333333</v>
      </c>
      <c r="L33" s="110">
        <f t="shared" si="3"/>
        <v>17.735296415330893</v>
      </c>
      <c r="M33" s="111">
        <f>B33/H33</f>
        <v>5.7811188978098302E-4</v>
      </c>
      <c r="N33" s="111">
        <f>C33/I33</f>
        <v>5.9116810753215331E-4</v>
      </c>
      <c r="O33" s="111">
        <f>D33/J33</f>
        <v>5.1846728809996424E-4</v>
      </c>
      <c r="P33" s="111">
        <f t="shared" si="4"/>
        <v>5.6258242847103356E-4</v>
      </c>
      <c r="Q33" s="112">
        <f t="shared" si="5"/>
        <v>6.8893998124134077</v>
      </c>
      <c r="R33" s="113">
        <v>88</v>
      </c>
    </row>
    <row r="34" spans="1:18" ht="13.5" customHeight="1">
      <c r="A34" s="1" t="s">
        <v>682</v>
      </c>
      <c r="B34" s="86">
        <v>29070</v>
      </c>
      <c r="C34" s="86">
        <v>39617</v>
      </c>
      <c r="D34" s="86">
        <v>35082</v>
      </c>
      <c r="E34" s="86">
        <f t="shared" si="0"/>
        <v>34589.666666666664</v>
      </c>
      <c r="F34" s="107">
        <f t="shared" si="1"/>
        <v>15.295633061930131</v>
      </c>
      <c r="G34" s="108">
        <v>32</v>
      </c>
      <c r="H34" s="82">
        <v>4169037</v>
      </c>
      <c r="I34" s="82">
        <v>4397605</v>
      </c>
      <c r="J34" s="82">
        <v>4971391</v>
      </c>
      <c r="K34" s="82">
        <f t="shared" si="2"/>
        <v>4512677.666666667</v>
      </c>
      <c r="L34" s="110">
        <f t="shared" si="3"/>
        <v>9.1601804246188436</v>
      </c>
      <c r="M34" s="111">
        <f>B34/H34</f>
        <v>6.972833294595371E-3</v>
      </c>
      <c r="N34" s="111">
        <f>C34/I34</f>
        <v>9.0087672721856551E-3</v>
      </c>
      <c r="O34" s="111">
        <f>D34/J34</f>
        <v>7.0567774693239783E-3</v>
      </c>
      <c r="P34" s="111">
        <f t="shared" si="4"/>
        <v>7.6794593453683351E-3</v>
      </c>
      <c r="Q34" s="112">
        <f t="shared" si="5"/>
        <v>15.000786612918596</v>
      </c>
      <c r="R34" s="113">
        <v>35</v>
      </c>
    </row>
    <row r="35" spans="1:18" ht="13.5" customHeight="1">
      <c r="A35" s="1" t="s">
        <v>743</v>
      </c>
      <c r="B35" s="86">
        <v>160030</v>
      </c>
      <c r="C35" s="86">
        <v>193992</v>
      </c>
      <c r="D35" s="86">
        <v>235530</v>
      </c>
      <c r="E35" s="86">
        <f t="shared" si="0"/>
        <v>196517.33333333334</v>
      </c>
      <c r="F35" s="107">
        <f t="shared" si="1"/>
        <v>19.241711169823155</v>
      </c>
      <c r="G35" s="108">
        <v>1</v>
      </c>
      <c r="H35" s="82">
        <v>3172908</v>
      </c>
      <c r="I35" s="82">
        <v>3259931</v>
      </c>
      <c r="J35" s="82">
        <v>3601135</v>
      </c>
      <c r="K35" s="82">
        <f t="shared" si="2"/>
        <v>3344658</v>
      </c>
      <c r="L35" s="110">
        <f t="shared" si="3"/>
        <v>6.7671294087944975</v>
      </c>
      <c r="M35" s="111">
        <f>B35/H35</f>
        <v>5.0436382019270649E-2</v>
      </c>
      <c r="N35" s="111">
        <f>C35/I35</f>
        <v>5.9508007991580188E-2</v>
      </c>
      <c r="O35" s="111">
        <f>D35/J35</f>
        <v>6.5404379452589256E-2</v>
      </c>
      <c r="P35" s="111">
        <f t="shared" si="4"/>
        <v>5.8449589821146695E-2</v>
      </c>
      <c r="Q35" s="112">
        <f t="shared" si="5"/>
        <v>12.899871512036073</v>
      </c>
      <c r="R35" s="113">
        <v>1</v>
      </c>
    </row>
    <row r="36" spans="1:18" ht="13.5" customHeight="1">
      <c r="A36" s="1" t="s">
        <v>634</v>
      </c>
      <c r="B36" s="85">
        <v>92612</v>
      </c>
      <c r="C36" s="85">
        <v>117836</v>
      </c>
      <c r="D36" s="85">
        <v>106085</v>
      </c>
      <c r="E36" s="86">
        <f t="shared" si="0"/>
        <v>105511</v>
      </c>
      <c r="F36" s="107">
        <f t="shared" si="1"/>
        <v>11.96253727243066</v>
      </c>
      <c r="G36" s="108">
        <v>7</v>
      </c>
      <c r="H36" s="81">
        <v>8402776</v>
      </c>
      <c r="I36" s="81">
        <v>8427182</v>
      </c>
      <c r="J36" s="81">
        <v>6842681</v>
      </c>
      <c r="K36" s="82">
        <f t="shared" si="2"/>
        <v>7890879.666666667</v>
      </c>
      <c r="L36" s="110">
        <f t="shared" si="3"/>
        <v>11.505037840315397</v>
      </c>
      <c r="M36" s="111">
        <f>B36/H36</f>
        <v>1.102159572027149E-2</v>
      </c>
      <c r="N36" s="111">
        <f>C36/I36</f>
        <v>1.3982847409727238E-2</v>
      </c>
      <c r="O36" s="111">
        <f>D36/J36</f>
        <v>1.5503426215543294E-2</v>
      </c>
      <c r="P36" s="111">
        <f t="shared" si="4"/>
        <v>1.3502623115180674E-2</v>
      </c>
      <c r="Q36" s="112">
        <f t="shared" si="5"/>
        <v>16.879536996596553</v>
      </c>
      <c r="R36" s="113">
        <v>25</v>
      </c>
    </row>
    <row r="37" spans="1:18" ht="13.5" customHeight="1">
      <c r="A37" s="1" t="s">
        <v>765</v>
      </c>
      <c r="B37" s="86">
        <v>47418</v>
      </c>
      <c r="C37" s="86">
        <v>53407</v>
      </c>
      <c r="D37" s="86">
        <v>56706</v>
      </c>
      <c r="E37" s="86">
        <f t="shared" si="0"/>
        <v>52510.333333333336</v>
      </c>
      <c r="F37" s="107">
        <f t="shared" si="1"/>
        <v>8.9667604419219824</v>
      </c>
      <c r="G37" s="108">
        <v>26</v>
      </c>
      <c r="H37" s="82">
        <v>5336885</v>
      </c>
      <c r="I37" s="82">
        <v>6016688</v>
      </c>
      <c r="J37" s="82">
        <v>9154564</v>
      </c>
      <c r="K37" s="82">
        <f t="shared" si="2"/>
        <v>6836045.666666667</v>
      </c>
      <c r="L37" s="110">
        <f t="shared" si="3"/>
        <v>29.790062040537464</v>
      </c>
      <c r="M37" s="111">
        <f>B37/H37</f>
        <v>8.8849581731665576E-3</v>
      </c>
      <c r="N37" s="111">
        <f>C37/I37</f>
        <v>8.8764782219054733E-3</v>
      </c>
      <c r="O37" s="111">
        <f>D37/J37</f>
        <v>6.1942873521884821E-3</v>
      </c>
      <c r="P37" s="111">
        <f t="shared" si="4"/>
        <v>7.9852412490868368E-3</v>
      </c>
      <c r="Q37" s="112">
        <f t="shared" si="5"/>
        <v>19.423550506557071</v>
      </c>
      <c r="R37" s="113">
        <v>33</v>
      </c>
    </row>
    <row r="38" spans="1:18" ht="13.5" customHeight="1">
      <c r="A38" s="1" t="s">
        <v>312</v>
      </c>
      <c r="B38" s="86">
        <v>4108</v>
      </c>
      <c r="C38" s="86">
        <v>4926</v>
      </c>
      <c r="D38" s="86">
        <v>5594</v>
      </c>
      <c r="E38" s="86">
        <f t="shared" si="0"/>
        <v>4876</v>
      </c>
      <c r="F38" s="107">
        <f t="shared" si="1"/>
        <v>15.263755270932219</v>
      </c>
      <c r="G38" s="108">
        <v>72</v>
      </c>
      <c r="H38" s="82">
        <v>1445983</v>
      </c>
      <c r="I38" s="82">
        <v>2260967</v>
      </c>
      <c r="J38" s="82">
        <v>2143859</v>
      </c>
      <c r="K38" s="82">
        <f t="shared" si="2"/>
        <v>1950269.6666666667</v>
      </c>
      <c r="L38" s="110">
        <f t="shared" si="3"/>
        <v>22.593434514021624</v>
      </c>
      <c r="M38" s="111">
        <f>B38/H38</f>
        <v>2.840973925696222E-3</v>
      </c>
      <c r="N38" s="111">
        <f>C38/I38</f>
        <v>2.1787137981226618E-3</v>
      </c>
      <c r="O38" s="111">
        <f>D38/J38</f>
        <v>2.6093133923452989E-3</v>
      </c>
      <c r="P38" s="111">
        <f t="shared" si="4"/>
        <v>2.5430003720547274E-3</v>
      </c>
      <c r="Q38" s="112">
        <f t="shared" si="5"/>
        <v>13.21561658764068</v>
      </c>
      <c r="R38" s="113">
        <v>54</v>
      </c>
    </row>
    <row r="39" spans="1:18" ht="13.5" customHeight="1">
      <c r="A39" s="1" t="s">
        <v>150</v>
      </c>
      <c r="B39" s="86">
        <v>1109</v>
      </c>
      <c r="C39" s="86">
        <v>1628</v>
      </c>
      <c r="D39" s="86">
        <v>1339</v>
      </c>
      <c r="E39" s="86">
        <f t="shared" si="0"/>
        <v>1358.6666666666667</v>
      </c>
      <c r="F39" s="107">
        <f t="shared" si="1"/>
        <v>19.140701186776102</v>
      </c>
      <c r="G39" s="108">
        <v>92</v>
      </c>
      <c r="H39" s="82">
        <v>2463751</v>
      </c>
      <c r="I39" s="82">
        <v>3909889</v>
      </c>
      <c r="J39" s="82">
        <v>3903139</v>
      </c>
      <c r="K39" s="82">
        <f t="shared" si="2"/>
        <v>3425593</v>
      </c>
      <c r="L39" s="110">
        <f t="shared" si="3"/>
        <v>24.316561940545945</v>
      </c>
      <c r="M39" s="111">
        <f>B39/H39</f>
        <v>4.5012665646812521E-4</v>
      </c>
      <c r="N39" s="111">
        <f>C39/I39</f>
        <v>4.1638010695444296E-4</v>
      </c>
      <c r="O39" s="111">
        <f>D39/J39</f>
        <v>3.4305721625594167E-4</v>
      </c>
      <c r="P39" s="111">
        <f t="shared" si="4"/>
        <v>4.0318799322616993E-4</v>
      </c>
      <c r="Q39" s="112">
        <f t="shared" si="5"/>
        <v>13.576844286390136</v>
      </c>
      <c r="R39" s="113">
        <v>91</v>
      </c>
    </row>
    <row r="40" spans="1:18" ht="13.5" customHeight="1">
      <c r="A40" s="1" t="s">
        <v>111</v>
      </c>
      <c r="B40" s="86">
        <v>1418</v>
      </c>
      <c r="C40" s="86">
        <v>1537</v>
      </c>
      <c r="D40" s="86">
        <v>1566</v>
      </c>
      <c r="E40" s="86">
        <f t="shared" si="0"/>
        <v>1507</v>
      </c>
      <c r="F40" s="107">
        <f t="shared" si="1"/>
        <v>5.2042674993208218</v>
      </c>
      <c r="G40" s="108">
        <v>90</v>
      </c>
      <c r="H40" s="82">
        <v>2730584</v>
      </c>
      <c r="I40" s="82">
        <v>3222452</v>
      </c>
      <c r="J40" s="82">
        <v>3308874</v>
      </c>
      <c r="K40" s="82">
        <f t="shared" si="2"/>
        <v>3087303.3333333335</v>
      </c>
      <c r="L40" s="110">
        <f t="shared" si="3"/>
        <v>10.103814898351741</v>
      </c>
      <c r="M40" s="111">
        <f>B40/H40</f>
        <v>5.1930283045678138E-4</v>
      </c>
      <c r="N40" s="111">
        <f>C40/I40</f>
        <v>4.7696598739096813E-4</v>
      </c>
      <c r="O40" s="111">
        <f>D40/J40</f>
        <v>4.7327278101251362E-4</v>
      </c>
      <c r="P40" s="111">
        <f t="shared" si="4"/>
        <v>4.8984719962008767E-4</v>
      </c>
      <c r="Q40" s="112">
        <f t="shared" si="5"/>
        <v>5.2212352078269433</v>
      </c>
      <c r="R40" s="113">
        <v>90</v>
      </c>
    </row>
    <row r="41" spans="1:18" ht="13.5" customHeight="1">
      <c r="A41" s="1" t="s">
        <v>231</v>
      </c>
      <c r="B41" s="86">
        <v>63236</v>
      </c>
      <c r="C41" s="86">
        <v>52362</v>
      </c>
      <c r="D41" s="86">
        <v>77035</v>
      </c>
      <c r="E41" s="86">
        <f t="shared" si="0"/>
        <v>64211</v>
      </c>
      <c r="F41" s="107">
        <f t="shared" si="1"/>
        <v>19.257390407625916</v>
      </c>
      <c r="G41" s="108">
        <v>20</v>
      </c>
      <c r="H41" s="82">
        <v>3088495</v>
      </c>
      <c r="I41" s="82">
        <v>4491553</v>
      </c>
      <c r="J41" s="82">
        <v>5609031</v>
      </c>
      <c r="K41" s="82">
        <f t="shared" si="2"/>
        <v>4396359.666666667</v>
      </c>
      <c r="L41" s="110">
        <f t="shared" si="3"/>
        <v>28.72743814131859</v>
      </c>
      <c r="M41" s="111">
        <f>B41/H41</f>
        <v>2.0474697223081144E-2</v>
      </c>
      <c r="N41" s="111">
        <f>C41/I41</f>
        <v>1.1657883141977842E-2</v>
      </c>
      <c r="O41" s="111">
        <f>D41/J41</f>
        <v>1.3734101309120951E-2</v>
      </c>
      <c r="P41" s="111">
        <f t="shared" si="4"/>
        <v>1.5288893891393311E-2</v>
      </c>
      <c r="Q41" s="112">
        <f t="shared" si="5"/>
        <v>30.149050403029094</v>
      </c>
      <c r="R41" s="113">
        <v>21</v>
      </c>
    </row>
    <row r="42" spans="1:18" ht="13.5" customHeight="1">
      <c r="A42" s="1" t="s">
        <v>562</v>
      </c>
      <c r="B42" s="86">
        <v>47599</v>
      </c>
      <c r="C42" s="86">
        <v>45043</v>
      </c>
      <c r="D42" s="86">
        <v>50239</v>
      </c>
      <c r="E42" s="86">
        <f t="shared" si="0"/>
        <v>47627</v>
      </c>
      <c r="F42" s="107">
        <f t="shared" si="1"/>
        <v>5.4551266330186436</v>
      </c>
      <c r="G42" s="108">
        <v>27</v>
      </c>
      <c r="H42" s="82">
        <v>2445114</v>
      </c>
      <c r="I42" s="82">
        <v>3155115</v>
      </c>
      <c r="J42" s="82">
        <v>3109756</v>
      </c>
      <c r="K42" s="82">
        <f t="shared" si="2"/>
        <v>2903328.3333333335</v>
      </c>
      <c r="L42" s="110">
        <f t="shared" si="3"/>
        <v>13.690246934679163</v>
      </c>
      <c r="M42" s="111">
        <f>B42/H42</f>
        <v>1.9466985997380899E-2</v>
      </c>
      <c r="N42" s="111">
        <f>C42/I42</f>
        <v>1.4276183276996243E-2</v>
      </c>
      <c r="O42" s="111">
        <f>D42/J42</f>
        <v>1.6155286781342329E-2</v>
      </c>
      <c r="P42" s="111">
        <f t="shared" si="4"/>
        <v>1.6632818685239824E-2</v>
      </c>
      <c r="Q42" s="112">
        <f t="shared" si="5"/>
        <v>15.800947961658752</v>
      </c>
      <c r="R42" s="113">
        <v>17</v>
      </c>
    </row>
    <row r="43" spans="1:18" ht="13.5" customHeight="1">
      <c r="A43" s="1" t="s">
        <v>421</v>
      </c>
      <c r="B43" s="86">
        <v>10604</v>
      </c>
      <c r="C43" s="86">
        <v>9444</v>
      </c>
      <c r="D43" s="86">
        <v>11198</v>
      </c>
      <c r="E43" s="86">
        <f t="shared" si="0"/>
        <v>10415.333333333334</v>
      </c>
      <c r="F43" s="107">
        <f t="shared" si="1"/>
        <v>8.5651644584817941</v>
      </c>
      <c r="G43" s="108">
        <v>56</v>
      </c>
      <c r="H43" s="82">
        <v>2922996</v>
      </c>
      <c r="I43" s="82">
        <v>2853124</v>
      </c>
      <c r="J43" s="82">
        <v>5755053</v>
      </c>
      <c r="K43" s="82">
        <f t="shared" si="2"/>
        <v>3843724.3333333335</v>
      </c>
      <c r="L43" s="110">
        <f t="shared" si="3"/>
        <v>43.073531719431038</v>
      </c>
      <c r="M43" s="111">
        <f>B43/H43</f>
        <v>3.6277846428801135E-3</v>
      </c>
      <c r="N43" s="111">
        <f>C43/I43</f>
        <v>3.3100559246636318E-3</v>
      </c>
      <c r="O43" s="111">
        <f>D43/J43</f>
        <v>1.9457683534799767E-3</v>
      </c>
      <c r="P43" s="111">
        <f t="shared" si="4"/>
        <v>2.9612029736745741E-3</v>
      </c>
      <c r="Q43" s="112">
        <f t="shared" si="5"/>
        <v>30.177822989876891</v>
      </c>
      <c r="R43" s="113">
        <v>51</v>
      </c>
    </row>
    <row r="44" spans="1:18" ht="13.5" customHeight="1">
      <c r="A44" s="1" t="s">
        <v>442</v>
      </c>
      <c r="B44" s="86">
        <v>35111</v>
      </c>
      <c r="C44" s="86">
        <v>36633</v>
      </c>
      <c r="D44" s="86">
        <v>31017</v>
      </c>
      <c r="E44" s="86">
        <f t="shared" si="0"/>
        <v>34253.666666666664</v>
      </c>
      <c r="F44" s="107">
        <f t="shared" si="1"/>
        <v>8.4793887671348731</v>
      </c>
      <c r="G44" s="108">
        <v>33</v>
      </c>
      <c r="H44" s="82">
        <v>4467717</v>
      </c>
      <c r="I44" s="82">
        <v>4243720</v>
      </c>
      <c r="J44" s="82">
        <v>4944302</v>
      </c>
      <c r="K44" s="82">
        <f t="shared" si="2"/>
        <v>4551913</v>
      </c>
      <c r="L44" s="110">
        <f t="shared" si="3"/>
        <v>7.8604212808927656</v>
      </c>
      <c r="M44" s="111">
        <f>B44/H44</f>
        <v>7.8588236452756515E-3</v>
      </c>
      <c r="N44" s="111">
        <f>C44/I44</f>
        <v>8.6322848821317154E-3</v>
      </c>
      <c r="O44" s="111">
        <f>D44/J44</f>
        <v>6.2732818505018507E-3</v>
      </c>
      <c r="P44" s="111">
        <f t="shared" si="4"/>
        <v>7.5881301259697392E-3</v>
      </c>
      <c r="Q44" s="112">
        <f t="shared" si="5"/>
        <v>15.848071249521677</v>
      </c>
      <c r="R44" s="113">
        <v>36</v>
      </c>
    </row>
    <row r="45" spans="1:18" ht="13.5" customHeight="1">
      <c r="A45" s="1" t="s">
        <v>358</v>
      </c>
      <c r="B45" s="86">
        <v>62130</v>
      </c>
      <c r="C45" s="86">
        <v>64126</v>
      </c>
      <c r="D45" s="86">
        <v>61146</v>
      </c>
      <c r="E45" s="86">
        <f t="shared" si="0"/>
        <v>62467.333333333336</v>
      </c>
      <c r="F45" s="107">
        <f t="shared" si="1"/>
        <v>2.4306613067762468</v>
      </c>
      <c r="G45" s="108">
        <v>22</v>
      </c>
      <c r="H45" s="82">
        <v>2826335</v>
      </c>
      <c r="I45" s="82">
        <v>3047183</v>
      </c>
      <c r="J45" s="82">
        <v>4662839</v>
      </c>
      <c r="K45" s="82">
        <f t="shared" si="2"/>
        <v>3512119</v>
      </c>
      <c r="L45" s="110">
        <f t="shared" si="3"/>
        <v>28.548346681306434</v>
      </c>
      <c r="M45" s="111">
        <f>B45/H45</f>
        <v>2.1982532148524504E-2</v>
      </c>
      <c r="N45" s="111">
        <f>C45/I45</f>
        <v>2.104435473681758E-2</v>
      </c>
      <c r="O45" s="111">
        <f>D45/J45</f>
        <v>1.3113470141259435E-2</v>
      </c>
      <c r="P45" s="111">
        <f t="shared" si="4"/>
        <v>1.8713452342200506E-2</v>
      </c>
      <c r="Q45" s="112">
        <f t="shared" si="5"/>
        <v>26.036672396470827</v>
      </c>
      <c r="R45" s="113">
        <v>15</v>
      </c>
    </row>
    <row r="46" spans="1:18" ht="13.5" customHeight="1">
      <c r="A46" s="1" t="s">
        <v>490</v>
      </c>
      <c r="B46" s="86">
        <v>82756</v>
      </c>
      <c r="C46" s="86">
        <v>104269</v>
      </c>
      <c r="D46" s="86">
        <v>95292</v>
      </c>
      <c r="E46" s="86">
        <f t="shared" si="0"/>
        <v>94105.666666666672</v>
      </c>
      <c r="F46" s="107">
        <f t="shared" si="1"/>
        <v>11.482256283083956</v>
      </c>
      <c r="G46" s="108">
        <v>12</v>
      </c>
      <c r="H46" s="82">
        <v>3260100</v>
      </c>
      <c r="I46" s="82">
        <v>5301544</v>
      </c>
      <c r="J46" s="82">
        <v>4690965</v>
      </c>
      <c r="K46" s="82">
        <f t="shared" si="2"/>
        <v>4417536.333333333</v>
      </c>
      <c r="L46" s="110">
        <f t="shared" si="3"/>
        <v>23.719761954629778</v>
      </c>
      <c r="M46" s="111">
        <f>B46/H46</f>
        <v>2.5384497408054967E-2</v>
      </c>
      <c r="N46" s="111">
        <f>C46/I46</f>
        <v>1.9667666626929814E-2</v>
      </c>
      <c r="O46" s="111">
        <f>D46/J46</f>
        <v>2.031394393264499E-2</v>
      </c>
      <c r="P46" s="111">
        <f t="shared" si="4"/>
        <v>2.1788702655876593E-2</v>
      </c>
      <c r="Q46" s="112">
        <f t="shared" si="5"/>
        <v>14.368778554604573</v>
      </c>
      <c r="R46" s="113">
        <v>11</v>
      </c>
    </row>
    <row r="47" spans="1:18" ht="13.5" customHeight="1">
      <c r="A47" s="1" t="s">
        <v>361</v>
      </c>
      <c r="B47" s="86">
        <v>13440</v>
      </c>
      <c r="C47" s="86">
        <v>18832</v>
      </c>
      <c r="D47" s="86">
        <v>20060</v>
      </c>
      <c r="E47" s="86">
        <f t="shared" si="0"/>
        <v>17444</v>
      </c>
      <c r="F47" s="107">
        <f t="shared" si="1"/>
        <v>20.187494243324082</v>
      </c>
      <c r="G47" s="108">
        <v>44</v>
      </c>
      <c r="H47" s="82">
        <v>3210255</v>
      </c>
      <c r="I47" s="82">
        <v>5054098</v>
      </c>
      <c r="J47" s="82">
        <v>3400059</v>
      </c>
      <c r="K47" s="82">
        <f t="shared" si="2"/>
        <v>3888137.3333333335</v>
      </c>
      <c r="L47" s="110">
        <f t="shared" si="3"/>
        <v>26.08450707199006</v>
      </c>
      <c r="M47" s="111">
        <f>B47/H47</f>
        <v>4.1865833088025719E-3</v>
      </c>
      <c r="N47" s="111">
        <f>C47/I47</f>
        <v>3.7260852480501959E-3</v>
      </c>
      <c r="O47" s="111">
        <f>D47/J47</f>
        <v>5.8998976194236628E-3</v>
      </c>
      <c r="P47" s="111">
        <f t="shared" si="4"/>
        <v>4.604188725425477E-3</v>
      </c>
      <c r="Q47" s="112">
        <f t="shared" si="5"/>
        <v>24.879428931925066</v>
      </c>
      <c r="R47" s="113">
        <v>45</v>
      </c>
    </row>
    <row r="48" spans="1:18" ht="13.5" customHeight="1">
      <c r="A48" s="1" t="s">
        <v>327</v>
      </c>
      <c r="B48" s="86">
        <v>19286</v>
      </c>
      <c r="C48" s="86">
        <v>18650</v>
      </c>
      <c r="D48" s="86">
        <v>19829</v>
      </c>
      <c r="E48" s="86">
        <f t="shared" si="0"/>
        <v>19255</v>
      </c>
      <c r="F48" s="107">
        <f t="shared" si="1"/>
        <v>3.0647156920612986</v>
      </c>
      <c r="G48" s="108">
        <v>42</v>
      </c>
      <c r="H48" s="82">
        <v>4405765</v>
      </c>
      <c r="I48" s="82">
        <v>4216431</v>
      </c>
      <c r="J48" s="82">
        <v>6142338</v>
      </c>
      <c r="K48" s="82">
        <f t="shared" si="2"/>
        <v>4921511.333333333</v>
      </c>
      <c r="L48" s="110">
        <f t="shared" si="3"/>
        <v>21.568509861862804</v>
      </c>
      <c r="M48" s="111">
        <f>B48/H48</f>
        <v>4.3774463685648237E-3</v>
      </c>
      <c r="N48" s="111">
        <f>C48/I48</f>
        <v>4.4231721093028675E-3</v>
      </c>
      <c r="O48" s="111">
        <f>D48/J48</f>
        <v>3.2282495688123968E-3</v>
      </c>
      <c r="P48" s="111">
        <f t="shared" si="4"/>
        <v>4.0096226822266962E-3</v>
      </c>
      <c r="Q48" s="112">
        <f t="shared" si="5"/>
        <v>16.886254302773434</v>
      </c>
      <c r="R48" s="113">
        <v>46</v>
      </c>
    </row>
    <row r="49" spans="1:18" ht="13.5" customHeight="1">
      <c r="A49" s="1" t="s">
        <v>427</v>
      </c>
      <c r="B49" s="86">
        <v>113573</v>
      </c>
      <c r="C49" s="86">
        <v>84399</v>
      </c>
      <c r="D49" s="86">
        <v>109671</v>
      </c>
      <c r="E49" s="86">
        <f t="shared" si="0"/>
        <v>102547.66666666667</v>
      </c>
      <c r="F49" s="107">
        <f t="shared" si="1"/>
        <v>15.444362848180603</v>
      </c>
      <c r="G49" s="108">
        <v>9</v>
      </c>
      <c r="H49" s="82">
        <v>4566562</v>
      </c>
      <c r="I49" s="82">
        <v>3516380</v>
      </c>
      <c r="J49" s="82">
        <v>9002419</v>
      </c>
      <c r="K49" s="82">
        <f t="shared" si="2"/>
        <v>5695120.333333333</v>
      </c>
      <c r="L49" s="110">
        <f t="shared" si="3"/>
        <v>51.130421466208873</v>
      </c>
      <c r="M49" s="111">
        <f>B49/H49</f>
        <v>2.487057002620352E-2</v>
      </c>
      <c r="N49" s="111">
        <f>C49/I49</f>
        <v>2.4001672174224629E-2</v>
      </c>
      <c r="O49" s="111">
        <f>D49/J49</f>
        <v>1.2182392310333478E-2</v>
      </c>
      <c r="P49" s="111">
        <f t="shared" si="4"/>
        <v>2.0351544836920542E-2</v>
      </c>
      <c r="Q49" s="112">
        <f t="shared" si="5"/>
        <v>34.827924013855586</v>
      </c>
      <c r="R49" s="113">
        <v>14</v>
      </c>
    </row>
    <row r="50" spans="1:18" ht="13.5" customHeight="1">
      <c r="A50" s="1" t="s">
        <v>105</v>
      </c>
      <c r="B50" s="86">
        <v>7594</v>
      </c>
      <c r="C50" s="86">
        <v>5624</v>
      </c>
      <c r="D50" s="86">
        <v>13451</v>
      </c>
      <c r="E50" s="86">
        <f t="shared" si="0"/>
        <v>8889.6666666666661</v>
      </c>
      <c r="F50" s="107">
        <f t="shared" si="1"/>
        <v>45.796822686571161</v>
      </c>
      <c r="G50" s="108">
        <v>59</v>
      </c>
      <c r="H50" s="82">
        <v>5379343</v>
      </c>
      <c r="I50" s="82">
        <v>3869593</v>
      </c>
      <c r="J50" s="82">
        <v>7132634</v>
      </c>
      <c r="K50" s="82">
        <f t="shared" si="2"/>
        <v>5460523.333333333</v>
      </c>
      <c r="L50" s="110">
        <f t="shared" si="3"/>
        <v>29.906191143540017</v>
      </c>
      <c r="M50" s="111">
        <f>B50/H50</f>
        <v>1.4116965584830712E-3</v>
      </c>
      <c r="N50" s="111">
        <f>C50/I50</f>
        <v>1.4533828234648968E-3</v>
      </c>
      <c r="O50" s="111">
        <f>D50/J50</f>
        <v>1.8858390883367911E-3</v>
      </c>
      <c r="P50" s="111">
        <f t="shared" si="4"/>
        <v>1.5836394900949197E-3</v>
      </c>
      <c r="Q50" s="112">
        <f t="shared" si="5"/>
        <v>16.578344132762261</v>
      </c>
      <c r="R50" s="113">
        <v>69</v>
      </c>
    </row>
    <row r="51" spans="1:18" ht="13.5" customHeight="1">
      <c r="A51" s="1" t="s">
        <v>574</v>
      </c>
      <c r="B51" s="86">
        <v>114251</v>
      </c>
      <c r="C51" s="86">
        <v>106342</v>
      </c>
      <c r="D51" s="86">
        <v>116331</v>
      </c>
      <c r="E51" s="86">
        <f t="shared" si="0"/>
        <v>112308</v>
      </c>
      <c r="F51" s="107">
        <f t="shared" si="1"/>
        <v>4.6927542242598648</v>
      </c>
      <c r="G51" s="108">
        <v>6</v>
      </c>
      <c r="H51" s="82">
        <v>1780477</v>
      </c>
      <c r="I51" s="82">
        <v>2737723</v>
      </c>
      <c r="J51" s="82">
        <v>4194427</v>
      </c>
      <c r="K51" s="82">
        <f t="shared" si="2"/>
        <v>2904209</v>
      </c>
      <c r="L51" s="110">
        <f t="shared" si="3"/>
        <v>41.854983101586143</v>
      </c>
      <c r="M51" s="111">
        <f>B51/H51</f>
        <v>6.4168759270689824E-2</v>
      </c>
      <c r="N51" s="111">
        <f>C51/I51</f>
        <v>3.8843228478556813E-2</v>
      </c>
      <c r="O51" s="111">
        <f>D51/J51</f>
        <v>2.7734658393148814E-2</v>
      </c>
      <c r="P51" s="111">
        <f t="shared" si="4"/>
        <v>4.3582215380798484E-2</v>
      </c>
      <c r="Q51" s="112">
        <f t="shared" si="5"/>
        <v>42.84690200366483</v>
      </c>
      <c r="R51" s="113">
        <v>3</v>
      </c>
    </row>
    <row r="52" spans="1:18" ht="13.5" customHeight="1">
      <c r="A52" s="1" t="s">
        <v>661</v>
      </c>
      <c r="B52" s="86">
        <v>63029</v>
      </c>
      <c r="C52" s="86">
        <v>57189</v>
      </c>
      <c r="D52" s="86">
        <v>69501</v>
      </c>
      <c r="E52" s="86">
        <f t="shared" si="0"/>
        <v>63239.666666666664</v>
      </c>
      <c r="F52" s="107">
        <f t="shared" si="1"/>
        <v>9.7386707083703552</v>
      </c>
      <c r="G52" s="108">
        <v>21</v>
      </c>
      <c r="H52" s="82">
        <v>5486969</v>
      </c>
      <c r="I52" s="82">
        <v>4218688</v>
      </c>
      <c r="J52" s="82">
        <v>9361261</v>
      </c>
      <c r="K52" s="82">
        <f t="shared" si="2"/>
        <v>6355639.333333333</v>
      </c>
      <c r="L52" s="110">
        <f t="shared" si="3"/>
        <v>42.152759088494243</v>
      </c>
      <c r="M52" s="111">
        <f>B52/H52</f>
        <v>1.1487034098424831E-2</v>
      </c>
      <c r="N52" s="111">
        <f>C52/I52</f>
        <v>1.355611033572523E-2</v>
      </c>
      <c r="O52" s="111">
        <f>D52/J52</f>
        <v>7.4243202918922993E-3</v>
      </c>
      <c r="P52" s="111">
        <f t="shared" si="4"/>
        <v>1.082248824201412E-2</v>
      </c>
      <c r="Q52" s="112">
        <f t="shared" si="5"/>
        <v>28.823718718963725</v>
      </c>
      <c r="R52" s="113">
        <v>27</v>
      </c>
    </row>
    <row r="53" spans="1:18" ht="13.5" customHeight="1">
      <c r="A53" s="1" t="s">
        <v>696</v>
      </c>
      <c r="B53" s="86">
        <v>39539</v>
      </c>
      <c r="C53" s="86">
        <v>42924</v>
      </c>
      <c r="D53" s="86">
        <v>33761</v>
      </c>
      <c r="E53" s="86">
        <f t="shared" si="0"/>
        <v>38741.333333333336</v>
      </c>
      <c r="F53" s="107">
        <f t="shared" si="1"/>
        <v>11.959543917813207</v>
      </c>
      <c r="G53" s="108">
        <v>30</v>
      </c>
      <c r="H53" s="82">
        <v>4856516</v>
      </c>
      <c r="I53" s="82">
        <v>7105473</v>
      </c>
      <c r="J53" s="82">
        <v>8284046</v>
      </c>
      <c r="K53" s="82">
        <f t="shared" si="2"/>
        <v>6748678.333333333</v>
      </c>
      <c r="L53" s="110">
        <f t="shared" si="3"/>
        <v>25.803542589758148</v>
      </c>
      <c r="M53" s="111">
        <f>B53/H53</f>
        <v>8.141433076715901E-3</v>
      </c>
      <c r="N53" s="111">
        <f>C53/I53</f>
        <v>6.0409771453638628E-3</v>
      </c>
      <c r="O53" s="111">
        <f>D53/J53</f>
        <v>4.0754240138212655E-3</v>
      </c>
      <c r="P53" s="111">
        <f t="shared" si="4"/>
        <v>6.0859447453003425E-3</v>
      </c>
      <c r="Q53" s="112">
        <f t="shared" si="5"/>
        <v>33.411040818982507</v>
      </c>
      <c r="R53" s="113">
        <v>40</v>
      </c>
    </row>
    <row r="54" spans="1:18" ht="13.5" customHeight="1">
      <c r="A54" s="1" t="s">
        <v>640</v>
      </c>
      <c r="B54" s="86">
        <v>124777</v>
      </c>
      <c r="C54" s="86">
        <v>125760</v>
      </c>
      <c r="D54" s="86">
        <v>121175</v>
      </c>
      <c r="E54" s="86">
        <f t="shared" si="0"/>
        <v>123904</v>
      </c>
      <c r="F54" s="107">
        <f t="shared" si="1"/>
        <v>1.9482419196112502</v>
      </c>
      <c r="G54" s="108">
        <v>5</v>
      </c>
      <c r="H54" s="82">
        <v>3496458</v>
      </c>
      <c r="I54" s="82">
        <v>2979441</v>
      </c>
      <c r="J54" s="82">
        <v>4247433</v>
      </c>
      <c r="K54" s="82">
        <f t="shared" si="2"/>
        <v>3574444</v>
      </c>
      <c r="L54" s="110">
        <f t="shared" si="3"/>
        <v>17.837268210968503</v>
      </c>
      <c r="M54" s="111">
        <f>B54/H54</f>
        <v>3.5686686355162853E-2</v>
      </c>
      <c r="N54" s="111">
        <f>C54/I54</f>
        <v>4.2209260059185599E-2</v>
      </c>
      <c r="O54" s="111">
        <f>D54/J54</f>
        <v>2.8528996219598989E-2</v>
      </c>
      <c r="P54" s="111">
        <f t="shared" si="4"/>
        <v>3.5474980877982482E-2</v>
      </c>
      <c r="Q54" s="112">
        <f t="shared" si="5"/>
        <v>19.288491368727776</v>
      </c>
      <c r="R54" s="113">
        <v>4</v>
      </c>
    </row>
    <row r="55" spans="1:18" ht="13.5" customHeight="1">
      <c r="A55" s="1" t="s">
        <v>207</v>
      </c>
      <c r="B55" s="86">
        <v>32566</v>
      </c>
      <c r="C55" s="86">
        <v>28651</v>
      </c>
      <c r="D55" s="86">
        <v>36089</v>
      </c>
      <c r="E55" s="86">
        <f t="shared" si="0"/>
        <v>32435.333333333332</v>
      </c>
      <c r="F55" s="107">
        <f t="shared" si="1"/>
        <v>11.471197700398484</v>
      </c>
      <c r="G55" s="108">
        <v>36</v>
      </c>
      <c r="H55" s="82">
        <v>3059787</v>
      </c>
      <c r="I55" s="82">
        <v>2864864</v>
      </c>
      <c r="J55" s="82">
        <v>4258827</v>
      </c>
      <c r="K55" s="82">
        <f t="shared" si="2"/>
        <v>3394492.6666666665</v>
      </c>
      <c r="L55" s="110">
        <f t="shared" si="3"/>
        <v>22.237600264144348</v>
      </c>
      <c r="M55" s="111">
        <f>B55/H55</f>
        <v>1.0643224512033027E-2</v>
      </c>
      <c r="N55" s="111">
        <f>C55/I55</f>
        <v>1.0000823773833592E-2</v>
      </c>
      <c r="O55" s="111">
        <f>D55/J55</f>
        <v>8.4739295585380663E-3</v>
      </c>
      <c r="P55" s="111">
        <f t="shared" si="4"/>
        <v>9.7059926148015622E-3</v>
      </c>
      <c r="Q55" s="112">
        <f t="shared" si="5"/>
        <v>11.480488710266826</v>
      </c>
      <c r="R55" s="113">
        <v>28</v>
      </c>
    </row>
    <row r="56" spans="1:18" ht="13.5" customHeight="1">
      <c r="A56" s="1" t="s">
        <v>529</v>
      </c>
      <c r="B56" s="86">
        <v>123636</v>
      </c>
      <c r="C56" s="86">
        <v>130955</v>
      </c>
      <c r="D56" s="86">
        <v>142650</v>
      </c>
      <c r="E56" s="86">
        <f t="shared" si="0"/>
        <v>132413.66666666666</v>
      </c>
      <c r="F56" s="107">
        <f t="shared" si="1"/>
        <v>7.2428773248293385</v>
      </c>
      <c r="G56" s="108">
        <v>4</v>
      </c>
      <c r="H56" s="82">
        <v>4601478</v>
      </c>
      <c r="I56" s="82">
        <v>6604503</v>
      </c>
      <c r="J56" s="82">
        <v>9193689</v>
      </c>
      <c r="K56" s="82">
        <f t="shared" si="2"/>
        <v>6799890</v>
      </c>
      <c r="L56" s="110">
        <f t="shared" si="3"/>
        <v>33.8583708829999</v>
      </c>
      <c r="M56" s="111">
        <f>B56/H56</f>
        <v>2.6868758255499645E-2</v>
      </c>
      <c r="N56" s="111">
        <f>C56/I56</f>
        <v>1.9828138468556984E-2</v>
      </c>
      <c r="O56" s="111">
        <f>D56/J56</f>
        <v>1.5516078475136585E-2</v>
      </c>
      <c r="P56" s="111">
        <f t="shared" si="4"/>
        <v>2.073765839973107E-2</v>
      </c>
      <c r="Q56" s="112">
        <f t="shared" si="5"/>
        <v>27.63440717764135</v>
      </c>
      <c r="R56" s="113">
        <v>12</v>
      </c>
    </row>
    <row r="57" spans="1:18" ht="13.5" customHeight="1">
      <c r="A57" s="1" t="s">
        <v>565</v>
      </c>
      <c r="B57" s="86">
        <v>37437</v>
      </c>
      <c r="C57" s="86">
        <v>32990</v>
      </c>
      <c r="D57" s="86">
        <v>30682</v>
      </c>
      <c r="E57" s="86">
        <f t="shared" si="0"/>
        <v>33703</v>
      </c>
      <c r="F57" s="107">
        <f t="shared" si="1"/>
        <v>10.187460231428302</v>
      </c>
      <c r="G57" s="108">
        <v>34</v>
      </c>
      <c r="H57" s="82">
        <v>1808405</v>
      </c>
      <c r="I57" s="82">
        <v>2198630</v>
      </c>
      <c r="J57" s="82">
        <v>2473002</v>
      </c>
      <c r="K57" s="82">
        <f t="shared" si="2"/>
        <v>2160012.3333333335</v>
      </c>
      <c r="L57" s="110">
        <f t="shared" si="3"/>
        <v>15.46182023936589</v>
      </c>
      <c r="M57" s="111">
        <f>B57/H57</f>
        <v>2.0701668044492246E-2</v>
      </c>
      <c r="N57" s="111">
        <f>C57/I57</f>
        <v>1.500479844266657E-2</v>
      </c>
      <c r="O57" s="111">
        <f>D57/J57</f>
        <v>1.240678333458687E-2</v>
      </c>
      <c r="P57" s="111">
        <f t="shared" si="4"/>
        <v>1.6037749940581898E-2</v>
      </c>
      <c r="Q57" s="112">
        <f t="shared" si="5"/>
        <v>26.455205971567558</v>
      </c>
      <c r="R57" s="113">
        <v>18</v>
      </c>
    </row>
    <row r="58" spans="1:18" ht="13.5" customHeight="1">
      <c r="A58" s="1" t="s">
        <v>306</v>
      </c>
      <c r="B58" s="86">
        <v>5392</v>
      </c>
      <c r="C58" s="86">
        <v>5987</v>
      </c>
      <c r="D58" s="86">
        <v>6153</v>
      </c>
      <c r="E58" s="86">
        <f t="shared" si="0"/>
        <v>5844</v>
      </c>
      <c r="F58" s="107">
        <f t="shared" si="1"/>
        <v>6.8471290772320819</v>
      </c>
      <c r="G58" s="108">
        <v>66</v>
      </c>
      <c r="H58" s="82">
        <v>2410733</v>
      </c>
      <c r="I58" s="82">
        <v>2853161</v>
      </c>
      <c r="J58" s="82">
        <v>3269171</v>
      </c>
      <c r="K58" s="82">
        <f t="shared" si="2"/>
        <v>2844355</v>
      </c>
      <c r="L58" s="110">
        <f t="shared" si="3"/>
        <v>15.092586709992183</v>
      </c>
      <c r="M58" s="111">
        <f>B58/H58</f>
        <v>2.2366641183407701E-3</v>
      </c>
      <c r="N58" s="111">
        <f>C58/I58</f>
        <v>2.0983743994818379E-3</v>
      </c>
      <c r="O58" s="111">
        <f>D58/J58</f>
        <v>1.8821285273850771E-3</v>
      </c>
      <c r="P58" s="111">
        <f t="shared" si="4"/>
        <v>2.0723890150692284E-3</v>
      </c>
      <c r="Q58" s="112">
        <f t="shared" si="5"/>
        <v>8.6224409307311198</v>
      </c>
      <c r="R58" s="113">
        <v>62</v>
      </c>
    </row>
    <row r="59" spans="1:18" ht="13.5" customHeight="1">
      <c r="A59" s="1" t="s">
        <v>400</v>
      </c>
      <c r="B59" s="86">
        <v>28201</v>
      </c>
      <c r="C59" s="86">
        <v>35472</v>
      </c>
      <c r="D59" s="86">
        <v>34454</v>
      </c>
      <c r="E59" s="86">
        <f t="shared" si="0"/>
        <v>32709</v>
      </c>
      <c r="F59" s="107">
        <f t="shared" si="1"/>
        <v>12.036698826853092</v>
      </c>
      <c r="G59" s="108">
        <v>35</v>
      </c>
      <c r="H59" s="82">
        <v>3323393</v>
      </c>
      <c r="I59" s="82">
        <v>3884721</v>
      </c>
      <c r="J59" s="82">
        <v>5578220</v>
      </c>
      <c r="K59" s="82">
        <f t="shared" si="2"/>
        <v>4262111.333333333</v>
      </c>
      <c r="L59" s="110">
        <f t="shared" si="3"/>
        <v>27.541064270792141</v>
      </c>
      <c r="M59" s="111">
        <f>B59/H59</f>
        <v>8.4856049224392056E-3</v>
      </c>
      <c r="N59" s="111">
        <f>C59/I59</f>
        <v>9.1311576815941223E-3</v>
      </c>
      <c r="O59" s="111">
        <f>D59/J59</f>
        <v>6.1765222597889649E-3</v>
      </c>
      <c r="P59" s="111">
        <f t="shared" si="4"/>
        <v>7.9310949546074309E-3</v>
      </c>
      <c r="Q59" s="112">
        <f t="shared" si="5"/>
        <v>19.586308214378406</v>
      </c>
      <c r="R59" s="113">
        <v>34</v>
      </c>
    </row>
    <row r="60" spans="1:18" ht="13.5" customHeight="1">
      <c r="A60" s="1" t="s">
        <v>729</v>
      </c>
      <c r="B60" s="86">
        <v>26269</v>
      </c>
      <c r="C60" s="86">
        <v>29899</v>
      </c>
      <c r="D60" s="86">
        <v>25925</v>
      </c>
      <c r="E60" s="86">
        <f t="shared" si="0"/>
        <v>27364.333333333332</v>
      </c>
      <c r="F60" s="107">
        <f t="shared" si="1"/>
        <v>8.0462917686254123</v>
      </c>
      <c r="G60" s="108">
        <v>39</v>
      </c>
      <c r="H60" s="82">
        <v>7043722</v>
      </c>
      <c r="I60" s="82">
        <v>6673373</v>
      </c>
      <c r="J60" s="82">
        <v>9245266</v>
      </c>
      <c r="K60" s="82">
        <f t="shared" si="2"/>
        <v>7654120.333333333</v>
      </c>
      <c r="L60" s="110">
        <f t="shared" si="3"/>
        <v>18.164843039606733</v>
      </c>
      <c r="M60" s="111">
        <f>B60/H60</f>
        <v>3.729420326355867E-3</v>
      </c>
      <c r="N60" s="111">
        <f>C60/I60</f>
        <v>4.4803429989601958E-3</v>
      </c>
      <c r="O60" s="111">
        <f>D60/J60</f>
        <v>2.8041378149638962E-3</v>
      </c>
      <c r="P60" s="111">
        <f t="shared" si="4"/>
        <v>3.6713003800933198E-3</v>
      </c>
      <c r="Q60" s="112">
        <f t="shared" si="5"/>
        <v>22.86962553735772</v>
      </c>
      <c r="R60" s="113">
        <v>48</v>
      </c>
    </row>
    <row r="61" spans="1:18" ht="13.5" customHeight="1">
      <c r="A61" s="1" t="s">
        <v>496</v>
      </c>
      <c r="B61" s="86">
        <v>92837</v>
      </c>
      <c r="C61" s="86">
        <v>103880</v>
      </c>
      <c r="D61" s="86">
        <v>104375</v>
      </c>
      <c r="E61" s="86">
        <f t="shared" si="0"/>
        <v>100364</v>
      </c>
      <c r="F61" s="107">
        <f t="shared" si="1"/>
        <v>6.4996115295496555</v>
      </c>
      <c r="G61" s="108">
        <v>10</v>
      </c>
      <c r="H61" s="82">
        <v>4284032</v>
      </c>
      <c r="I61" s="82">
        <v>7733981</v>
      </c>
      <c r="J61" s="82">
        <v>6820198</v>
      </c>
      <c r="K61" s="82">
        <f t="shared" si="2"/>
        <v>6279403.666666667</v>
      </c>
      <c r="L61" s="110">
        <f t="shared" si="3"/>
        <v>28.464852312844052</v>
      </c>
      <c r="M61" s="111">
        <f>B61/H61</f>
        <v>2.167047304968777E-2</v>
      </c>
      <c r="N61" s="111">
        <f>C61/I61</f>
        <v>1.343163372136549E-2</v>
      </c>
      <c r="O61" s="111">
        <f>D61/J61</f>
        <v>1.5303807895313304E-2</v>
      </c>
      <c r="P61" s="111">
        <f t="shared" si="4"/>
        <v>1.6801971555455521E-2</v>
      </c>
      <c r="Q61" s="112">
        <f t="shared" si="5"/>
        <v>25.704784868745129</v>
      </c>
      <c r="R61" s="113">
        <v>16</v>
      </c>
    </row>
    <row r="62" spans="1:18" ht="13.5" customHeight="1">
      <c r="A62" s="1" t="s">
        <v>595</v>
      </c>
      <c r="B62" s="86">
        <v>17723</v>
      </c>
      <c r="C62" s="86">
        <v>18869</v>
      </c>
      <c r="D62" s="86">
        <v>17285</v>
      </c>
      <c r="E62" s="86">
        <f t="shared" si="0"/>
        <v>17959</v>
      </c>
      <c r="F62" s="107">
        <f t="shared" si="1"/>
        <v>4.5545197867380702</v>
      </c>
      <c r="G62" s="108">
        <v>43</v>
      </c>
      <c r="H62" s="82">
        <v>4227826</v>
      </c>
      <c r="I62" s="82">
        <v>4107330</v>
      </c>
      <c r="J62" s="82">
        <v>6376414</v>
      </c>
      <c r="K62" s="82">
        <f t="shared" si="2"/>
        <v>4903856.666666667</v>
      </c>
      <c r="L62" s="110">
        <f t="shared" si="3"/>
        <v>26.034497101135933</v>
      </c>
      <c r="M62" s="111">
        <f>B62/H62</f>
        <v>4.1919889796789176E-3</v>
      </c>
      <c r="N62" s="111">
        <f>C62/I62</f>
        <v>4.593981978560281E-3</v>
      </c>
      <c r="O62" s="111">
        <f>D62/J62</f>
        <v>2.7107712893171616E-3</v>
      </c>
      <c r="P62" s="111">
        <f t="shared" si="4"/>
        <v>3.8322474158521201E-3</v>
      </c>
      <c r="Q62" s="112">
        <f t="shared" si="5"/>
        <v>25.88055752973073</v>
      </c>
      <c r="R62" s="113">
        <v>47</v>
      </c>
    </row>
    <row r="63" spans="1:18" ht="13.5" customHeight="1">
      <c r="A63" s="1" t="s">
        <v>457</v>
      </c>
      <c r="B63" s="86">
        <v>3390</v>
      </c>
      <c r="C63" s="86">
        <v>3970</v>
      </c>
      <c r="D63" s="86">
        <v>4849</v>
      </c>
      <c r="E63" s="86">
        <f t="shared" si="0"/>
        <v>4069.6666666666665</v>
      </c>
      <c r="F63" s="107">
        <f t="shared" si="1"/>
        <v>18.050336971884786</v>
      </c>
      <c r="G63" s="108">
        <v>75</v>
      </c>
      <c r="H63" s="82">
        <v>2054055</v>
      </c>
      <c r="I63" s="82">
        <v>2758171</v>
      </c>
      <c r="J63" s="82">
        <v>4020478</v>
      </c>
      <c r="K63" s="82">
        <f t="shared" si="2"/>
        <v>2944234.6666666665</v>
      </c>
      <c r="L63" s="110">
        <f t="shared" si="3"/>
        <v>33.839967976232238</v>
      </c>
      <c r="M63" s="111">
        <f>B63/H63</f>
        <v>1.6503939767922476E-3</v>
      </c>
      <c r="N63" s="111">
        <f>C63/I63</f>
        <v>1.4393596336122743E-3</v>
      </c>
      <c r="O63" s="111">
        <f>D63/J63</f>
        <v>1.2060754964956903E-3</v>
      </c>
      <c r="P63" s="111">
        <f t="shared" si="4"/>
        <v>1.431943035633404E-3</v>
      </c>
      <c r="Q63" s="112">
        <f t="shared" si="5"/>
        <v>15.521013339061284</v>
      </c>
      <c r="R63" s="113">
        <v>71</v>
      </c>
    </row>
    <row r="64" spans="1:18" ht="13.5" customHeight="1">
      <c r="A64" s="1" t="s">
        <v>586</v>
      </c>
      <c r="B64" s="86">
        <v>33903</v>
      </c>
      <c r="C64" s="86">
        <v>30309</v>
      </c>
      <c r="D64" s="86">
        <v>26789</v>
      </c>
      <c r="E64" s="86">
        <f t="shared" si="0"/>
        <v>30333.666666666668</v>
      </c>
      <c r="F64" s="107">
        <f t="shared" si="1"/>
        <v>11.726456232032771</v>
      </c>
      <c r="G64" s="108">
        <v>38</v>
      </c>
      <c r="H64" s="82">
        <v>5410176</v>
      </c>
      <c r="I64" s="82">
        <v>4861744</v>
      </c>
      <c r="J64" s="82">
        <v>7203723</v>
      </c>
      <c r="K64" s="82">
        <f t="shared" si="2"/>
        <v>5825214.333333333</v>
      </c>
      <c r="L64" s="110">
        <f t="shared" si="3"/>
        <v>21.027755765546107</v>
      </c>
      <c r="M64" s="111">
        <f>B64/H64</f>
        <v>6.2665244162112286E-3</v>
      </c>
      <c r="N64" s="111">
        <f>C64/I64</f>
        <v>6.234182630759662E-3</v>
      </c>
      <c r="O64" s="111">
        <f>D64/J64</f>
        <v>3.7187715296659795E-3</v>
      </c>
      <c r="P64" s="111">
        <f t="shared" si="4"/>
        <v>5.4064928588789564E-3</v>
      </c>
      <c r="Q64" s="112">
        <f t="shared" si="5"/>
        <v>27.035992397226629</v>
      </c>
      <c r="R64" s="113">
        <v>43</v>
      </c>
    </row>
    <row r="65" spans="1:18" ht="13.5" customHeight="1">
      <c r="A65" s="1" t="s">
        <v>373</v>
      </c>
      <c r="B65" s="86">
        <v>94639</v>
      </c>
      <c r="C65" s="86">
        <v>91740</v>
      </c>
      <c r="D65" s="86">
        <v>80187</v>
      </c>
      <c r="E65" s="86">
        <f t="shared" si="0"/>
        <v>88855.333333333328</v>
      </c>
      <c r="F65" s="107">
        <f t="shared" si="1"/>
        <v>8.6046109951434104</v>
      </c>
      <c r="G65" s="108">
        <v>15</v>
      </c>
      <c r="H65" s="82">
        <v>2612327</v>
      </c>
      <c r="I65" s="82">
        <v>3948568</v>
      </c>
      <c r="J65" s="82">
        <v>5507255</v>
      </c>
      <c r="K65" s="82">
        <f t="shared" si="2"/>
        <v>4022716.6666666665</v>
      </c>
      <c r="L65" s="110">
        <f t="shared" si="3"/>
        <v>36.017642157657775</v>
      </c>
      <c r="M65" s="111">
        <f>B65/H65</f>
        <v>3.6227853557383893E-2</v>
      </c>
      <c r="N65" s="111">
        <f>C65/I65</f>
        <v>2.3233739421481409E-2</v>
      </c>
      <c r="O65" s="111">
        <f>D65/J65</f>
        <v>1.4560248254348127E-2</v>
      </c>
      <c r="P65" s="111">
        <f t="shared" si="4"/>
        <v>2.4673947077737807E-2</v>
      </c>
      <c r="Q65" s="112">
        <f t="shared" si="5"/>
        <v>44.197883449760923</v>
      </c>
      <c r="R65" s="113">
        <v>8</v>
      </c>
    </row>
    <row r="66" spans="1:18" ht="13.5" customHeight="1">
      <c r="A66" s="1" t="s">
        <v>364</v>
      </c>
      <c r="B66" s="86">
        <v>16812</v>
      </c>
      <c r="C66" s="86">
        <v>13693</v>
      </c>
      <c r="D66" s="86">
        <v>20383</v>
      </c>
      <c r="E66" s="86">
        <f t="shared" si="0"/>
        <v>16962.666666666668</v>
      </c>
      <c r="F66" s="107">
        <f t="shared" si="1"/>
        <v>19.734773967499734</v>
      </c>
      <c r="G66" s="108">
        <v>45</v>
      </c>
      <c r="H66" s="82">
        <v>6422492</v>
      </c>
      <c r="I66" s="82">
        <v>5014146</v>
      </c>
      <c r="J66" s="82">
        <v>9503266</v>
      </c>
      <c r="K66" s="82">
        <f t="shared" si="2"/>
        <v>6979968</v>
      </c>
      <c r="L66" s="110">
        <f t="shared" si="3"/>
        <v>32.892630431990675</v>
      </c>
      <c r="M66" s="111">
        <f>B66/H66</f>
        <v>2.6176755066413472E-3</v>
      </c>
      <c r="N66" s="111">
        <f>C66/I66</f>
        <v>2.7308738118116227E-3</v>
      </c>
      <c r="O66" s="111">
        <f>D66/J66</f>
        <v>2.1448415734127615E-3</v>
      </c>
      <c r="P66" s="111">
        <f t="shared" si="4"/>
        <v>2.4977969639552438E-3</v>
      </c>
      <c r="Q66" s="112">
        <f t="shared" si="5"/>
        <v>12.445538019418196</v>
      </c>
      <c r="R66" s="113">
        <v>56</v>
      </c>
    </row>
    <row r="67" spans="1:18" ht="13.5" customHeight="1">
      <c r="A67" s="1" t="s">
        <v>628</v>
      </c>
      <c r="B67" s="86">
        <v>49849</v>
      </c>
      <c r="C67" s="86">
        <v>39277</v>
      </c>
      <c r="D67" s="86">
        <v>39866</v>
      </c>
      <c r="E67" s="86">
        <f t="shared" si="0"/>
        <v>42997.333333333336</v>
      </c>
      <c r="F67" s="107">
        <f t="shared" si="1"/>
        <v>13.817185141107579</v>
      </c>
      <c r="G67" s="108">
        <v>29</v>
      </c>
      <c r="H67" s="82">
        <v>3742673</v>
      </c>
      <c r="I67" s="82">
        <v>4680078</v>
      </c>
      <c r="J67" s="82">
        <v>7813189</v>
      </c>
      <c r="K67" s="82">
        <f t="shared" si="2"/>
        <v>5411980</v>
      </c>
      <c r="L67" s="110">
        <f t="shared" si="3"/>
        <v>39.388067747886261</v>
      </c>
      <c r="M67" s="111">
        <f>B67/H67</f>
        <v>1.3319090393416683E-2</v>
      </c>
      <c r="N67" s="111">
        <f>C67/I67</f>
        <v>8.3923814944964585E-3</v>
      </c>
      <c r="O67" s="111">
        <f>D67/J67</f>
        <v>5.1023980093147627E-3</v>
      </c>
      <c r="P67" s="111">
        <f t="shared" si="4"/>
        <v>8.9379566324093006E-3</v>
      </c>
      <c r="Q67" s="112">
        <f t="shared" si="5"/>
        <v>46.268135975703785</v>
      </c>
      <c r="R67" s="113">
        <v>29</v>
      </c>
    </row>
    <row r="68" spans="1:18" ht="13.5" customHeight="1">
      <c r="A68" s="1" t="s">
        <v>717</v>
      </c>
      <c r="B68" s="86">
        <v>10106</v>
      </c>
      <c r="C68" s="86">
        <v>9601</v>
      </c>
      <c r="D68" s="86">
        <v>12127</v>
      </c>
      <c r="E68" s="86">
        <f t="shared" ref="E68:E99" si="6">AVERAGE(B68:D68)</f>
        <v>10611.333333333334</v>
      </c>
      <c r="F68" s="107">
        <f t="shared" ref="F68:F99" si="7">STDEV(B68:D68)/E68*100</f>
        <v>12.59663909578067</v>
      </c>
      <c r="G68" s="108">
        <v>55</v>
      </c>
      <c r="H68" s="82">
        <v>4720577</v>
      </c>
      <c r="I68" s="82">
        <v>5305833</v>
      </c>
      <c r="J68" s="82">
        <v>14003767</v>
      </c>
      <c r="K68" s="82">
        <f t="shared" ref="K68:K99" si="8">AVERAGE(H68:J68)</f>
        <v>8010059</v>
      </c>
      <c r="L68" s="110">
        <f t="shared" ref="L68:L99" si="9">STDEV(H68:J68)/K68*100</f>
        <v>64.905206794048226</v>
      </c>
      <c r="M68" s="111">
        <f>B68/H68</f>
        <v>2.1408399862982851E-3</v>
      </c>
      <c r="N68" s="111">
        <f>C68/I68</f>
        <v>1.8095179399728563E-3</v>
      </c>
      <c r="O68" s="111">
        <f>D68/J68</f>
        <v>8.6598127489553346E-4</v>
      </c>
      <c r="P68" s="111">
        <f t="shared" ref="P68:P99" si="10">AVERAGE(M68:O68)</f>
        <v>1.6054464003888915E-3</v>
      </c>
      <c r="Q68" s="112">
        <f t="shared" ref="Q68:Q99" si="11">STDEV(M68:O68)/P68*100</f>
        <v>41.20197860737855</v>
      </c>
      <c r="R68" s="113">
        <v>68</v>
      </c>
    </row>
    <row r="69" spans="1:18" ht="13.5" customHeight="1">
      <c r="A69" s="1" t="s">
        <v>568</v>
      </c>
      <c r="B69" s="86">
        <v>14045</v>
      </c>
      <c r="C69" s="86">
        <v>14938</v>
      </c>
      <c r="D69" s="86">
        <v>16349</v>
      </c>
      <c r="E69" s="86">
        <f t="shared" si="6"/>
        <v>15110.666666666666</v>
      </c>
      <c r="F69" s="107">
        <f t="shared" si="7"/>
        <v>7.6877115509589142</v>
      </c>
      <c r="G69" s="108">
        <v>46</v>
      </c>
      <c r="H69" s="82">
        <v>3581506</v>
      </c>
      <c r="I69" s="82">
        <v>4646033</v>
      </c>
      <c r="J69" s="82">
        <v>6820781</v>
      </c>
      <c r="K69" s="82">
        <f t="shared" si="8"/>
        <v>5016106.666666667</v>
      </c>
      <c r="L69" s="110">
        <f t="shared" si="9"/>
        <v>32.914821500787944</v>
      </c>
      <c r="M69" s="111">
        <f>B69/H69</f>
        <v>3.9215346840128151E-3</v>
      </c>
      <c r="N69" s="111">
        <f>C69/I69</f>
        <v>3.2152160778883836E-3</v>
      </c>
      <c r="O69" s="111">
        <f>D69/J69</f>
        <v>2.396939588003192E-3</v>
      </c>
      <c r="P69" s="111">
        <f t="shared" si="10"/>
        <v>3.1778967833014636E-3</v>
      </c>
      <c r="Q69" s="112">
        <f t="shared" si="11"/>
        <v>24.009035641709428</v>
      </c>
      <c r="R69" s="113">
        <v>50</v>
      </c>
    </row>
    <row r="70" spans="1:18" ht="13.5" customHeight="1">
      <c r="A70" s="1" t="s">
        <v>472</v>
      </c>
      <c r="B70" s="86">
        <v>8987</v>
      </c>
      <c r="C70" s="86">
        <v>8844</v>
      </c>
      <c r="D70" s="86">
        <v>10488</v>
      </c>
      <c r="E70" s="86">
        <f t="shared" si="6"/>
        <v>9439.6666666666661</v>
      </c>
      <c r="F70" s="107">
        <f t="shared" si="7"/>
        <v>9.6475273528688117</v>
      </c>
      <c r="G70" s="108">
        <v>58</v>
      </c>
      <c r="H70" s="82">
        <v>5589928</v>
      </c>
      <c r="I70" s="82">
        <v>7820823</v>
      </c>
      <c r="J70" s="82">
        <v>14999292</v>
      </c>
      <c r="K70" s="82">
        <f t="shared" si="8"/>
        <v>9470014.333333334</v>
      </c>
      <c r="L70" s="110">
        <f t="shared" si="9"/>
        <v>51.918577519127474</v>
      </c>
      <c r="M70" s="111">
        <f>B70/H70</f>
        <v>1.6077130152660284E-3</v>
      </c>
      <c r="N70" s="111">
        <f>C70/I70</f>
        <v>1.1308272799422771E-3</v>
      </c>
      <c r="O70" s="111">
        <f>D70/J70</f>
        <v>6.9923300379777921E-4</v>
      </c>
      <c r="P70" s="111">
        <f t="shared" si="10"/>
        <v>1.1459244330020281E-3</v>
      </c>
      <c r="Q70" s="112">
        <f t="shared" si="11"/>
        <v>39.656029443082133</v>
      </c>
      <c r="R70" s="113">
        <v>73</v>
      </c>
    </row>
    <row r="71" spans="1:18" ht="13.5" customHeight="1">
      <c r="A71" s="1" t="s">
        <v>684</v>
      </c>
      <c r="B71" s="86">
        <v>4904</v>
      </c>
      <c r="C71" s="86">
        <v>5744</v>
      </c>
      <c r="D71" s="86">
        <v>6042</v>
      </c>
      <c r="E71" s="86">
        <f t="shared" si="6"/>
        <v>5563.333333333333</v>
      </c>
      <c r="F71" s="107">
        <f t="shared" si="7"/>
        <v>10.607305485733329</v>
      </c>
      <c r="G71" s="108">
        <v>69</v>
      </c>
      <c r="H71" s="82">
        <v>5301525</v>
      </c>
      <c r="I71" s="82">
        <v>7912713</v>
      </c>
      <c r="J71" s="82">
        <v>14302070</v>
      </c>
      <c r="K71" s="82">
        <f t="shared" si="8"/>
        <v>9172102.666666666</v>
      </c>
      <c r="L71" s="110">
        <f t="shared" si="9"/>
        <v>50.485159384246913</v>
      </c>
      <c r="M71" s="111">
        <f>B71/H71</f>
        <v>9.250168583567936E-4</v>
      </c>
      <c r="N71" s="111">
        <f>C71/I71</f>
        <v>7.2592042703937317E-4</v>
      </c>
      <c r="O71" s="111">
        <f>D71/J71</f>
        <v>4.2245632974807144E-4</v>
      </c>
      <c r="P71" s="111">
        <f t="shared" si="10"/>
        <v>6.9113120504807942E-4</v>
      </c>
      <c r="Q71" s="112">
        <f t="shared" si="11"/>
        <v>36.618228594409125</v>
      </c>
      <c r="R71" s="113">
        <v>81</v>
      </c>
    </row>
    <row r="72" spans="1:18" ht="13.5" customHeight="1">
      <c r="A72" s="1" t="s">
        <v>580</v>
      </c>
      <c r="B72" s="86">
        <v>181366</v>
      </c>
      <c r="C72" s="86">
        <v>151659</v>
      </c>
      <c r="D72" s="86">
        <v>189034</v>
      </c>
      <c r="E72" s="86">
        <f t="shared" si="6"/>
        <v>174019.66666666666</v>
      </c>
      <c r="F72" s="107">
        <f t="shared" si="7"/>
        <v>11.344004185299733</v>
      </c>
      <c r="G72" s="108">
        <v>2</v>
      </c>
      <c r="H72" s="82">
        <v>5465685</v>
      </c>
      <c r="I72" s="82">
        <v>4907680</v>
      </c>
      <c r="J72" s="82">
        <v>7284764</v>
      </c>
      <c r="K72" s="82">
        <f t="shared" si="8"/>
        <v>5886043</v>
      </c>
      <c r="L72" s="110">
        <f t="shared" si="9"/>
        <v>21.118495615712966</v>
      </c>
      <c r="M72" s="111">
        <f>B72/H72</f>
        <v>3.3182666033626157E-2</v>
      </c>
      <c r="N72" s="111">
        <f>C72/I72</f>
        <v>3.0902381573370719E-2</v>
      </c>
      <c r="O72" s="111">
        <f>D72/J72</f>
        <v>2.5949227730644397E-2</v>
      </c>
      <c r="P72" s="111">
        <f t="shared" si="10"/>
        <v>3.0011425112547091E-2</v>
      </c>
      <c r="Q72" s="112">
        <f t="shared" si="11"/>
        <v>12.322337109710597</v>
      </c>
      <c r="R72" s="113">
        <v>5</v>
      </c>
    </row>
    <row r="73" spans="1:18" ht="13.5" customHeight="1">
      <c r="A73" s="1" t="s">
        <v>439</v>
      </c>
      <c r="B73" s="86">
        <v>34789</v>
      </c>
      <c r="C73" s="86">
        <v>38176</v>
      </c>
      <c r="D73" s="86">
        <v>41624</v>
      </c>
      <c r="E73" s="86">
        <f t="shared" si="6"/>
        <v>38196.333333333336</v>
      </c>
      <c r="F73" s="107">
        <f t="shared" si="7"/>
        <v>8.9473126565792835</v>
      </c>
      <c r="G73" s="108">
        <v>31</v>
      </c>
      <c r="H73" s="82">
        <v>5221164</v>
      </c>
      <c r="I73" s="82">
        <v>5325756</v>
      </c>
      <c r="J73" s="82">
        <v>9445006</v>
      </c>
      <c r="K73" s="82">
        <f t="shared" si="8"/>
        <v>6663975.333333333</v>
      </c>
      <c r="L73" s="110">
        <f t="shared" si="9"/>
        <v>36.149757256638324</v>
      </c>
      <c r="M73" s="111">
        <f>B73/H73</f>
        <v>6.6630735981478457E-3</v>
      </c>
      <c r="N73" s="111">
        <f>C73/I73</f>
        <v>7.1681841976988809E-3</v>
      </c>
      <c r="O73" s="111">
        <f>D73/J73</f>
        <v>4.4069850246786502E-3</v>
      </c>
      <c r="P73" s="111">
        <f t="shared" si="10"/>
        <v>6.0794142735084598E-3</v>
      </c>
      <c r="Q73" s="112">
        <f t="shared" si="11"/>
        <v>24.18359109332587</v>
      </c>
      <c r="R73" s="113">
        <v>41</v>
      </c>
    </row>
    <row r="74" spans="1:18" ht="13.5" customHeight="1">
      <c r="A74" s="1" t="s">
        <v>481</v>
      </c>
      <c r="B74" s="86">
        <v>23819</v>
      </c>
      <c r="C74" s="86">
        <v>19793</v>
      </c>
      <c r="D74" s="86">
        <v>22297</v>
      </c>
      <c r="E74" s="86">
        <f t="shared" si="6"/>
        <v>21969.666666666668</v>
      </c>
      <c r="F74" s="107">
        <f t="shared" si="7"/>
        <v>9.2530413896023553</v>
      </c>
      <c r="G74" s="108">
        <v>40</v>
      </c>
      <c r="H74" s="82">
        <v>3574177</v>
      </c>
      <c r="I74" s="82">
        <v>4513138</v>
      </c>
      <c r="J74" s="82">
        <v>4285913</v>
      </c>
      <c r="K74" s="82">
        <f t="shared" si="8"/>
        <v>4124409.3333333335</v>
      </c>
      <c r="L74" s="110">
        <f t="shared" si="9"/>
        <v>11.877384090888819</v>
      </c>
      <c r="M74" s="111">
        <f>B74/H74</f>
        <v>6.6641915047855769E-3</v>
      </c>
      <c r="N74" s="111">
        <f>C74/I74</f>
        <v>4.3856403238722152E-3</v>
      </c>
      <c r="O74" s="111">
        <f>D74/J74</f>
        <v>5.2023921157522326E-3</v>
      </c>
      <c r="P74" s="111">
        <f t="shared" si="10"/>
        <v>5.4174079814700085E-3</v>
      </c>
      <c r="Q74" s="112">
        <f t="shared" si="11"/>
        <v>21.308950783638341</v>
      </c>
      <c r="R74" s="113">
        <v>42</v>
      </c>
    </row>
    <row r="75" spans="1:18" ht="13.5" customHeight="1">
      <c r="A75" s="1" t="s">
        <v>532</v>
      </c>
      <c r="B75" s="86">
        <v>2440</v>
      </c>
      <c r="C75" s="86">
        <v>4124</v>
      </c>
      <c r="D75" s="86">
        <v>4655</v>
      </c>
      <c r="E75" s="86">
        <f t="shared" si="6"/>
        <v>3739.6666666666665</v>
      </c>
      <c r="F75" s="107">
        <f t="shared" si="7"/>
        <v>30.923459808596558</v>
      </c>
      <c r="G75" s="108">
        <v>77</v>
      </c>
      <c r="H75" s="82">
        <v>3029079</v>
      </c>
      <c r="I75" s="82">
        <v>4884361</v>
      </c>
      <c r="J75" s="82">
        <v>4498045</v>
      </c>
      <c r="K75" s="82">
        <f t="shared" si="8"/>
        <v>4137161.6666666665</v>
      </c>
      <c r="L75" s="110">
        <f t="shared" si="9"/>
        <v>23.66053448883325</v>
      </c>
      <c r="M75" s="111">
        <f>B75/H75</f>
        <v>8.0552537586507319E-4</v>
      </c>
      <c r="N75" s="111">
        <f>C75/I75</f>
        <v>8.4432743607608038E-4</v>
      </c>
      <c r="O75" s="111">
        <f>D75/J75</f>
        <v>1.0348940484143667E-3</v>
      </c>
      <c r="P75" s="111">
        <f t="shared" si="10"/>
        <v>8.9491562011850682E-4</v>
      </c>
      <c r="Q75" s="112">
        <f t="shared" si="11"/>
        <v>13.718337558446295</v>
      </c>
      <c r="R75" s="113">
        <v>78</v>
      </c>
    </row>
    <row r="76" spans="1:18" ht="13.5" customHeight="1">
      <c r="A76" s="1" t="s">
        <v>376</v>
      </c>
      <c r="B76" s="86">
        <v>106505</v>
      </c>
      <c r="C76" s="86">
        <v>90049</v>
      </c>
      <c r="D76" s="86">
        <v>85189</v>
      </c>
      <c r="E76" s="86">
        <f t="shared" si="6"/>
        <v>93914.333333333328</v>
      </c>
      <c r="F76" s="107">
        <f t="shared" si="7"/>
        <v>11.895231991421515</v>
      </c>
      <c r="G76" s="108">
        <v>13</v>
      </c>
      <c r="H76" s="82">
        <v>5952912</v>
      </c>
      <c r="I76" s="82">
        <v>5938438</v>
      </c>
      <c r="J76" s="82">
        <v>8236331</v>
      </c>
      <c r="K76" s="82">
        <f t="shared" si="8"/>
        <v>6709227</v>
      </c>
      <c r="L76" s="110">
        <f t="shared" si="9"/>
        <v>19.712116747698889</v>
      </c>
      <c r="M76" s="111">
        <f>B76/H76</f>
        <v>1.7891243814791818E-2</v>
      </c>
      <c r="N76" s="111">
        <f>C76/I76</f>
        <v>1.5163751814871184E-2</v>
      </c>
      <c r="O76" s="111">
        <f>D76/J76</f>
        <v>1.034307630424275E-2</v>
      </c>
      <c r="P76" s="111">
        <f t="shared" si="10"/>
        <v>1.4466023977968584E-2</v>
      </c>
      <c r="Q76" s="112">
        <f t="shared" si="11"/>
        <v>26.421561580441221</v>
      </c>
      <c r="R76" s="113">
        <v>23</v>
      </c>
    </row>
    <row r="77" spans="1:18" ht="13.5" customHeight="1">
      <c r="A77" s="1" t="s">
        <v>415</v>
      </c>
      <c r="B77" s="86">
        <v>98576</v>
      </c>
      <c r="C77" s="86">
        <v>107720</v>
      </c>
      <c r="D77" s="86">
        <v>108709</v>
      </c>
      <c r="E77" s="86">
        <f t="shared" si="6"/>
        <v>105001.66666666667</v>
      </c>
      <c r="F77" s="107">
        <f t="shared" si="7"/>
        <v>5.3205998944040545</v>
      </c>
      <c r="G77" s="108">
        <v>8</v>
      </c>
      <c r="H77" s="82">
        <v>4183726</v>
      </c>
      <c r="I77" s="82">
        <v>4045573</v>
      </c>
      <c r="J77" s="82">
        <v>4538043</v>
      </c>
      <c r="K77" s="82">
        <f t="shared" si="8"/>
        <v>4255780.666666667</v>
      </c>
      <c r="L77" s="110">
        <f t="shared" si="9"/>
        <v>5.9687958649647594</v>
      </c>
      <c r="M77" s="111">
        <f>B77/H77</f>
        <v>2.356177244876935E-2</v>
      </c>
      <c r="N77" s="111">
        <f>C77/I77</f>
        <v>2.6626636078498644E-2</v>
      </c>
      <c r="O77" s="111">
        <f>D77/J77</f>
        <v>2.3955039650351485E-2</v>
      </c>
      <c r="P77" s="111">
        <f t="shared" si="10"/>
        <v>2.471448272587316E-2</v>
      </c>
      <c r="Q77" s="112">
        <f t="shared" si="11"/>
        <v>6.7474883792833396</v>
      </c>
      <c r="R77" s="113">
        <v>7</v>
      </c>
    </row>
    <row r="78" spans="1:18" ht="13.5" customHeight="1">
      <c r="A78" s="1" t="s">
        <v>370</v>
      </c>
      <c r="B78" s="86">
        <v>6712</v>
      </c>
      <c r="C78" s="86">
        <v>6489</v>
      </c>
      <c r="D78" s="86">
        <v>5607</v>
      </c>
      <c r="E78" s="86">
        <f t="shared" si="6"/>
        <v>6269.333333333333</v>
      </c>
      <c r="F78" s="107">
        <f t="shared" si="7"/>
        <v>9.3205140461566298</v>
      </c>
      <c r="G78" s="108">
        <v>65</v>
      </c>
      <c r="H78" s="82">
        <v>3636936</v>
      </c>
      <c r="I78" s="82">
        <v>4801324</v>
      </c>
      <c r="J78" s="82">
        <v>4824272</v>
      </c>
      <c r="K78" s="82">
        <f t="shared" si="8"/>
        <v>4420844</v>
      </c>
      <c r="L78" s="110">
        <f t="shared" si="9"/>
        <v>15.358632827640331</v>
      </c>
      <c r="M78" s="111">
        <f>B78/H78</f>
        <v>1.8455095168020553E-3</v>
      </c>
      <c r="N78" s="111">
        <f>C78/I78</f>
        <v>1.3515022106402317E-3</v>
      </c>
      <c r="O78" s="111">
        <f>D78/J78</f>
        <v>1.162247899786745E-3</v>
      </c>
      <c r="P78" s="111">
        <f t="shared" si="10"/>
        <v>1.4530865424096772E-3</v>
      </c>
      <c r="Q78" s="112">
        <f t="shared" si="11"/>
        <v>24.277723554153656</v>
      </c>
      <c r="R78" s="113">
        <v>70</v>
      </c>
    </row>
    <row r="79" spans="1:18" ht="13.5" customHeight="1">
      <c r="A79" s="1" t="s">
        <v>391</v>
      </c>
      <c r="B79" s="86">
        <v>59985</v>
      </c>
      <c r="C79" s="86">
        <v>69887</v>
      </c>
      <c r="D79" s="86">
        <v>55563</v>
      </c>
      <c r="E79" s="86">
        <f t="shared" si="6"/>
        <v>61811.666666666664</v>
      </c>
      <c r="F79" s="107">
        <f t="shared" si="7"/>
        <v>11.866091045129163</v>
      </c>
      <c r="G79" s="108">
        <v>23</v>
      </c>
      <c r="H79" s="82">
        <v>4518102</v>
      </c>
      <c r="I79" s="82">
        <v>4208632</v>
      </c>
      <c r="J79" s="82">
        <v>7387538</v>
      </c>
      <c r="K79" s="82">
        <f t="shared" si="8"/>
        <v>5371424</v>
      </c>
      <c r="L79" s="110">
        <f t="shared" si="9"/>
        <v>32.632855161425027</v>
      </c>
      <c r="M79" s="111">
        <f>B79/H79</f>
        <v>1.3276592693126451E-2</v>
      </c>
      <c r="N79" s="111">
        <f>C79/I79</f>
        <v>1.6605633374455166E-2</v>
      </c>
      <c r="O79" s="111">
        <f>D79/J79</f>
        <v>7.5211795864874066E-3</v>
      </c>
      <c r="P79" s="111">
        <f t="shared" si="10"/>
        <v>1.2467801884689675E-2</v>
      </c>
      <c r="Q79" s="112">
        <f t="shared" si="11"/>
        <v>36.862269383452819</v>
      </c>
      <c r="R79" s="113">
        <v>26</v>
      </c>
    </row>
    <row r="80" spans="1:18" ht="13.5" customHeight="1">
      <c r="A80" s="1" t="s">
        <v>39</v>
      </c>
      <c r="B80" s="86">
        <v>986</v>
      </c>
      <c r="C80" s="86">
        <v>1191</v>
      </c>
      <c r="D80" s="86">
        <v>1367</v>
      </c>
      <c r="E80" s="86">
        <f t="shared" si="6"/>
        <v>1181.3333333333333</v>
      </c>
      <c r="F80" s="107">
        <f t="shared" si="7"/>
        <v>16.141410019801537</v>
      </c>
      <c r="G80" s="108">
        <v>93</v>
      </c>
      <c r="H80" s="82">
        <v>2265899</v>
      </c>
      <c r="I80" s="82">
        <v>3654189</v>
      </c>
      <c r="J80" s="82">
        <v>3929427</v>
      </c>
      <c r="K80" s="82">
        <f t="shared" si="8"/>
        <v>3283171.6666666665</v>
      </c>
      <c r="L80" s="110">
        <f t="shared" si="9"/>
        <v>27.158737003852934</v>
      </c>
      <c r="M80" s="111">
        <f>B80/H80</f>
        <v>4.3514737417687198E-4</v>
      </c>
      <c r="N80" s="111">
        <f>C80/I80</f>
        <v>3.259273124624917E-4</v>
      </c>
      <c r="O80" s="111">
        <f>D80/J80</f>
        <v>3.4788787271019411E-4</v>
      </c>
      <c r="P80" s="111">
        <f t="shared" si="10"/>
        <v>3.696541864498526E-4</v>
      </c>
      <c r="Q80" s="112">
        <f t="shared" si="11"/>
        <v>15.628616127566463</v>
      </c>
      <c r="R80" s="113">
        <v>92</v>
      </c>
    </row>
    <row r="81" spans="1:18" ht="13.5" customHeight="1">
      <c r="A81" s="1" t="s">
        <v>406</v>
      </c>
      <c r="B81" s="86">
        <v>90897</v>
      </c>
      <c r="C81" s="86">
        <v>97425</v>
      </c>
      <c r="D81" s="86">
        <v>97707</v>
      </c>
      <c r="E81" s="86">
        <f t="shared" si="6"/>
        <v>95343</v>
      </c>
      <c r="F81" s="107">
        <f t="shared" si="7"/>
        <v>4.0411249848707849</v>
      </c>
      <c r="G81" s="108">
        <v>11</v>
      </c>
      <c r="H81" s="82">
        <v>2453836</v>
      </c>
      <c r="I81" s="82">
        <v>3074931</v>
      </c>
      <c r="J81" s="82">
        <v>7378388</v>
      </c>
      <c r="K81" s="82">
        <f t="shared" si="8"/>
        <v>4302385</v>
      </c>
      <c r="L81" s="110">
        <f t="shared" si="9"/>
        <v>62.336051061772309</v>
      </c>
      <c r="M81" s="111">
        <f>B81/H81</f>
        <v>3.7042817857428127E-2</v>
      </c>
      <c r="N81" s="111">
        <f>C81/I81</f>
        <v>3.1683637779189193E-2</v>
      </c>
      <c r="O81" s="111">
        <f>D81/J81</f>
        <v>1.3242323390962905E-2</v>
      </c>
      <c r="P81" s="111">
        <f t="shared" si="10"/>
        <v>2.732292634252674E-2</v>
      </c>
      <c r="Q81" s="112">
        <f t="shared" si="11"/>
        <v>45.69459529815888</v>
      </c>
      <c r="R81" s="113">
        <v>6</v>
      </c>
    </row>
    <row r="82" spans="1:18" ht="13.5" customHeight="1">
      <c r="A82" s="1" t="s">
        <v>505</v>
      </c>
      <c r="B82" s="86">
        <v>23998</v>
      </c>
      <c r="C82" s="86">
        <v>18105</v>
      </c>
      <c r="D82" s="86">
        <v>16846</v>
      </c>
      <c r="E82" s="86">
        <f t="shared" si="6"/>
        <v>19649.666666666668</v>
      </c>
      <c r="F82" s="107">
        <f t="shared" si="7"/>
        <v>19.430453911748057</v>
      </c>
      <c r="G82" s="108">
        <v>41</v>
      </c>
      <c r="H82" s="82">
        <v>2500230</v>
      </c>
      <c r="I82" s="82">
        <v>3232335</v>
      </c>
      <c r="J82" s="82">
        <v>3580104</v>
      </c>
      <c r="K82" s="82">
        <f t="shared" si="8"/>
        <v>3104223</v>
      </c>
      <c r="L82" s="110">
        <f t="shared" si="9"/>
        <v>17.757041805326647</v>
      </c>
      <c r="M82" s="111">
        <f>B82/H82</f>
        <v>9.598316954840154E-3</v>
      </c>
      <c r="N82" s="111">
        <f>C82/I82</f>
        <v>5.6012139830803427E-3</v>
      </c>
      <c r="O82" s="111">
        <f>D82/J82</f>
        <v>4.7054498975448757E-3</v>
      </c>
      <c r="P82" s="111">
        <f t="shared" si="10"/>
        <v>6.6349936118217908E-3</v>
      </c>
      <c r="Q82" s="112">
        <f t="shared" si="11"/>
        <v>39.263084028479255</v>
      </c>
      <c r="R82" s="113">
        <v>38</v>
      </c>
    </row>
    <row r="83" spans="1:18" ht="13.5" customHeight="1">
      <c r="A83" s="1" t="s">
        <v>460</v>
      </c>
      <c r="B83" s="86">
        <v>28361</v>
      </c>
      <c r="C83" s="86">
        <v>27837</v>
      </c>
      <c r="D83" s="86">
        <v>36380</v>
      </c>
      <c r="E83" s="86">
        <f t="shared" si="6"/>
        <v>30859.333333333332</v>
      </c>
      <c r="F83" s="107">
        <f t="shared" si="7"/>
        <v>15.516248917198084</v>
      </c>
      <c r="G83" s="108">
        <v>37</v>
      </c>
      <c r="H83" s="82">
        <v>5384438</v>
      </c>
      <c r="I83" s="82">
        <v>4508101</v>
      </c>
      <c r="J83" s="82">
        <v>8370250</v>
      </c>
      <c r="K83" s="82">
        <f t="shared" si="8"/>
        <v>6087596.333333333</v>
      </c>
      <c r="L83" s="110">
        <f t="shared" si="9"/>
        <v>33.261308195111972</v>
      </c>
      <c r="M83" s="111">
        <f>B83/H83</f>
        <v>5.267216374299416E-3</v>
      </c>
      <c r="N83" s="111">
        <f>C83/I83</f>
        <v>6.1748838368971765E-3</v>
      </c>
      <c r="O83" s="111">
        <f>D83/J83</f>
        <v>4.3463456885995044E-3</v>
      </c>
      <c r="P83" s="111">
        <f t="shared" si="10"/>
        <v>5.262815299932032E-3</v>
      </c>
      <c r="Q83" s="112">
        <f t="shared" si="11"/>
        <v>17.37239417796</v>
      </c>
      <c r="R83" s="113">
        <v>44</v>
      </c>
    </row>
    <row r="84" spans="1:18" ht="13.5" customHeight="1">
      <c r="A84" s="1" t="s">
        <v>711</v>
      </c>
      <c r="B84" s="86">
        <v>73405</v>
      </c>
      <c r="C84" s="86">
        <v>71263</v>
      </c>
      <c r="D84" s="86">
        <v>100619</v>
      </c>
      <c r="E84" s="86">
        <f t="shared" si="6"/>
        <v>81762.333333333328</v>
      </c>
      <c r="F84" s="107">
        <f t="shared" si="7"/>
        <v>20.015860510855322</v>
      </c>
      <c r="G84" s="108">
        <v>19</v>
      </c>
      <c r="H84" s="82">
        <v>2419989</v>
      </c>
      <c r="I84" s="82">
        <v>3465593</v>
      </c>
      <c r="J84" s="82">
        <v>4709199</v>
      </c>
      <c r="K84" s="82">
        <f t="shared" si="8"/>
        <v>3531593.6666666665</v>
      </c>
      <c r="L84" s="110">
        <f t="shared" si="9"/>
        <v>32.450824705783106</v>
      </c>
      <c r="M84" s="111">
        <f>B84/H84</f>
        <v>3.0332782504383284E-2</v>
      </c>
      <c r="N84" s="111">
        <f>C84/I84</f>
        <v>2.0563003214745645E-2</v>
      </c>
      <c r="O84" s="111">
        <f>D84/J84</f>
        <v>2.1366478672912314E-2</v>
      </c>
      <c r="P84" s="111">
        <f t="shared" si="10"/>
        <v>2.4087421464013745E-2</v>
      </c>
      <c r="Q84" s="112">
        <f t="shared" si="11"/>
        <v>22.516070233514142</v>
      </c>
      <c r="R84" s="113">
        <v>9</v>
      </c>
    </row>
    <row r="85" spans="1:18" ht="13.5" customHeight="1">
      <c r="A85" s="1" t="s">
        <v>330</v>
      </c>
      <c r="B85" s="86">
        <v>6366</v>
      </c>
      <c r="C85" s="86">
        <v>6620</v>
      </c>
      <c r="D85" s="86">
        <v>10905</v>
      </c>
      <c r="E85" s="86">
        <f t="shared" si="6"/>
        <v>7963.666666666667</v>
      </c>
      <c r="F85" s="107">
        <f t="shared" si="7"/>
        <v>32.025867839798934</v>
      </c>
      <c r="G85" s="108">
        <v>61</v>
      </c>
      <c r="H85" s="82">
        <v>5366120</v>
      </c>
      <c r="I85" s="82">
        <v>6770644</v>
      </c>
      <c r="J85" s="82">
        <v>10004451</v>
      </c>
      <c r="K85" s="82">
        <f t="shared" si="8"/>
        <v>7380405</v>
      </c>
      <c r="L85" s="110">
        <f t="shared" si="9"/>
        <v>32.227578276818392</v>
      </c>
      <c r="M85" s="111">
        <f>B85/H85</f>
        <v>1.1863320238831782E-3</v>
      </c>
      <c r="N85" s="111">
        <f>C85/I85</f>
        <v>9.7775041783322234E-4</v>
      </c>
      <c r="O85" s="111">
        <f>D85/J85</f>
        <v>1.0900148343972098E-3</v>
      </c>
      <c r="P85" s="111">
        <f t="shared" si="10"/>
        <v>1.0846990920378701E-3</v>
      </c>
      <c r="Q85" s="112">
        <f t="shared" si="11"/>
        <v>9.6240845855992596</v>
      </c>
      <c r="R85" s="113">
        <v>75</v>
      </c>
    </row>
    <row r="86" spans="1:18" ht="13.5" customHeight="1">
      <c r="A86" s="1" t="s">
        <v>508</v>
      </c>
      <c r="B86" s="86">
        <v>82419</v>
      </c>
      <c r="C86" s="86">
        <v>93936</v>
      </c>
      <c r="D86" s="86">
        <v>82450</v>
      </c>
      <c r="E86" s="86">
        <f t="shared" si="6"/>
        <v>86268.333333333328</v>
      </c>
      <c r="F86" s="107">
        <f t="shared" si="7"/>
        <v>7.6973924898288901</v>
      </c>
      <c r="G86" s="108">
        <v>16</v>
      </c>
      <c r="H86" s="82">
        <v>3051769</v>
      </c>
      <c r="I86" s="82">
        <v>4797044</v>
      </c>
      <c r="J86" s="82">
        <v>5650892</v>
      </c>
      <c r="K86" s="82">
        <f t="shared" si="8"/>
        <v>4499901.666666667</v>
      </c>
      <c r="L86" s="110">
        <f t="shared" si="9"/>
        <v>29.440519428108086</v>
      </c>
      <c r="M86" s="111">
        <f>B86/H86</f>
        <v>2.7006958914649177E-2</v>
      </c>
      <c r="N86" s="111">
        <f>C86/I86</f>
        <v>1.9582059284842915E-2</v>
      </c>
      <c r="O86" s="111">
        <f>D86/J86</f>
        <v>1.4590616844207959E-2</v>
      </c>
      <c r="P86" s="111">
        <f t="shared" si="10"/>
        <v>2.0393211681233352E-2</v>
      </c>
      <c r="Q86" s="112">
        <f t="shared" si="11"/>
        <v>30.63660990377215</v>
      </c>
      <c r="R86" s="113">
        <v>13</v>
      </c>
    </row>
    <row r="87" spans="1:18" ht="13.5" customHeight="1">
      <c r="A87" s="1" t="s">
        <v>210</v>
      </c>
      <c r="B87" s="86">
        <v>55366</v>
      </c>
      <c r="C87" s="86">
        <v>59096</v>
      </c>
      <c r="D87" s="86">
        <v>43957</v>
      </c>
      <c r="E87" s="86">
        <f t="shared" si="6"/>
        <v>52806.333333333336</v>
      </c>
      <c r="F87" s="107">
        <f t="shared" si="7"/>
        <v>14.936486551003556</v>
      </c>
      <c r="G87" s="108">
        <v>25</v>
      </c>
      <c r="H87" s="82">
        <v>2209667</v>
      </c>
      <c r="I87" s="82">
        <v>1771661</v>
      </c>
      <c r="J87" s="82">
        <v>3447039</v>
      </c>
      <c r="K87" s="82">
        <f t="shared" si="8"/>
        <v>2476122.3333333335</v>
      </c>
      <c r="L87" s="110">
        <f t="shared" si="9"/>
        <v>35.09079740737895</v>
      </c>
      <c r="M87" s="111">
        <f>B87/H87</f>
        <v>2.5056264133917011E-2</v>
      </c>
      <c r="N87" s="111">
        <f>C87/I87</f>
        <v>3.3356268496061041E-2</v>
      </c>
      <c r="O87" s="111">
        <f>D87/J87</f>
        <v>1.2752104052202484E-2</v>
      </c>
      <c r="P87" s="111">
        <f t="shared" si="10"/>
        <v>2.3721545560726847E-2</v>
      </c>
      <c r="Q87" s="112">
        <f t="shared" si="11"/>
        <v>43.701729938393648</v>
      </c>
      <c r="R87" s="113">
        <v>10</v>
      </c>
    </row>
    <row r="88" spans="1:18" ht="13.5" customHeight="1">
      <c r="A88" s="1" t="s">
        <v>583</v>
      </c>
      <c r="B88" s="86">
        <v>163048</v>
      </c>
      <c r="C88" s="86">
        <v>120065</v>
      </c>
      <c r="D88" s="86">
        <v>150162</v>
      </c>
      <c r="E88" s="86">
        <f t="shared" si="6"/>
        <v>144425</v>
      </c>
      <c r="F88" s="107">
        <f t="shared" si="7"/>
        <v>15.273200117437366</v>
      </c>
      <c r="G88" s="108">
        <v>3</v>
      </c>
      <c r="H88" s="82">
        <v>3141365</v>
      </c>
      <c r="I88" s="82">
        <v>2572173</v>
      </c>
      <c r="J88" s="82">
        <v>4305931</v>
      </c>
      <c r="K88" s="82">
        <f t="shared" si="8"/>
        <v>3339823</v>
      </c>
      <c r="L88" s="110">
        <f t="shared" si="9"/>
        <v>26.461056318105292</v>
      </c>
      <c r="M88" s="111">
        <f>B88/H88</f>
        <v>5.1903551481601154E-2</v>
      </c>
      <c r="N88" s="111">
        <f>C88/I88</f>
        <v>4.6678431038658756E-2</v>
      </c>
      <c r="O88" s="111">
        <f>D88/J88</f>
        <v>3.4873294532587723E-2</v>
      </c>
      <c r="P88" s="111">
        <f t="shared" si="10"/>
        <v>4.4485092350949211E-2</v>
      </c>
      <c r="Q88" s="112">
        <f t="shared" si="11"/>
        <v>19.612003079543481</v>
      </c>
      <c r="R88" s="113">
        <v>2</v>
      </c>
    </row>
    <row r="89" spans="1:18" ht="13.5" customHeight="1">
      <c r="A89" s="1" t="s">
        <v>315</v>
      </c>
      <c r="B89" s="86">
        <v>1999</v>
      </c>
      <c r="C89" s="86">
        <v>1867</v>
      </c>
      <c r="D89" s="86">
        <v>2576</v>
      </c>
      <c r="E89" s="86">
        <f t="shared" si="6"/>
        <v>2147.3333333333335</v>
      </c>
      <c r="F89" s="107">
        <f t="shared" si="7"/>
        <v>17.559335620201942</v>
      </c>
      <c r="G89" s="108">
        <v>86</v>
      </c>
      <c r="H89" s="82">
        <v>4724103</v>
      </c>
      <c r="I89" s="82">
        <v>5529126</v>
      </c>
      <c r="J89" s="82">
        <v>7817718</v>
      </c>
      <c r="K89" s="82">
        <f t="shared" si="8"/>
        <v>6023649</v>
      </c>
      <c r="L89" s="110">
        <f t="shared" si="9"/>
        <v>26.644995314839935</v>
      </c>
      <c r="M89" s="111">
        <f>B89/H89</f>
        <v>4.2314911423396143E-4</v>
      </c>
      <c r="N89" s="111">
        <f>C89/I89</f>
        <v>3.3766638705647148E-4</v>
      </c>
      <c r="O89" s="111">
        <f>D89/J89</f>
        <v>3.2950792034197189E-4</v>
      </c>
      <c r="P89" s="111">
        <f t="shared" si="10"/>
        <v>3.6344114054413492E-4</v>
      </c>
      <c r="Q89" s="112">
        <f t="shared" si="11"/>
        <v>14.271712712251865</v>
      </c>
      <c r="R89" s="113">
        <v>93</v>
      </c>
    </row>
    <row r="90" spans="1:18" ht="13.5" customHeight="1">
      <c r="A90" s="1" t="s">
        <v>403</v>
      </c>
      <c r="B90" s="86">
        <v>64046</v>
      </c>
      <c r="C90" s="86">
        <v>49094</v>
      </c>
      <c r="D90" s="86">
        <v>61630</v>
      </c>
      <c r="E90" s="86">
        <f t="shared" si="6"/>
        <v>58256.666666666664</v>
      </c>
      <c r="F90" s="107">
        <f t="shared" si="7"/>
        <v>13.777865809923103</v>
      </c>
      <c r="G90" s="108">
        <v>24</v>
      </c>
      <c r="H90" s="82">
        <v>3055611</v>
      </c>
      <c r="I90" s="82">
        <v>3944433</v>
      </c>
      <c r="J90" s="82">
        <v>4367811</v>
      </c>
      <c r="K90" s="82">
        <f t="shared" si="8"/>
        <v>3789285</v>
      </c>
      <c r="L90" s="110">
        <f t="shared" si="9"/>
        <v>17.673958183989335</v>
      </c>
      <c r="M90" s="111">
        <f>B90/H90</f>
        <v>2.0960128759845414E-2</v>
      </c>
      <c r="N90" s="111">
        <f>C90/I90</f>
        <v>1.2446402309279939E-2</v>
      </c>
      <c r="O90" s="111">
        <f>D90/J90</f>
        <v>1.4110042765128802E-2</v>
      </c>
      <c r="P90" s="111">
        <f t="shared" si="10"/>
        <v>1.5838857944751386E-2</v>
      </c>
      <c r="Q90" s="112">
        <f t="shared" si="11"/>
        <v>28.489940040536904</v>
      </c>
      <c r="R90" s="113">
        <v>20</v>
      </c>
    </row>
    <row r="91" spans="1:18" ht="13.5" customHeight="1">
      <c r="A91" s="1" t="s">
        <v>652</v>
      </c>
      <c r="B91" s="86">
        <v>9015</v>
      </c>
      <c r="C91" s="86">
        <v>8542</v>
      </c>
      <c r="D91" s="86">
        <v>5069</v>
      </c>
      <c r="E91" s="86">
        <f t="shared" si="6"/>
        <v>7542</v>
      </c>
      <c r="F91" s="107">
        <f t="shared" si="7"/>
        <v>28.569335494069293</v>
      </c>
      <c r="G91" s="108">
        <v>63</v>
      </c>
      <c r="H91" s="82">
        <v>759379</v>
      </c>
      <c r="I91" s="82">
        <v>835024</v>
      </c>
      <c r="J91" s="82">
        <v>1088777</v>
      </c>
      <c r="K91" s="82">
        <f t="shared" si="8"/>
        <v>894393.33333333337</v>
      </c>
      <c r="L91" s="110">
        <f t="shared" si="9"/>
        <v>19.291044816735557</v>
      </c>
      <c r="M91" s="111">
        <f>B91/H91</f>
        <v>1.1871542405044122E-2</v>
      </c>
      <c r="N91" s="111">
        <f>C91/I91</f>
        <v>1.0229646094004483E-2</v>
      </c>
      <c r="O91" s="111">
        <f>D91/J91</f>
        <v>4.6556824767606218E-3</v>
      </c>
      <c r="P91" s="111">
        <f t="shared" si="10"/>
        <v>8.9189569919364085E-3</v>
      </c>
      <c r="Q91" s="112">
        <f t="shared" si="11"/>
        <v>42.407120855544122</v>
      </c>
      <c r="R91" s="113">
        <v>30</v>
      </c>
    </row>
    <row r="92" spans="1:18" ht="13.5" customHeight="1">
      <c r="A92" s="1" t="s">
        <v>303</v>
      </c>
      <c r="B92" s="86">
        <v>1685</v>
      </c>
      <c r="C92" s="86">
        <v>1972</v>
      </c>
      <c r="D92" s="86">
        <v>2386</v>
      </c>
      <c r="E92" s="86">
        <f t="shared" si="6"/>
        <v>2014.3333333333333</v>
      </c>
      <c r="F92" s="107">
        <f t="shared" si="7"/>
        <v>17.49522574867138</v>
      </c>
      <c r="G92" s="108">
        <v>87</v>
      </c>
      <c r="H92" s="82">
        <v>2900160</v>
      </c>
      <c r="I92" s="82">
        <v>3166302</v>
      </c>
      <c r="J92" s="82">
        <v>4478115</v>
      </c>
      <c r="K92" s="82">
        <f t="shared" si="8"/>
        <v>3514859</v>
      </c>
      <c r="L92" s="110">
        <f t="shared" si="9"/>
        <v>24.033713336677856</v>
      </c>
      <c r="M92" s="111">
        <f>B92/H92</f>
        <v>5.8100242745227849E-4</v>
      </c>
      <c r="N92" s="111">
        <f>C92/I92</f>
        <v>6.2280856342825162E-4</v>
      </c>
      <c r="O92" s="111">
        <f>D92/J92</f>
        <v>5.3281347173978334E-4</v>
      </c>
      <c r="P92" s="111">
        <f t="shared" si="10"/>
        <v>5.7887482087343775E-4</v>
      </c>
      <c r="Q92" s="112">
        <f t="shared" si="11"/>
        <v>7.7797915989110091</v>
      </c>
      <c r="R92" s="113">
        <v>86</v>
      </c>
    </row>
    <row r="93" spans="1:18" ht="13.5" customHeight="1">
      <c r="A93" s="1" t="s">
        <v>607</v>
      </c>
      <c r="B93" s="86">
        <v>50249</v>
      </c>
      <c r="C93" s="86">
        <v>39851</v>
      </c>
      <c r="D93" s="86">
        <v>42389</v>
      </c>
      <c r="E93" s="86">
        <f t="shared" si="6"/>
        <v>44163</v>
      </c>
      <c r="F93" s="107">
        <f t="shared" si="7"/>
        <v>12.275538306374802</v>
      </c>
      <c r="G93" s="108">
        <v>28</v>
      </c>
      <c r="H93" s="82">
        <v>5300344</v>
      </c>
      <c r="I93" s="82">
        <v>5675177</v>
      </c>
      <c r="J93" s="82">
        <v>5618566</v>
      </c>
      <c r="K93" s="82">
        <f t="shared" si="8"/>
        <v>5531362.333333333</v>
      </c>
      <c r="L93" s="110">
        <f t="shared" si="9"/>
        <v>3.6529906646428163</v>
      </c>
      <c r="M93" s="111">
        <f>B93/H93</f>
        <v>9.480328069272485E-3</v>
      </c>
      <c r="N93" s="111">
        <f>C93/I93</f>
        <v>7.0219836315237394E-3</v>
      </c>
      <c r="O93" s="111">
        <f>D93/J93</f>
        <v>7.5444517337697912E-3</v>
      </c>
      <c r="P93" s="111">
        <f t="shared" si="10"/>
        <v>8.0155878115220052E-3</v>
      </c>
      <c r="Q93" s="112">
        <f t="shared" si="11"/>
        <v>16.157543621037171</v>
      </c>
      <c r="R93" s="113">
        <v>32</v>
      </c>
    </row>
    <row r="94" spans="1:18" ht="13.5" customHeight="1">
      <c r="A94" s="1" t="s">
        <v>592</v>
      </c>
      <c r="B94" s="86">
        <v>11321</v>
      </c>
      <c r="C94" s="86">
        <v>13726</v>
      </c>
      <c r="D94" s="86">
        <v>11325</v>
      </c>
      <c r="E94" s="86">
        <f t="shared" si="6"/>
        <v>12124</v>
      </c>
      <c r="F94" s="107">
        <f t="shared" si="7"/>
        <v>11.443204705011775</v>
      </c>
      <c r="G94" s="108">
        <v>52</v>
      </c>
      <c r="H94" s="82">
        <v>4950148</v>
      </c>
      <c r="I94" s="82">
        <v>6913443</v>
      </c>
      <c r="J94" s="82">
        <v>7001602</v>
      </c>
      <c r="K94" s="82">
        <f t="shared" si="8"/>
        <v>6288397.666666667</v>
      </c>
      <c r="L94" s="110">
        <f t="shared" si="9"/>
        <v>18.443428999286375</v>
      </c>
      <c r="M94" s="111">
        <f>B94/H94</f>
        <v>2.2870023280112031E-3</v>
      </c>
      <c r="N94" s="111">
        <f>C94/I94</f>
        <v>1.9854072710225571E-3</v>
      </c>
      <c r="O94" s="111">
        <f>D94/J94</f>
        <v>1.6174869694107149E-3</v>
      </c>
      <c r="P94" s="111">
        <f t="shared" si="10"/>
        <v>1.9632988561481581E-3</v>
      </c>
      <c r="Q94" s="112">
        <f t="shared" si="11"/>
        <v>17.078641455629839</v>
      </c>
      <c r="R94" s="113">
        <v>63</v>
      </c>
    </row>
    <row r="95" spans="1:18" ht="13.5" customHeight="1">
      <c r="A95" s="1" t="s">
        <v>484</v>
      </c>
      <c r="B95" s="86">
        <v>5093</v>
      </c>
      <c r="C95" s="86">
        <v>5073</v>
      </c>
      <c r="D95" s="86">
        <v>6166</v>
      </c>
      <c r="E95" s="86">
        <f t="shared" si="6"/>
        <v>5444</v>
      </c>
      <c r="F95" s="107">
        <f t="shared" si="7"/>
        <v>11.48696366331561</v>
      </c>
      <c r="G95" s="108">
        <v>70</v>
      </c>
      <c r="H95" s="82">
        <v>4852503</v>
      </c>
      <c r="I95" s="82">
        <v>5656332</v>
      </c>
      <c r="J95" s="82">
        <v>7571681</v>
      </c>
      <c r="K95" s="82">
        <f t="shared" si="8"/>
        <v>6026838.666666667</v>
      </c>
      <c r="L95" s="110">
        <f t="shared" si="9"/>
        <v>23.17863647821531</v>
      </c>
      <c r="M95" s="111">
        <f>B95/H95</f>
        <v>1.0495614325225558E-3</v>
      </c>
      <c r="N95" s="111">
        <f>C95/I95</f>
        <v>8.9687097574894824E-4</v>
      </c>
      <c r="O95" s="111">
        <f>D95/J95</f>
        <v>8.1435020836192118E-4</v>
      </c>
      <c r="P95" s="111">
        <f t="shared" si="10"/>
        <v>9.2026087221114175E-4</v>
      </c>
      <c r="Q95" s="112">
        <f t="shared" si="11"/>
        <v>12.967770495130232</v>
      </c>
      <c r="R95" s="113">
        <v>77</v>
      </c>
    </row>
    <row r="96" spans="1:18" ht="13.5" customHeight="1">
      <c r="A96" s="1" t="s">
        <v>478</v>
      </c>
      <c r="B96" s="86">
        <v>1328</v>
      </c>
      <c r="C96" s="86">
        <v>1347</v>
      </c>
      <c r="D96" s="86">
        <v>1624</v>
      </c>
      <c r="E96" s="86">
        <f t="shared" si="6"/>
        <v>1433</v>
      </c>
      <c r="F96" s="107">
        <f t="shared" si="7"/>
        <v>11.561998122018547</v>
      </c>
      <c r="G96" s="108">
        <v>91</v>
      </c>
      <c r="H96" s="82">
        <v>1887858</v>
      </c>
      <c r="I96" s="82">
        <v>1887618</v>
      </c>
      <c r="J96" s="82">
        <v>2648805</v>
      </c>
      <c r="K96" s="82">
        <f t="shared" si="8"/>
        <v>2141427</v>
      </c>
      <c r="L96" s="110">
        <f t="shared" si="9"/>
        <v>20.51913297568575</v>
      </c>
      <c r="M96" s="111">
        <f>B96/H96</f>
        <v>7.0344273774828399E-4</v>
      </c>
      <c r="N96" s="111">
        <f>C96/I96</f>
        <v>7.1359777243065064E-4</v>
      </c>
      <c r="O96" s="111">
        <f>D96/J96</f>
        <v>6.1310666508104599E-4</v>
      </c>
      <c r="P96" s="111">
        <f t="shared" si="10"/>
        <v>6.7671572508666014E-4</v>
      </c>
      <c r="Q96" s="112">
        <f t="shared" si="11"/>
        <v>8.1748611541097329</v>
      </c>
      <c r="R96" s="113">
        <v>82</v>
      </c>
    </row>
    <row r="97" spans="1:18" ht="13.5" customHeight="1">
      <c r="A97" s="1" t="s">
        <v>264</v>
      </c>
      <c r="B97" s="86">
        <v>2168</v>
      </c>
      <c r="C97" s="86">
        <v>2021</v>
      </c>
      <c r="D97" s="86">
        <v>2724</v>
      </c>
      <c r="E97" s="86">
        <f t="shared" si="6"/>
        <v>2304.3333333333335</v>
      </c>
      <c r="F97" s="107">
        <f t="shared" si="7"/>
        <v>16.091404013284503</v>
      </c>
      <c r="G97" s="108">
        <v>85</v>
      </c>
      <c r="H97" s="82">
        <v>3715226</v>
      </c>
      <c r="I97" s="82">
        <v>3533280</v>
      </c>
      <c r="J97" s="82">
        <v>4880462</v>
      </c>
      <c r="K97" s="82">
        <f t="shared" si="8"/>
        <v>4042989.3333333335</v>
      </c>
      <c r="L97" s="110">
        <f t="shared" si="9"/>
        <v>18.079588588045066</v>
      </c>
      <c r="M97" s="111">
        <f>B97/H97</f>
        <v>5.8354458113719053E-4</v>
      </c>
      <c r="N97" s="111">
        <f>C97/I97</f>
        <v>5.7198976588325858E-4</v>
      </c>
      <c r="O97" s="111">
        <f>D97/J97</f>
        <v>5.581438806408082E-4</v>
      </c>
      <c r="P97" s="111">
        <f t="shared" si="10"/>
        <v>5.7122607588708577E-4</v>
      </c>
      <c r="Q97" s="112">
        <f t="shared" si="11"/>
        <v>2.2263618180535545</v>
      </c>
      <c r="R97" s="113">
        <v>87</v>
      </c>
    </row>
    <row r="98" spans="1:18" ht="13.5" customHeight="1">
      <c r="A98" s="1" t="s">
        <v>300</v>
      </c>
      <c r="B98" s="86">
        <v>348</v>
      </c>
      <c r="C98" s="86">
        <v>421</v>
      </c>
      <c r="D98" s="86">
        <v>483</v>
      </c>
      <c r="E98" s="86">
        <f t="shared" si="6"/>
        <v>417.33333333333331</v>
      </c>
      <c r="F98" s="107">
        <f t="shared" si="7"/>
        <v>16.19200880493257</v>
      </c>
      <c r="G98" s="108">
        <v>96</v>
      </c>
      <c r="H98" s="82">
        <v>1786980</v>
      </c>
      <c r="I98" s="82">
        <v>1667337</v>
      </c>
      <c r="J98" s="82">
        <v>2438612</v>
      </c>
      <c r="K98" s="82">
        <f t="shared" si="8"/>
        <v>1964309.6666666667</v>
      </c>
      <c r="L98" s="110">
        <f t="shared" si="9"/>
        <v>21.131653978339187</v>
      </c>
      <c r="M98" s="111">
        <f>B98/H98</f>
        <v>1.9474196689386563E-4</v>
      </c>
      <c r="N98" s="111">
        <f>C98/I98</f>
        <v>2.5249844512537057E-4</v>
      </c>
      <c r="O98" s="111">
        <f>D98/J98</f>
        <v>1.9806348857464819E-4</v>
      </c>
      <c r="P98" s="111">
        <f t="shared" si="10"/>
        <v>2.151013001979615E-4</v>
      </c>
      <c r="Q98" s="112">
        <f t="shared" si="11"/>
        <v>15.076352620242275</v>
      </c>
      <c r="R98" s="113">
        <v>95</v>
      </c>
    </row>
    <row r="99" spans="1:18" ht="13.5" customHeight="1">
      <c r="A99" s="1" t="s">
        <v>783</v>
      </c>
      <c r="B99" s="86">
        <v>1068</v>
      </c>
      <c r="C99" s="86">
        <v>928</v>
      </c>
      <c r="D99" s="86">
        <v>1435</v>
      </c>
      <c r="E99" s="86">
        <f t="shared" si="6"/>
        <v>1143.6666666666667</v>
      </c>
      <c r="F99" s="107">
        <f t="shared" si="7"/>
        <v>22.894139645912375</v>
      </c>
      <c r="G99" s="108">
        <v>94</v>
      </c>
      <c r="H99" s="82">
        <v>5626711</v>
      </c>
      <c r="I99" s="82">
        <v>5691436</v>
      </c>
      <c r="J99" s="82">
        <v>9605518</v>
      </c>
      <c r="K99" s="82">
        <f t="shared" si="8"/>
        <v>6974555</v>
      </c>
      <c r="L99" s="110">
        <f t="shared" si="9"/>
        <v>32.671770656437985</v>
      </c>
      <c r="M99" s="111">
        <f>B99/H99</f>
        <v>1.8980893100783034E-4</v>
      </c>
      <c r="N99" s="111">
        <f>C99/I99</f>
        <v>1.6305199601647106E-4</v>
      </c>
      <c r="O99" s="111">
        <f>D99/J99</f>
        <v>1.4939329664469944E-4</v>
      </c>
      <c r="P99" s="111">
        <f t="shared" si="10"/>
        <v>1.6741807455633359E-4</v>
      </c>
      <c r="Q99" s="112">
        <f t="shared" si="11"/>
        <v>12.279751023768466</v>
      </c>
      <c r="R99" s="113">
        <v>96</v>
      </c>
    </row>
    <row r="100" spans="1:18" ht="13.5" customHeight="1"/>
    <row r="101" spans="1:18" ht="13.5" customHeight="1">
      <c r="A101" s="184" t="s">
        <v>874</v>
      </c>
      <c r="B101" s="323" t="s">
        <v>793</v>
      </c>
      <c r="C101" s="323"/>
      <c r="D101" s="323"/>
      <c r="E101" s="323"/>
      <c r="F101" s="323"/>
      <c r="G101" s="323"/>
      <c r="H101" s="326" t="s">
        <v>791</v>
      </c>
      <c r="I101" s="326"/>
      <c r="J101" s="326"/>
      <c r="K101" s="326"/>
      <c r="L101" s="326"/>
      <c r="M101" s="326" t="s">
        <v>775</v>
      </c>
      <c r="N101" s="326"/>
      <c r="O101" s="326"/>
      <c r="P101" s="326"/>
      <c r="Q101" s="326"/>
      <c r="R101" s="326"/>
    </row>
    <row r="102" spans="1:18" ht="13.5" customHeight="1">
      <c r="A102" s="120" t="s">
        <v>771</v>
      </c>
      <c r="B102" s="127" t="s">
        <v>770</v>
      </c>
      <c r="C102" s="127" t="s">
        <v>769</v>
      </c>
      <c r="D102" s="127" t="s">
        <v>768</v>
      </c>
      <c r="E102" s="127" t="s">
        <v>749</v>
      </c>
      <c r="F102" s="127" t="s">
        <v>751</v>
      </c>
      <c r="G102" s="127" t="s">
        <v>752</v>
      </c>
      <c r="H102" s="155" t="s">
        <v>770</v>
      </c>
      <c r="I102" s="155" t="s">
        <v>769</v>
      </c>
      <c r="J102" s="155" t="s">
        <v>768</v>
      </c>
      <c r="K102" s="155" t="s">
        <v>749</v>
      </c>
      <c r="L102" s="155" t="s">
        <v>751</v>
      </c>
      <c r="M102" s="155" t="s">
        <v>770</v>
      </c>
      <c r="N102" s="155" t="s">
        <v>769</v>
      </c>
      <c r="O102" s="155" t="s">
        <v>768</v>
      </c>
      <c r="P102" s="155" t="s">
        <v>749</v>
      </c>
      <c r="Q102" s="155" t="s">
        <v>751</v>
      </c>
      <c r="R102" s="155" t="s">
        <v>752</v>
      </c>
    </row>
    <row r="103" spans="1:18" ht="13.5" customHeight="1">
      <c r="A103" s="1" t="s">
        <v>30</v>
      </c>
      <c r="B103" s="68">
        <v>46874</v>
      </c>
      <c r="C103" s="68">
        <v>63737</v>
      </c>
      <c r="D103" s="68">
        <v>54820</v>
      </c>
      <c r="E103" s="68">
        <f t="shared" ref="E103:E166" si="12">AVERAGE(B103:D103)</f>
        <v>55143.666666666664</v>
      </c>
      <c r="F103" s="142">
        <f t="shared" ref="F103:F166" si="13">STDEV(B103:D103)/E103*100</f>
        <v>15.298507592082764</v>
      </c>
      <c r="G103" s="141">
        <v>45</v>
      </c>
      <c r="H103" s="67">
        <v>272002</v>
      </c>
      <c r="I103" s="67">
        <v>278072</v>
      </c>
      <c r="J103" s="67">
        <v>333307</v>
      </c>
      <c r="K103" s="67">
        <f t="shared" ref="K103:K166" si="14">AVERAGE(H103:J103)</f>
        <v>294460.33333333331</v>
      </c>
      <c r="L103" s="136">
        <f t="shared" ref="L103:L166" si="15">STDEV(H103:J103)/K103*100</f>
        <v>11.471433944453958</v>
      </c>
      <c r="M103" s="135">
        <f>B103/H103*100</f>
        <v>17.232961522341746</v>
      </c>
      <c r="N103" s="135">
        <f>C103/I103*100</f>
        <v>22.921042032279409</v>
      </c>
      <c r="O103" s="135">
        <f>D103/J103*100</f>
        <v>16.447299336647596</v>
      </c>
      <c r="P103" s="135">
        <f t="shared" ref="P103:P166" si="16">AVERAGE(M103:O103)</f>
        <v>18.867100963756251</v>
      </c>
      <c r="Q103" s="136">
        <f t="shared" ref="Q103:Q166" si="17">STDEV(M103:O103)/P103*100</f>
        <v>18.724259030202621</v>
      </c>
      <c r="R103" s="100">
        <v>13</v>
      </c>
    </row>
    <row r="104" spans="1:18" ht="13.5" customHeight="1">
      <c r="A104" s="1" t="s">
        <v>102</v>
      </c>
      <c r="B104" s="68">
        <v>26476</v>
      </c>
      <c r="C104" s="68">
        <v>31543</v>
      </c>
      <c r="D104" s="68">
        <v>34664</v>
      </c>
      <c r="E104" s="68">
        <f t="shared" si="12"/>
        <v>30894.333333333332</v>
      </c>
      <c r="F104" s="142">
        <f t="shared" si="13"/>
        <v>13.375791437788539</v>
      </c>
      <c r="G104" s="141">
        <v>62</v>
      </c>
      <c r="H104" s="67">
        <v>782757</v>
      </c>
      <c r="I104" s="67">
        <v>940335</v>
      </c>
      <c r="J104" s="67">
        <v>883030</v>
      </c>
      <c r="K104" s="67">
        <f t="shared" si="14"/>
        <v>868707.33333333337</v>
      </c>
      <c r="L104" s="136">
        <f t="shared" si="15"/>
        <v>9.1813881272437126</v>
      </c>
      <c r="M104" s="135">
        <f>B104/H104*100</f>
        <v>3.3824034789851769</v>
      </c>
      <c r="N104" s="135">
        <f>C104/I104*100</f>
        <v>3.3544428315440773</v>
      </c>
      <c r="O104" s="135">
        <f>D104/J104*100</f>
        <v>3.9255744425444208</v>
      </c>
      <c r="P104" s="135">
        <f t="shared" si="16"/>
        <v>3.5541402510245583</v>
      </c>
      <c r="Q104" s="136">
        <f t="shared" si="17"/>
        <v>9.0591558730144488</v>
      </c>
      <c r="R104" s="100">
        <v>57</v>
      </c>
    </row>
    <row r="105" spans="1:18" ht="13.5" customHeight="1">
      <c r="A105" s="1" t="s">
        <v>33</v>
      </c>
      <c r="B105" s="68">
        <v>7669</v>
      </c>
      <c r="C105" s="68">
        <v>11165</v>
      </c>
      <c r="D105" s="68">
        <v>11327</v>
      </c>
      <c r="E105" s="68">
        <f t="shared" si="12"/>
        <v>10053.666666666666</v>
      </c>
      <c r="F105" s="142">
        <f t="shared" si="13"/>
        <v>20.557373253941602</v>
      </c>
      <c r="G105" s="141">
        <v>86</v>
      </c>
      <c r="H105" s="67">
        <v>737003</v>
      </c>
      <c r="I105" s="67">
        <v>965568</v>
      </c>
      <c r="J105" s="67">
        <v>934975</v>
      </c>
      <c r="K105" s="67">
        <f t="shared" si="14"/>
        <v>879182</v>
      </c>
      <c r="L105" s="136">
        <f t="shared" si="15"/>
        <v>14.112792232840576</v>
      </c>
      <c r="M105" s="135">
        <f>B105/H105*100</f>
        <v>1.0405656422022707</v>
      </c>
      <c r="N105" s="135">
        <f>C105/I105*100</f>
        <v>1.156314210910055</v>
      </c>
      <c r="O105" s="135">
        <f>D105/J105*100</f>
        <v>1.2114762426802856</v>
      </c>
      <c r="P105" s="135">
        <f t="shared" si="16"/>
        <v>1.1361186985975371</v>
      </c>
      <c r="Q105" s="136">
        <f t="shared" si="17"/>
        <v>7.6776070867083765</v>
      </c>
      <c r="R105" s="100">
        <v>87</v>
      </c>
    </row>
    <row r="106" spans="1:18" ht="13.5" customHeight="1">
      <c r="A106" s="1" t="s">
        <v>75</v>
      </c>
      <c r="B106" s="68">
        <v>44027</v>
      </c>
      <c r="C106" s="68">
        <v>36147</v>
      </c>
      <c r="D106" s="68">
        <v>59875</v>
      </c>
      <c r="E106" s="68">
        <f t="shared" si="12"/>
        <v>46683</v>
      </c>
      <c r="F106" s="142">
        <f t="shared" si="13"/>
        <v>25.88719277704687</v>
      </c>
      <c r="G106" s="141">
        <v>49</v>
      </c>
      <c r="H106" s="67">
        <v>1003349</v>
      </c>
      <c r="I106" s="67">
        <v>780894</v>
      </c>
      <c r="J106" s="67">
        <v>1042493</v>
      </c>
      <c r="K106" s="67">
        <f t="shared" si="14"/>
        <v>942245.33333333337</v>
      </c>
      <c r="L106" s="136">
        <f t="shared" si="15"/>
        <v>14.974696581771207</v>
      </c>
      <c r="M106" s="135">
        <f>B106/H106*100</f>
        <v>4.3880045726860741</v>
      </c>
      <c r="N106" s="135">
        <f>C106/I106*100</f>
        <v>4.6289253086846616</v>
      </c>
      <c r="O106" s="135">
        <f>D106/J106*100</f>
        <v>5.7434438408699151</v>
      </c>
      <c r="P106" s="135">
        <f t="shared" si="16"/>
        <v>4.9201245740802166</v>
      </c>
      <c r="Q106" s="136">
        <f t="shared" si="17"/>
        <v>14.697176577292831</v>
      </c>
      <c r="R106" s="100">
        <v>49</v>
      </c>
    </row>
    <row r="107" spans="1:18" ht="13.5" customHeight="1">
      <c r="A107" s="1" t="s">
        <v>132</v>
      </c>
      <c r="B107" s="68">
        <v>42888</v>
      </c>
      <c r="C107" s="68">
        <v>54728</v>
      </c>
      <c r="D107" s="68">
        <v>50808</v>
      </c>
      <c r="E107" s="68">
        <f t="shared" si="12"/>
        <v>49474.666666666664</v>
      </c>
      <c r="F107" s="142">
        <f t="shared" si="13"/>
        <v>12.191211867556936</v>
      </c>
      <c r="G107" s="141">
        <v>47</v>
      </c>
      <c r="H107" s="67">
        <v>1682698</v>
      </c>
      <c r="I107" s="67">
        <v>1890150</v>
      </c>
      <c r="J107" s="67">
        <v>2015698</v>
      </c>
      <c r="K107" s="67">
        <f t="shared" si="14"/>
        <v>1862848.6666666667</v>
      </c>
      <c r="L107" s="136">
        <f t="shared" si="15"/>
        <v>9.0275914146313898</v>
      </c>
      <c r="M107" s="135">
        <f>B107/H107*100</f>
        <v>2.5487639493242402</v>
      </c>
      <c r="N107" s="135">
        <f>C107/I107*100</f>
        <v>2.895431579504272</v>
      </c>
      <c r="O107" s="135">
        <f>D107/J107*100</f>
        <v>2.5206156874690553</v>
      </c>
      <c r="P107" s="135">
        <f t="shared" si="16"/>
        <v>2.6549370720991892</v>
      </c>
      <c r="Q107" s="136">
        <f t="shared" si="17"/>
        <v>7.8626850656564908</v>
      </c>
      <c r="R107" s="100">
        <v>65</v>
      </c>
    </row>
    <row r="108" spans="1:18" ht="13.5" customHeight="1">
      <c r="A108" s="1" t="s">
        <v>27</v>
      </c>
      <c r="B108" s="68">
        <v>15435</v>
      </c>
      <c r="C108" s="68">
        <v>23649</v>
      </c>
      <c r="D108" s="68">
        <v>29311</v>
      </c>
      <c r="E108" s="68">
        <f t="shared" si="12"/>
        <v>22798.333333333332</v>
      </c>
      <c r="F108" s="142">
        <f t="shared" si="13"/>
        <v>30.603126941073079</v>
      </c>
      <c r="G108" s="141">
        <v>67</v>
      </c>
      <c r="H108" s="67">
        <v>629532</v>
      </c>
      <c r="I108" s="67">
        <v>996274</v>
      </c>
      <c r="J108" s="67">
        <v>857906</v>
      </c>
      <c r="K108" s="67">
        <f t="shared" si="14"/>
        <v>827904</v>
      </c>
      <c r="L108" s="136">
        <f t="shared" si="15"/>
        <v>22.37006085365638</v>
      </c>
      <c r="M108" s="135">
        <f>B108/H108*100</f>
        <v>2.4518213530050894</v>
      </c>
      <c r="N108" s="135">
        <f>C108/I108*100</f>
        <v>2.3737445722763018</v>
      </c>
      <c r="O108" s="135">
        <f>D108/J108*100</f>
        <v>3.4165747762575389</v>
      </c>
      <c r="P108" s="135">
        <f t="shared" si="16"/>
        <v>2.7473802338463096</v>
      </c>
      <c r="Q108" s="136">
        <f t="shared" si="17"/>
        <v>21.142061520367712</v>
      </c>
      <c r="R108" s="100">
        <v>64</v>
      </c>
    </row>
    <row r="109" spans="1:18" ht="13.5" customHeight="1">
      <c r="A109" s="1" t="s">
        <v>72</v>
      </c>
      <c r="B109" s="68">
        <v>16628</v>
      </c>
      <c r="C109" s="68">
        <v>13951</v>
      </c>
      <c r="D109" s="68">
        <v>13488</v>
      </c>
      <c r="E109" s="68">
        <f t="shared" si="12"/>
        <v>14689</v>
      </c>
      <c r="F109" s="142">
        <f t="shared" si="13"/>
        <v>11.539965970659598</v>
      </c>
      <c r="G109" s="141">
        <v>77</v>
      </c>
      <c r="H109" s="67">
        <v>781827</v>
      </c>
      <c r="I109" s="67">
        <v>957052</v>
      </c>
      <c r="J109" s="67">
        <v>622556</v>
      </c>
      <c r="K109" s="67">
        <f t="shared" si="14"/>
        <v>787145</v>
      </c>
      <c r="L109" s="136">
        <f t="shared" si="15"/>
        <v>21.255473811521068</v>
      </c>
      <c r="M109" s="135">
        <f>B109/H109*100</f>
        <v>2.1268132208276258</v>
      </c>
      <c r="N109" s="135">
        <f>C109/I109*100</f>
        <v>1.457705537421164</v>
      </c>
      <c r="O109" s="135">
        <f>D109/J109*100</f>
        <v>2.1665520852742564</v>
      </c>
      <c r="P109" s="135">
        <f t="shared" si="16"/>
        <v>1.9170236145076822</v>
      </c>
      <c r="Q109" s="136">
        <f t="shared" si="17"/>
        <v>20.775803526636569</v>
      </c>
      <c r="R109" s="100">
        <v>74</v>
      </c>
    </row>
    <row r="110" spans="1:18" ht="13.5" customHeight="1">
      <c r="A110" s="1" t="s">
        <v>321</v>
      </c>
      <c r="B110" s="68">
        <v>24670</v>
      </c>
      <c r="C110" s="68">
        <v>40433</v>
      </c>
      <c r="D110" s="68">
        <v>54013</v>
      </c>
      <c r="E110" s="68">
        <f t="shared" si="12"/>
        <v>39705.333333333336</v>
      </c>
      <c r="F110" s="142">
        <f t="shared" si="13"/>
        <v>36.98502541522776</v>
      </c>
      <c r="G110" s="141">
        <v>54</v>
      </c>
      <c r="H110" s="67">
        <v>1592851</v>
      </c>
      <c r="I110" s="67">
        <v>1749081</v>
      </c>
      <c r="J110" s="67">
        <v>1768460</v>
      </c>
      <c r="K110" s="67">
        <f t="shared" si="14"/>
        <v>1703464</v>
      </c>
      <c r="L110" s="136">
        <f t="shared" si="15"/>
        <v>5.6521573620304926</v>
      </c>
      <c r="M110" s="135">
        <f>B110/H110*100</f>
        <v>1.5487952106003637</v>
      </c>
      <c r="N110" s="135">
        <f>C110/I110*100</f>
        <v>2.3116711004235939</v>
      </c>
      <c r="O110" s="135">
        <f>D110/J110*100</f>
        <v>3.0542392816348687</v>
      </c>
      <c r="P110" s="135">
        <f t="shared" si="16"/>
        <v>2.3049018642196089</v>
      </c>
      <c r="Q110" s="136">
        <f t="shared" si="17"/>
        <v>32.658434412447335</v>
      </c>
      <c r="R110" s="100">
        <v>70</v>
      </c>
    </row>
    <row r="111" spans="1:18" ht="13.5" customHeight="1">
      <c r="A111" s="1" t="s">
        <v>108</v>
      </c>
      <c r="B111" s="68">
        <v>13011</v>
      </c>
      <c r="C111" s="68">
        <v>20022</v>
      </c>
      <c r="D111" s="68">
        <v>21063</v>
      </c>
      <c r="E111" s="68">
        <f t="shared" si="12"/>
        <v>18032</v>
      </c>
      <c r="F111" s="142">
        <f t="shared" si="13"/>
        <v>24.286574365062354</v>
      </c>
      <c r="G111" s="141">
        <v>74</v>
      </c>
      <c r="H111" s="67">
        <v>1044631</v>
      </c>
      <c r="I111" s="67">
        <v>1029000</v>
      </c>
      <c r="J111" s="67">
        <v>1157282</v>
      </c>
      <c r="K111" s="67">
        <f t="shared" si="14"/>
        <v>1076971</v>
      </c>
      <c r="L111" s="136">
        <f t="shared" si="15"/>
        <v>6.4986989716409465</v>
      </c>
      <c r="M111" s="135">
        <f>B111/H111*100</f>
        <v>1.2455115729860591</v>
      </c>
      <c r="N111" s="135">
        <f>C111/I111*100</f>
        <v>1.9457725947521864</v>
      </c>
      <c r="O111" s="135">
        <f>D111/J111*100</f>
        <v>1.8200404050179646</v>
      </c>
      <c r="P111" s="135">
        <f t="shared" si="16"/>
        <v>1.6704415242520703</v>
      </c>
      <c r="Q111" s="136">
        <f t="shared" si="17"/>
        <v>22.349257550528314</v>
      </c>
      <c r="R111" s="100">
        <v>78</v>
      </c>
    </row>
    <row r="112" spans="1:18" ht="13.5" customHeight="1">
      <c r="A112" s="1" t="s">
        <v>150</v>
      </c>
      <c r="B112" s="68">
        <v>12574</v>
      </c>
      <c r="C112" s="68">
        <v>12556</v>
      </c>
      <c r="D112" s="68">
        <v>9120</v>
      </c>
      <c r="E112" s="68">
        <f t="shared" si="12"/>
        <v>11416.666666666666</v>
      </c>
      <c r="F112" s="142">
        <f t="shared" si="13"/>
        <v>17.421828083517685</v>
      </c>
      <c r="G112" s="141">
        <v>83</v>
      </c>
      <c r="H112" s="67">
        <v>771598</v>
      </c>
      <c r="I112" s="67">
        <v>744843</v>
      </c>
      <c r="J112" s="67">
        <v>697898</v>
      </c>
      <c r="K112" s="67">
        <f t="shared" si="14"/>
        <v>738113</v>
      </c>
      <c r="L112" s="136">
        <f t="shared" si="15"/>
        <v>5.0545202669097531</v>
      </c>
      <c r="M112" s="135">
        <f>B112/H112*100</f>
        <v>1.6296050534086404</v>
      </c>
      <c r="N112" s="135">
        <f>C112/I112*100</f>
        <v>1.6857243741298502</v>
      </c>
      <c r="O112" s="135">
        <f>D112/J112*100</f>
        <v>1.3067812201783069</v>
      </c>
      <c r="P112" s="135">
        <f t="shared" si="16"/>
        <v>1.5407035492389325</v>
      </c>
      <c r="Q112" s="136">
        <f t="shared" si="17"/>
        <v>13.274241805593295</v>
      </c>
      <c r="R112" s="100">
        <v>79</v>
      </c>
    </row>
    <row r="113" spans="1:18" ht="13.5" customHeight="1">
      <c r="A113" s="1" t="s">
        <v>147</v>
      </c>
      <c r="B113" s="68">
        <v>7340</v>
      </c>
      <c r="C113" s="68">
        <v>8238</v>
      </c>
      <c r="D113" s="68">
        <v>8840</v>
      </c>
      <c r="E113" s="68">
        <f t="shared" si="12"/>
        <v>8139.333333333333</v>
      </c>
      <c r="F113" s="142">
        <f t="shared" si="13"/>
        <v>9.2741239476611899</v>
      </c>
      <c r="G113" s="141">
        <v>91</v>
      </c>
      <c r="H113" s="67">
        <v>577783</v>
      </c>
      <c r="I113" s="67">
        <v>644930</v>
      </c>
      <c r="J113" s="67">
        <v>597470</v>
      </c>
      <c r="K113" s="67">
        <f t="shared" si="14"/>
        <v>606727.66666666663</v>
      </c>
      <c r="L113" s="136">
        <f t="shared" si="15"/>
        <v>5.6891266950380777</v>
      </c>
      <c r="M113" s="135">
        <f>B113/H113*100</f>
        <v>1.2703731331659118</v>
      </c>
      <c r="N113" s="135">
        <f>C113/I113*100</f>
        <v>1.27734792923263</v>
      </c>
      <c r="O113" s="135">
        <f>D113/J113*100</f>
        <v>1.4795721960935277</v>
      </c>
      <c r="P113" s="135">
        <f t="shared" si="16"/>
        <v>1.342431086164023</v>
      </c>
      <c r="Q113" s="136">
        <f t="shared" si="17"/>
        <v>8.8510222878316451</v>
      </c>
      <c r="R113" s="100">
        <v>81</v>
      </c>
    </row>
    <row r="114" spans="1:18" ht="13.5" customHeight="1">
      <c r="A114" s="1" t="s">
        <v>78</v>
      </c>
      <c r="B114" s="68">
        <v>38370</v>
      </c>
      <c r="C114" s="68">
        <v>37999</v>
      </c>
      <c r="D114" s="68">
        <v>52574</v>
      </c>
      <c r="E114" s="68">
        <f t="shared" si="12"/>
        <v>42981</v>
      </c>
      <c r="F114" s="142">
        <f t="shared" si="13"/>
        <v>19.333780985617249</v>
      </c>
      <c r="G114" s="141">
        <v>51</v>
      </c>
      <c r="H114" s="67">
        <v>369529</v>
      </c>
      <c r="I114" s="67">
        <v>438169</v>
      </c>
      <c r="J114" s="67">
        <v>460704</v>
      </c>
      <c r="K114" s="67">
        <f t="shared" si="14"/>
        <v>422800.66666666669</v>
      </c>
      <c r="L114" s="136">
        <f t="shared" si="15"/>
        <v>11.232391093422907</v>
      </c>
      <c r="M114" s="135">
        <f>B114/H114*100</f>
        <v>10.383488170075962</v>
      </c>
      <c r="N114" s="135">
        <f>C114/I114*100</f>
        <v>8.6722246439159321</v>
      </c>
      <c r="O114" s="135">
        <f>D114/J114*100</f>
        <v>11.411665624782941</v>
      </c>
      <c r="P114" s="135">
        <f t="shared" si="16"/>
        <v>10.155792812924945</v>
      </c>
      <c r="Q114" s="136">
        <f t="shared" si="17"/>
        <v>13.626132562029438</v>
      </c>
      <c r="R114" s="100">
        <v>32</v>
      </c>
    </row>
    <row r="115" spans="1:18" ht="13.5" customHeight="1">
      <c r="A115" s="1" t="s">
        <v>783</v>
      </c>
      <c r="B115" s="68">
        <v>35193</v>
      </c>
      <c r="C115" s="68">
        <v>49737</v>
      </c>
      <c r="D115" s="68">
        <v>27913</v>
      </c>
      <c r="E115" s="68">
        <f t="shared" si="12"/>
        <v>37614.333333333336</v>
      </c>
      <c r="F115" s="142">
        <f t="shared" si="13"/>
        <v>29.541013750676125</v>
      </c>
      <c r="G115" s="141">
        <v>57</v>
      </c>
      <c r="H115" s="67">
        <v>2437729</v>
      </c>
      <c r="I115" s="67">
        <v>2997475</v>
      </c>
      <c r="J115" s="67">
        <v>1981277</v>
      </c>
      <c r="K115" s="67">
        <f t="shared" si="14"/>
        <v>2472160.3333333335</v>
      </c>
      <c r="L115" s="136">
        <f t="shared" si="15"/>
        <v>20.588195916212843</v>
      </c>
      <c r="M115" s="135">
        <f>B115/H115*100</f>
        <v>1.4436797527534848</v>
      </c>
      <c r="N115" s="135">
        <f>C115/I115*100</f>
        <v>1.6592965746169692</v>
      </c>
      <c r="O115" s="135">
        <f>D115/J115*100</f>
        <v>1.4088388448460261</v>
      </c>
      <c r="P115" s="135">
        <f t="shared" si="16"/>
        <v>1.5039383907388268</v>
      </c>
      <c r="Q115" s="136">
        <f t="shared" si="17"/>
        <v>9.0207967798083946</v>
      </c>
      <c r="R115" s="100">
        <v>80</v>
      </c>
    </row>
    <row r="116" spans="1:18" ht="13.5" customHeight="1">
      <c r="A116" s="1" t="s">
        <v>36</v>
      </c>
      <c r="B116" s="68">
        <v>30059</v>
      </c>
      <c r="C116" s="68">
        <v>41907</v>
      </c>
      <c r="D116" s="68">
        <v>41453</v>
      </c>
      <c r="E116" s="68">
        <f t="shared" si="12"/>
        <v>37806.333333333336</v>
      </c>
      <c r="F116" s="142">
        <f t="shared" si="13"/>
        <v>17.756883187151356</v>
      </c>
      <c r="G116" s="141">
        <v>56</v>
      </c>
      <c r="H116" s="67">
        <v>759216</v>
      </c>
      <c r="I116" s="67">
        <v>836326</v>
      </c>
      <c r="J116" s="67">
        <v>888966</v>
      </c>
      <c r="K116" s="67">
        <f t="shared" si="14"/>
        <v>828169.33333333337</v>
      </c>
      <c r="L116" s="136">
        <f t="shared" si="15"/>
        <v>7.8798426476262007</v>
      </c>
      <c r="M116" s="135">
        <f>B116/H116*100</f>
        <v>3.9592158226380896</v>
      </c>
      <c r="N116" s="135">
        <f>C116/I116*100</f>
        <v>5.0108450532447879</v>
      </c>
      <c r="O116" s="135">
        <f>D116/J116*100</f>
        <v>4.6630579797202598</v>
      </c>
      <c r="P116" s="135">
        <f t="shared" si="16"/>
        <v>4.5443729518677118</v>
      </c>
      <c r="Q116" s="136">
        <f t="shared" si="17"/>
        <v>11.789665668730452</v>
      </c>
      <c r="R116" s="100">
        <v>51</v>
      </c>
    </row>
    <row r="117" spans="1:18" ht="13.5" customHeight="1">
      <c r="A117" s="1" t="s">
        <v>8</v>
      </c>
      <c r="B117" s="68">
        <v>11441</v>
      </c>
      <c r="C117" s="68">
        <v>12040</v>
      </c>
      <c r="D117" s="68">
        <v>16607</v>
      </c>
      <c r="E117" s="68">
        <f t="shared" si="12"/>
        <v>13362.666666666666</v>
      </c>
      <c r="F117" s="142">
        <f t="shared" si="13"/>
        <v>21.145425614964459</v>
      </c>
      <c r="G117" s="141">
        <v>80</v>
      </c>
      <c r="H117" s="67">
        <v>359523</v>
      </c>
      <c r="I117" s="67">
        <v>413764</v>
      </c>
      <c r="J117" s="67">
        <v>438579</v>
      </c>
      <c r="K117" s="67">
        <f t="shared" si="14"/>
        <v>403955.33333333331</v>
      </c>
      <c r="L117" s="136">
        <f t="shared" si="15"/>
        <v>10.008640489985117</v>
      </c>
      <c r="M117" s="135">
        <f>B117/H117*100</f>
        <v>3.1822720660430628</v>
      </c>
      <c r="N117" s="135">
        <f>C117/I117*100</f>
        <v>2.9098713276167092</v>
      </c>
      <c r="O117" s="135">
        <f>D117/J117*100</f>
        <v>3.7865470074946588</v>
      </c>
      <c r="P117" s="135">
        <f t="shared" si="16"/>
        <v>3.2928968003848098</v>
      </c>
      <c r="Q117" s="136">
        <f t="shared" si="17"/>
        <v>13.625851565025091</v>
      </c>
      <c r="R117" s="100">
        <v>60</v>
      </c>
    </row>
    <row r="118" spans="1:18" ht="13.5" customHeight="1">
      <c r="A118" s="1" t="s">
        <v>111</v>
      </c>
      <c r="B118" s="68">
        <v>5306</v>
      </c>
      <c r="C118" s="68">
        <v>5167</v>
      </c>
      <c r="D118" s="68">
        <v>6000</v>
      </c>
      <c r="E118" s="68">
        <f t="shared" si="12"/>
        <v>5491</v>
      </c>
      <c r="F118" s="142">
        <f t="shared" si="13"/>
        <v>8.1269745194512311</v>
      </c>
      <c r="G118" s="141">
        <v>93</v>
      </c>
      <c r="H118" s="67">
        <v>511072</v>
      </c>
      <c r="I118" s="67">
        <v>812017</v>
      </c>
      <c r="J118" s="67">
        <v>495850</v>
      </c>
      <c r="K118" s="67">
        <f t="shared" si="14"/>
        <v>606313</v>
      </c>
      <c r="L118" s="136">
        <f t="shared" si="15"/>
        <v>29.408473905003714</v>
      </c>
      <c r="M118" s="135">
        <f>B118/H118*100</f>
        <v>1.0382098804082398</v>
      </c>
      <c r="N118" s="135">
        <f>C118/I118*100</f>
        <v>0.63631672735915634</v>
      </c>
      <c r="O118" s="135">
        <f>D118/J118*100</f>
        <v>1.2100433598870626</v>
      </c>
      <c r="P118" s="135">
        <f t="shared" si="16"/>
        <v>0.9615233225514862</v>
      </c>
      <c r="Q118" s="136">
        <f t="shared" si="17"/>
        <v>30.623349406283261</v>
      </c>
      <c r="R118" s="100">
        <v>89</v>
      </c>
    </row>
    <row r="119" spans="1:18" ht="13.5" customHeight="1">
      <c r="A119" s="1" t="s">
        <v>63</v>
      </c>
      <c r="B119" s="68">
        <v>45419</v>
      </c>
      <c r="C119" s="68">
        <v>60728</v>
      </c>
      <c r="D119" s="68">
        <v>48559</v>
      </c>
      <c r="E119" s="68">
        <f t="shared" si="12"/>
        <v>51568.666666666664</v>
      </c>
      <c r="F119" s="142">
        <f t="shared" si="13"/>
        <v>15.680249299392518</v>
      </c>
      <c r="G119" s="141">
        <v>46</v>
      </c>
      <c r="H119" s="67">
        <v>1172143</v>
      </c>
      <c r="I119" s="67">
        <v>943398</v>
      </c>
      <c r="J119" s="67">
        <v>971777</v>
      </c>
      <c r="K119" s="67">
        <f t="shared" si="14"/>
        <v>1029106</v>
      </c>
      <c r="L119" s="136">
        <f t="shared" si="15"/>
        <v>12.115731286164747</v>
      </c>
      <c r="M119" s="135">
        <f>B119/H119*100</f>
        <v>3.8748685100708702</v>
      </c>
      <c r="N119" s="135">
        <f>C119/I119*100</f>
        <v>6.4371558981469112</v>
      </c>
      <c r="O119" s="135">
        <f>D119/J119*100</f>
        <v>4.9969283076261322</v>
      </c>
      <c r="P119" s="135">
        <f t="shared" si="16"/>
        <v>5.1029842386146376</v>
      </c>
      <c r="Q119" s="136">
        <f t="shared" si="17"/>
        <v>25.170209123471459</v>
      </c>
      <c r="R119" s="100">
        <v>47</v>
      </c>
    </row>
    <row r="120" spans="1:18" ht="13.5" customHeight="1">
      <c r="A120" s="1" t="s">
        <v>81</v>
      </c>
      <c r="B120" s="68">
        <v>18805</v>
      </c>
      <c r="C120" s="68">
        <v>18875</v>
      </c>
      <c r="D120" s="68">
        <v>25621</v>
      </c>
      <c r="E120" s="68">
        <f t="shared" si="12"/>
        <v>21100.333333333332</v>
      </c>
      <c r="F120" s="142">
        <f t="shared" si="13"/>
        <v>18.555008394727487</v>
      </c>
      <c r="G120" s="141">
        <v>69</v>
      </c>
      <c r="H120" s="67">
        <v>361653</v>
      </c>
      <c r="I120" s="67">
        <v>347372</v>
      </c>
      <c r="J120" s="67">
        <v>508310</v>
      </c>
      <c r="K120" s="67">
        <f t="shared" si="14"/>
        <v>405778.33333333331</v>
      </c>
      <c r="L120" s="136">
        <f t="shared" si="15"/>
        <v>21.953283758387418</v>
      </c>
      <c r="M120" s="135">
        <f>B120/H120*100</f>
        <v>5.1997356582138128</v>
      </c>
      <c r="N120" s="135">
        <f>C120/I120*100</f>
        <v>5.4336561380882742</v>
      </c>
      <c r="O120" s="135">
        <f>D120/J120*100</f>
        <v>5.0404280852235841</v>
      </c>
      <c r="P120" s="135">
        <f t="shared" si="16"/>
        <v>5.2246066271752234</v>
      </c>
      <c r="Q120" s="136">
        <f t="shared" si="17"/>
        <v>3.7857451309040884</v>
      </c>
      <c r="R120" s="100">
        <v>46</v>
      </c>
    </row>
    <row r="121" spans="1:18" ht="13.5" customHeight="1">
      <c r="A121" s="1" t="s">
        <v>144</v>
      </c>
      <c r="B121" s="68">
        <v>15731</v>
      </c>
      <c r="C121" s="68">
        <v>15746</v>
      </c>
      <c r="D121" s="68">
        <v>16986</v>
      </c>
      <c r="E121" s="68">
        <f t="shared" si="12"/>
        <v>16154.333333333334</v>
      </c>
      <c r="F121" s="142">
        <f t="shared" si="13"/>
        <v>4.458763442196374</v>
      </c>
      <c r="G121" s="141">
        <v>75</v>
      </c>
      <c r="H121" s="67">
        <v>544143</v>
      </c>
      <c r="I121" s="67">
        <v>487484</v>
      </c>
      <c r="J121" s="67">
        <v>624347</v>
      </c>
      <c r="K121" s="67">
        <f t="shared" si="14"/>
        <v>551991.33333333337</v>
      </c>
      <c r="L121" s="136">
        <f t="shared" si="15"/>
        <v>12.458205629535682</v>
      </c>
      <c r="M121" s="135">
        <f>B121/H121*100</f>
        <v>2.8909679992207931</v>
      </c>
      <c r="N121" s="135">
        <f>C121/I121*100</f>
        <v>3.2300547300013949</v>
      </c>
      <c r="O121" s="135">
        <f>D121/J121*100</f>
        <v>2.7206024854768263</v>
      </c>
      <c r="P121" s="135">
        <f t="shared" si="16"/>
        <v>2.9472084048996714</v>
      </c>
      <c r="Q121" s="136">
        <f t="shared" si="17"/>
        <v>8.7995395638357987</v>
      </c>
      <c r="R121" s="100">
        <v>61</v>
      </c>
    </row>
    <row r="122" spans="1:18" ht="13.5" customHeight="1">
      <c r="A122" s="1" t="s">
        <v>57</v>
      </c>
      <c r="B122" s="68">
        <v>7714</v>
      </c>
      <c r="C122" s="68">
        <v>11779</v>
      </c>
      <c r="D122" s="68">
        <v>10698</v>
      </c>
      <c r="E122" s="68">
        <f t="shared" si="12"/>
        <v>10063.666666666666</v>
      </c>
      <c r="F122" s="142">
        <f t="shared" si="13"/>
        <v>20.921113756530303</v>
      </c>
      <c r="G122" s="141">
        <v>85</v>
      </c>
      <c r="H122" s="67">
        <v>266827</v>
      </c>
      <c r="I122" s="67">
        <v>233032</v>
      </c>
      <c r="J122" s="67">
        <v>260714</v>
      </c>
      <c r="K122" s="67">
        <f t="shared" si="14"/>
        <v>253524.33333333334</v>
      </c>
      <c r="L122" s="136">
        <f t="shared" si="15"/>
        <v>7.103130574747893</v>
      </c>
      <c r="M122" s="135">
        <f>B122/H122*100</f>
        <v>2.8910117791677754</v>
      </c>
      <c r="N122" s="135">
        <f>C122/I122*100</f>
        <v>5.0546706031789626</v>
      </c>
      <c r="O122" s="135">
        <f>D122/J122*100</f>
        <v>4.1033469625720143</v>
      </c>
      <c r="P122" s="135">
        <f t="shared" si="16"/>
        <v>4.0163431149729174</v>
      </c>
      <c r="Q122" s="136">
        <f t="shared" si="17"/>
        <v>27.000933919304408</v>
      </c>
      <c r="R122" s="100">
        <v>53</v>
      </c>
    </row>
    <row r="123" spans="1:18" ht="13.5" customHeight="1">
      <c r="A123" s="1" t="s">
        <v>571</v>
      </c>
      <c r="B123" s="68">
        <v>26248</v>
      </c>
      <c r="C123" s="68">
        <v>36696</v>
      </c>
      <c r="D123" s="68">
        <v>30460</v>
      </c>
      <c r="E123" s="68">
        <f t="shared" si="12"/>
        <v>31134.666666666668</v>
      </c>
      <c r="F123" s="142">
        <f t="shared" si="13"/>
        <v>16.88334367202658</v>
      </c>
      <c r="G123" s="141">
        <v>61</v>
      </c>
      <c r="H123" s="67">
        <v>1614190</v>
      </c>
      <c r="I123" s="67">
        <v>1343116</v>
      </c>
      <c r="J123" s="67">
        <v>1227314</v>
      </c>
      <c r="K123" s="67">
        <f t="shared" si="14"/>
        <v>1394873.3333333333</v>
      </c>
      <c r="L123" s="136">
        <f t="shared" si="15"/>
        <v>14.235219418463338</v>
      </c>
      <c r="M123" s="135">
        <f>B123/H123*100</f>
        <v>1.6260787144016502</v>
      </c>
      <c r="N123" s="135">
        <f>C123/I123*100</f>
        <v>2.7321541847465149</v>
      </c>
      <c r="O123" s="135">
        <f>D123/J123*100</f>
        <v>2.4818424624831135</v>
      </c>
      <c r="P123" s="135">
        <f t="shared" si="16"/>
        <v>2.2800251205437596</v>
      </c>
      <c r="Q123" s="136">
        <f t="shared" si="17"/>
        <v>25.438256332749017</v>
      </c>
      <c r="R123" s="100">
        <v>71</v>
      </c>
    </row>
    <row r="124" spans="1:18" ht="13.5" customHeight="1">
      <c r="A124" s="1" t="s">
        <v>204</v>
      </c>
      <c r="B124" s="68">
        <v>13891</v>
      </c>
      <c r="C124" s="68">
        <v>12599</v>
      </c>
      <c r="D124" s="68">
        <v>8583</v>
      </c>
      <c r="E124" s="68">
        <f t="shared" si="12"/>
        <v>11691</v>
      </c>
      <c r="F124" s="142">
        <f t="shared" si="13"/>
        <v>23.676703038762003</v>
      </c>
      <c r="G124" s="141">
        <v>82</v>
      </c>
      <c r="H124" s="67">
        <v>683002</v>
      </c>
      <c r="I124" s="67">
        <v>748095</v>
      </c>
      <c r="J124" s="67">
        <v>572005</v>
      </c>
      <c r="K124" s="67">
        <f t="shared" si="14"/>
        <v>667700.66666666663</v>
      </c>
      <c r="L124" s="136">
        <f t="shared" si="15"/>
        <v>13.334811066295202</v>
      </c>
      <c r="M124" s="135">
        <f>B124/H124*100</f>
        <v>2.0338154207454737</v>
      </c>
      <c r="N124" s="135">
        <f>C124/I124*100</f>
        <v>1.6841443934259686</v>
      </c>
      <c r="O124" s="135">
        <f>D124/J124*100</f>
        <v>1.500511359166441</v>
      </c>
      <c r="P124" s="135">
        <f t="shared" si="16"/>
        <v>1.7394903911126278</v>
      </c>
      <c r="Q124" s="136">
        <f t="shared" si="17"/>
        <v>15.574999362007105</v>
      </c>
      <c r="R124" s="100">
        <v>77</v>
      </c>
    </row>
    <row r="125" spans="1:18" ht="13.5" customHeight="1">
      <c r="A125" s="1" t="s">
        <v>315</v>
      </c>
      <c r="B125" s="68">
        <v>8678</v>
      </c>
      <c r="C125" s="68">
        <v>9537</v>
      </c>
      <c r="D125" s="68">
        <v>7109</v>
      </c>
      <c r="E125" s="68">
        <f t="shared" si="12"/>
        <v>8441.3333333333339</v>
      </c>
      <c r="F125" s="142">
        <f t="shared" si="13"/>
        <v>14.585137307317893</v>
      </c>
      <c r="G125" s="141">
        <v>90</v>
      </c>
      <c r="H125" s="67">
        <v>882462</v>
      </c>
      <c r="I125" s="67">
        <v>1106257</v>
      </c>
      <c r="J125" s="67">
        <v>901528</v>
      </c>
      <c r="K125" s="67">
        <f t="shared" si="14"/>
        <v>963415.66666666663</v>
      </c>
      <c r="L125" s="136">
        <f t="shared" si="15"/>
        <v>12.878241864645116</v>
      </c>
      <c r="M125" s="135">
        <f>B125/H125*100</f>
        <v>0.98338512026580183</v>
      </c>
      <c r="N125" s="135">
        <f>C125/I125*100</f>
        <v>0.8620962398430021</v>
      </c>
      <c r="O125" s="135">
        <f>D125/J125*100</f>
        <v>0.78855010604218612</v>
      </c>
      <c r="P125" s="135">
        <f t="shared" si="16"/>
        <v>0.87801048871699672</v>
      </c>
      <c r="Q125" s="136">
        <f t="shared" si="17"/>
        <v>11.205742170395421</v>
      </c>
      <c r="R125" s="100">
        <v>90</v>
      </c>
    </row>
    <row r="126" spans="1:18" ht="13.5" customHeight="1">
      <c r="A126" s="1" t="s">
        <v>433</v>
      </c>
      <c r="B126" s="68">
        <v>59560</v>
      </c>
      <c r="C126" s="68">
        <v>78958</v>
      </c>
      <c r="D126" s="68">
        <v>95198</v>
      </c>
      <c r="E126" s="68">
        <f t="shared" si="12"/>
        <v>77905.333333333328</v>
      </c>
      <c r="F126" s="142">
        <f t="shared" si="13"/>
        <v>22.902546023233455</v>
      </c>
      <c r="G126" s="141">
        <v>38</v>
      </c>
      <c r="H126" s="67">
        <v>1588089</v>
      </c>
      <c r="I126" s="67">
        <v>1646476</v>
      </c>
      <c r="J126" s="67">
        <v>2087647</v>
      </c>
      <c r="K126" s="67">
        <f t="shared" si="14"/>
        <v>1774070.6666666667</v>
      </c>
      <c r="L126" s="136">
        <f t="shared" si="15"/>
        <v>15.395650954893405</v>
      </c>
      <c r="M126" s="135">
        <f>B126/H126*100</f>
        <v>3.7504195293840588</v>
      </c>
      <c r="N126" s="135">
        <f>C126/I126*100</f>
        <v>4.7955755200804626</v>
      </c>
      <c r="O126" s="135">
        <f>D126/J126*100</f>
        <v>4.5600621177814062</v>
      </c>
      <c r="P126" s="135">
        <f t="shared" si="16"/>
        <v>4.3686857224153091</v>
      </c>
      <c r="Q126" s="136">
        <f t="shared" si="17"/>
        <v>12.549089780531361</v>
      </c>
      <c r="R126" s="100">
        <v>52</v>
      </c>
    </row>
    <row r="127" spans="1:18" ht="13.5" customHeight="1">
      <c r="A127" s="1" t="s">
        <v>195</v>
      </c>
      <c r="B127" s="68">
        <v>27102</v>
      </c>
      <c r="C127" s="68">
        <v>27249</v>
      </c>
      <c r="D127" s="68">
        <v>33970</v>
      </c>
      <c r="E127" s="68">
        <f t="shared" si="12"/>
        <v>29440.333333333332</v>
      </c>
      <c r="F127" s="142">
        <f t="shared" si="13"/>
        <v>13.326937805709772</v>
      </c>
      <c r="G127" s="141">
        <v>64</v>
      </c>
      <c r="H127" s="67">
        <v>1052442</v>
      </c>
      <c r="I127" s="67">
        <v>1465243</v>
      </c>
      <c r="J127" s="67">
        <v>1428778</v>
      </c>
      <c r="K127" s="67">
        <f t="shared" si="14"/>
        <v>1315487.6666666667</v>
      </c>
      <c r="L127" s="136">
        <f t="shared" si="15"/>
        <v>17.372469341203551</v>
      </c>
      <c r="M127" s="135">
        <f>B127/H127*100</f>
        <v>2.5751537851967141</v>
      </c>
      <c r="N127" s="135">
        <f>C127/I127*100</f>
        <v>1.8596915323942853</v>
      </c>
      <c r="O127" s="135">
        <f>D127/J127*100</f>
        <v>2.3775562053727031</v>
      </c>
      <c r="P127" s="135">
        <f t="shared" si="16"/>
        <v>2.2708005076545676</v>
      </c>
      <c r="Q127" s="136">
        <f t="shared" si="17"/>
        <v>16.271132965520817</v>
      </c>
      <c r="R127" s="100">
        <v>72</v>
      </c>
    </row>
    <row r="128" spans="1:18" ht="13.5" customHeight="1">
      <c r="A128" s="1" t="s">
        <v>261</v>
      </c>
      <c r="B128" s="68">
        <v>21123</v>
      </c>
      <c r="C128" s="68">
        <v>28388</v>
      </c>
      <c r="D128" s="68">
        <v>19500</v>
      </c>
      <c r="E128" s="68">
        <f t="shared" si="12"/>
        <v>23003.666666666668</v>
      </c>
      <c r="F128" s="142">
        <f t="shared" si="13"/>
        <v>20.575222969471337</v>
      </c>
      <c r="G128" s="141">
        <v>66</v>
      </c>
      <c r="H128" s="67">
        <v>1602358</v>
      </c>
      <c r="I128" s="67">
        <v>2025770</v>
      </c>
      <c r="J128" s="67">
        <v>1527484</v>
      </c>
      <c r="K128" s="67">
        <f t="shared" si="14"/>
        <v>1718537.3333333333</v>
      </c>
      <c r="L128" s="136">
        <f t="shared" si="15"/>
        <v>15.634931416524434</v>
      </c>
      <c r="M128" s="135">
        <f>B128/H128*100</f>
        <v>1.3182447368191128</v>
      </c>
      <c r="N128" s="135">
        <f>C128/I128*100</f>
        <v>1.4013436865981823</v>
      </c>
      <c r="O128" s="135">
        <f>D128/J128*100</f>
        <v>1.2766091166912388</v>
      </c>
      <c r="P128" s="135">
        <f t="shared" si="16"/>
        <v>1.3320658467028446</v>
      </c>
      <c r="Q128" s="136">
        <f t="shared" si="17"/>
        <v>4.767442737461999</v>
      </c>
      <c r="R128" s="100">
        <v>82</v>
      </c>
    </row>
    <row r="129" spans="1:18" ht="13.5" customHeight="1">
      <c r="A129" s="1" t="s">
        <v>21</v>
      </c>
      <c r="B129" s="68">
        <v>8689</v>
      </c>
      <c r="C129" s="68">
        <v>8623</v>
      </c>
      <c r="D129" s="68">
        <v>8745</v>
      </c>
      <c r="E129" s="68">
        <f t="shared" si="12"/>
        <v>8685.6666666666661</v>
      </c>
      <c r="F129" s="142">
        <f t="shared" si="13"/>
        <v>0.70309246433003714</v>
      </c>
      <c r="G129" s="141">
        <v>88</v>
      </c>
      <c r="H129" s="67">
        <v>721711</v>
      </c>
      <c r="I129" s="67">
        <v>677594</v>
      </c>
      <c r="J129" s="67">
        <v>616313</v>
      </c>
      <c r="K129" s="67">
        <f t="shared" si="14"/>
        <v>671872.66666666663</v>
      </c>
      <c r="L129" s="136">
        <f t="shared" si="15"/>
        <v>7.878191661630507</v>
      </c>
      <c r="M129" s="135">
        <f>B129/H129*100</f>
        <v>1.2039445151868269</v>
      </c>
      <c r="N129" s="135">
        <f>C129/I129*100</f>
        <v>1.2725909615492463</v>
      </c>
      <c r="O129" s="135">
        <f>D129/J129*100</f>
        <v>1.4189218789803233</v>
      </c>
      <c r="P129" s="135">
        <f t="shared" si="16"/>
        <v>1.2984857852387988</v>
      </c>
      <c r="Q129" s="136">
        <f t="shared" si="17"/>
        <v>8.4562428111610402</v>
      </c>
      <c r="R129" s="100">
        <v>83</v>
      </c>
    </row>
    <row r="130" spans="1:18" ht="13.5" customHeight="1">
      <c r="A130" s="1" t="s">
        <v>249</v>
      </c>
      <c r="B130" s="68">
        <v>22668</v>
      </c>
      <c r="C130" s="68">
        <v>24133</v>
      </c>
      <c r="D130" s="68">
        <v>29134</v>
      </c>
      <c r="E130" s="68">
        <f t="shared" si="12"/>
        <v>25311.666666666668</v>
      </c>
      <c r="F130" s="142">
        <f t="shared" si="13"/>
        <v>13.394274816209</v>
      </c>
      <c r="G130" s="141">
        <v>65</v>
      </c>
      <c r="H130" s="67">
        <v>980667</v>
      </c>
      <c r="I130" s="67">
        <v>1163254</v>
      </c>
      <c r="J130" s="67">
        <v>1458261</v>
      </c>
      <c r="K130" s="67">
        <f t="shared" si="14"/>
        <v>1200727.3333333333</v>
      </c>
      <c r="L130" s="136">
        <f t="shared" si="15"/>
        <v>20.070510555764475</v>
      </c>
      <c r="M130" s="135">
        <f>B130/H130*100</f>
        <v>2.3114879974547935</v>
      </c>
      <c r="N130" s="135">
        <f>C130/I130*100</f>
        <v>2.0746113918370366</v>
      </c>
      <c r="O130" s="135">
        <f>D130/J130*100</f>
        <v>1.9978590938110532</v>
      </c>
      <c r="P130" s="135">
        <f t="shared" si="16"/>
        <v>2.1279861610342947</v>
      </c>
      <c r="Q130" s="136">
        <f t="shared" si="17"/>
        <v>7.6826267557408432</v>
      </c>
      <c r="R130" s="100">
        <v>73</v>
      </c>
    </row>
    <row r="131" spans="1:18" ht="13.5" customHeight="1">
      <c r="A131" s="1" t="s">
        <v>445</v>
      </c>
      <c r="B131" s="68">
        <v>225326</v>
      </c>
      <c r="C131" s="68">
        <v>308567</v>
      </c>
      <c r="D131" s="68">
        <v>227036</v>
      </c>
      <c r="E131" s="68">
        <f t="shared" si="12"/>
        <v>253643</v>
      </c>
      <c r="F131" s="142">
        <f t="shared" si="13"/>
        <v>18.755992890653609</v>
      </c>
      <c r="G131" s="141">
        <v>12</v>
      </c>
      <c r="H131" s="67">
        <v>1351647</v>
      </c>
      <c r="I131" s="67">
        <v>1443633</v>
      </c>
      <c r="J131" s="67">
        <v>1408363</v>
      </c>
      <c r="K131" s="67">
        <f t="shared" si="14"/>
        <v>1401214.3333333333</v>
      </c>
      <c r="L131" s="136">
        <f t="shared" si="15"/>
        <v>3.3119699055088923</v>
      </c>
      <c r="M131" s="135">
        <f>B131/H131*100</f>
        <v>16.67047683307846</v>
      </c>
      <c r="N131" s="135">
        <f>C131/I131*100</f>
        <v>21.374338214767878</v>
      </c>
      <c r="O131" s="135">
        <f>D131/J131*100</f>
        <v>16.120559827260443</v>
      </c>
      <c r="P131" s="135">
        <f t="shared" si="16"/>
        <v>18.055124958368928</v>
      </c>
      <c r="Q131" s="136">
        <f t="shared" si="17"/>
        <v>15.993483571078382</v>
      </c>
      <c r="R131" s="100">
        <v>15</v>
      </c>
    </row>
    <row r="132" spans="1:18" ht="13.5" customHeight="1">
      <c r="A132" s="1" t="s">
        <v>39</v>
      </c>
      <c r="B132" s="68">
        <v>11637</v>
      </c>
      <c r="C132" s="68">
        <v>18145</v>
      </c>
      <c r="D132" s="68">
        <v>17226</v>
      </c>
      <c r="E132" s="68">
        <f t="shared" si="12"/>
        <v>15669.333333333334</v>
      </c>
      <c r="F132" s="142">
        <f t="shared" si="13"/>
        <v>22.478330097139807</v>
      </c>
      <c r="G132" s="141">
        <v>76</v>
      </c>
      <c r="H132" s="67">
        <v>459579</v>
      </c>
      <c r="I132" s="67">
        <v>593715</v>
      </c>
      <c r="J132" s="67">
        <v>597357</v>
      </c>
      <c r="K132" s="67">
        <f t="shared" si="14"/>
        <v>550217</v>
      </c>
      <c r="L132" s="136">
        <f t="shared" si="15"/>
        <v>14.269993545016824</v>
      </c>
      <c r="M132" s="135">
        <f>B132/H132*100</f>
        <v>2.5321000306802532</v>
      </c>
      <c r="N132" s="135">
        <f>C132/I132*100</f>
        <v>3.0561801537774858</v>
      </c>
      <c r="O132" s="135">
        <f>D132/J132*100</f>
        <v>2.8837027104394859</v>
      </c>
      <c r="P132" s="135">
        <f t="shared" si="16"/>
        <v>2.8239942982990751</v>
      </c>
      <c r="Q132" s="136">
        <f t="shared" si="17"/>
        <v>9.4579960680658619</v>
      </c>
      <c r="R132" s="100">
        <v>63</v>
      </c>
    </row>
    <row r="133" spans="1:18" ht="13.5" customHeight="1">
      <c r="A133" s="1" t="s">
        <v>753</v>
      </c>
      <c r="B133" s="68">
        <v>27203</v>
      </c>
      <c r="C133" s="68">
        <v>37454</v>
      </c>
      <c r="D133" s="68">
        <v>47751</v>
      </c>
      <c r="E133" s="68">
        <f t="shared" si="12"/>
        <v>37469.333333333336</v>
      </c>
      <c r="F133" s="142">
        <f t="shared" si="13"/>
        <v>27.419779503760633</v>
      </c>
      <c r="G133" s="141">
        <v>58</v>
      </c>
      <c r="H133" s="67">
        <v>1280984</v>
      </c>
      <c r="I133" s="67">
        <v>1534389</v>
      </c>
      <c r="J133" s="67">
        <v>1475794</v>
      </c>
      <c r="K133" s="67">
        <f t="shared" si="14"/>
        <v>1430389</v>
      </c>
      <c r="L133" s="136">
        <f t="shared" si="15"/>
        <v>9.2746790683814204</v>
      </c>
      <c r="M133" s="135">
        <f>B133/H133*100</f>
        <v>2.1236018560731438</v>
      </c>
      <c r="N133" s="135">
        <f>C133/I133*100</f>
        <v>2.4409716180186383</v>
      </c>
      <c r="O133" s="135">
        <f>D133/J133*100</f>
        <v>3.2356141846355246</v>
      </c>
      <c r="P133" s="135">
        <f t="shared" si="16"/>
        <v>2.6000625529091024</v>
      </c>
      <c r="Q133" s="136">
        <f t="shared" si="17"/>
        <v>22.03109391052045</v>
      </c>
      <c r="R133" s="100">
        <v>67</v>
      </c>
    </row>
    <row r="134" spans="1:18" ht="13.5" customHeight="1">
      <c r="A134" s="1" t="s">
        <v>330</v>
      </c>
      <c r="B134" s="68">
        <v>70558</v>
      </c>
      <c r="C134" s="68">
        <v>103024</v>
      </c>
      <c r="D134" s="68">
        <v>122134</v>
      </c>
      <c r="E134" s="68">
        <f t="shared" si="12"/>
        <v>98572</v>
      </c>
      <c r="F134" s="142">
        <f t="shared" si="13"/>
        <v>26.452366774740881</v>
      </c>
      <c r="G134" s="141">
        <v>32</v>
      </c>
      <c r="H134" s="67">
        <v>1606122</v>
      </c>
      <c r="I134" s="67">
        <v>1662026</v>
      </c>
      <c r="J134" s="67">
        <v>1706513</v>
      </c>
      <c r="K134" s="67">
        <f t="shared" si="14"/>
        <v>1658220.3333333333</v>
      </c>
      <c r="L134" s="136">
        <f t="shared" si="15"/>
        <v>3.0335886492782587</v>
      </c>
      <c r="M134" s="135">
        <f>B134/H134*100</f>
        <v>4.3930660310985097</v>
      </c>
      <c r="N134" s="135">
        <f>C134/I134*100</f>
        <v>6.1986996593314432</v>
      </c>
      <c r="O134" s="135">
        <f>D134/J134*100</f>
        <v>7.1569334660796606</v>
      </c>
      <c r="P134" s="135">
        <f t="shared" si="16"/>
        <v>5.9162330521698712</v>
      </c>
      <c r="Q134" s="136">
        <f t="shared" si="17"/>
        <v>23.721474833356133</v>
      </c>
      <c r="R134" s="100">
        <v>41</v>
      </c>
    </row>
    <row r="135" spans="1:18" ht="13.5" customHeight="1">
      <c r="A135" s="1" t="s">
        <v>451</v>
      </c>
      <c r="B135" s="68">
        <v>200949</v>
      </c>
      <c r="C135" s="68">
        <v>184878</v>
      </c>
      <c r="D135" s="68">
        <v>235057</v>
      </c>
      <c r="E135" s="68">
        <f t="shared" si="12"/>
        <v>206961.33333333334</v>
      </c>
      <c r="F135" s="142">
        <f t="shared" si="13"/>
        <v>12.381101455596284</v>
      </c>
      <c r="G135" s="141">
        <v>18</v>
      </c>
      <c r="H135" s="67">
        <v>1155999</v>
      </c>
      <c r="I135" s="67">
        <v>1044054</v>
      </c>
      <c r="J135" s="67">
        <v>1157522</v>
      </c>
      <c r="K135" s="67">
        <f t="shared" si="14"/>
        <v>1119191.6666666667</v>
      </c>
      <c r="L135" s="136">
        <f t="shared" si="15"/>
        <v>5.8145164637033453</v>
      </c>
      <c r="M135" s="135">
        <f>B135/H135*100</f>
        <v>17.38314652521326</v>
      </c>
      <c r="N135" s="135">
        <f>C135/I135*100</f>
        <v>17.707704773891006</v>
      </c>
      <c r="O135" s="135">
        <f>D135/J135*100</f>
        <v>20.306914253033636</v>
      </c>
      <c r="P135" s="135">
        <f t="shared" si="16"/>
        <v>18.465921850712633</v>
      </c>
      <c r="Q135" s="136">
        <f t="shared" si="17"/>
        <v>8.6786007245824521</v>
      </c>
      <c r="R135" s="100">
        <v>14</v>
      </c>
    </row>
    <row r="136" spans="1:18" ht="13.5" customHeight="1">
      <c r="A136" s="1" t="s">
        <v>448</v>
      </c>
      <c r="B136" s="68">
        <v>127538</v>
      </c>
      <c r="C136" s="68">
        <v>184439</v>
      </c>
      <c r="D136" s="68">
        <v>215866</v>
      </c>
      <c r="E136" s="68">
        <f t="shared" si="12"/>
        <v>175947.66666666666</v>
      </c>
      <c r="F136" s="142">
        <f t="shared" si="13"/>
        <v>25.446227941136378</v>
      </c>
      <c r="G136" s="141">
        <v>23</v>
      </c>
      <c r="H136" s="67">
        <v>689088</v>
      </c>
      <c r="I136" s="67">
        <v>893597</v>
      </c>
      <c r="J136" s="67">
        <v>927915</v>
      </c>
      <c r="K136" s="67">
        <f t="shared" si="14"/>
        <v>836866.66666666663</v>
      </c>
      <c r="L136" s="136">
        <f t="shared" si="15"/>
        <v>15.429609309083494</v>
      </c>
      <c r="M136" s="135">
        <f>B136/H136*100</f>
        <v>18.508231169313643</v>
      </c>
      <c r="N136" s="135">
        <f>C136/I136*100</f>
        <v>20.640064816690298</v>
      </c>
      <c r="O136" s="135">
        <f>D136/J136*100</f>
        <v>23.263553234940701</v>
      </c>
      <c r="P136" s="135">
        <f t="shared" si="16"/>
        <v>20.803949740314881</v>
      </c>
      <c r="Q136" s="136">
        <f t="shared" si="17"/>
        <v>11.44923598062501</v>
      </c>
      <c r="R136" s="100">
        <v>8</v>
      </c>
    </row>
    <row r="137" spans="1:18" ht="13.5" customHeight="1">
      <c r="A137" s="1" t="s">
        <v>258</v>
      </c>
      <c r="B137" s="68">
        <v>16572</v>
      </c>
      <c r="C137" s="68">
        <v>22237</v>
      </c>
      <c r="D137" s="68">
        <v>18805</v>
      </c>
      <c r="E137" s="68">
        <f t="shared" si="12"/>
        <v>19204.666666666668</v>
      </c>
      <c r="F137" s="142">
        <f t="shared" si="13"/>
        <v>14.858727315183529</v>
      </c>
      <c r="G137" s="141">
        <v>73</v>
      </c>
      <c r="H137" s="67">
        <v>1027254</v>
      </c>
      <c r="I137" s="67">
        <v>1086898</v>
      </c>
      <c r="J137" s="67">
        <v>903129</v>
      </c>
      <c r="K137" s="67">
        <f t="shared" si="14"/>
        <v>1005760.3333333334</v>
      </c>
      <c r="L137" s="136">
        <f t="shared" si="15"/>
        <v>9.321402743405022</v>
      </c>
      <c r="M137" s="135">
        <f>B137/H137*100</f>
        <v>1.6132329492024367</v>
      </c>
      <c r="N137" s="135">
        <f>C137/I137*100</f>
        <v>2.0459141520179447</v>
      </c>
      <c r="O137" s="135">
        <f>D137/J137*100</f>
        <v>2.0822053106477592</v>
      </c>
      <c r="P137" s="135">
        <f t="shared" si="16"/>
        <v>1.9137841372893802</v>
      </c>
      <c r="Q137" s="136">
        <f t="shared" si="17"/>
        <v>13.633549119216038</v>
      </c>
      <c r="R137" s="100">
        <v>75</v>
      </c>
    </row>
    <row r="138" spans="1:18" ht="13.5" customHeight="1">
      <c r="A138" s="1" t="s">
        <v>207</v>
      </c>
      <c r="B138" s="68">
        <v>122686</v>
      </c>
      <c r="C138" s="68">
        <v>142730</v>
      </c>
      <c r="D138" s="68">
        <v>116012</v>
      </c>
      <c r="E138" s="68">
        <f t="shared" si="12"/>
        <v>127142.66666666667</v>
      </c>
      <c r="F138" s="142">
        <f t="shared" si="13"/>
        <v>10.936823528655291</v>
      </c>
      <c r="G138" s="141">
        <v>28</v>
      </c>
      <c r="H138" s="67">
        <v>763474</v>
      </c>
      <c r="I138" s="67">
        <v>847564</v>
      </c>
      <c r="J138" s="67">
        <v>710041</v>
      </c>
      <c r="K138" s="67">
        <f t="shared" si="14"/>
        <v>773693</v>
      </c>
      <c r="L138" s="136">
        <f t="shared" si="15"/>
        <v>8.9607470484366463</v>
      </c>
      <c r="M138" s="135">
        <f>B138/H138*100</f>
        <v>16.069440478654151</v>
      </c>
      <c r="N138" s="135">
        <f>C138/I138*100</f>
        <v>16.840026239906365</v>
      </c>
      <c r="O138" s="135">
        <f>D138/J138*100</f>
        <v>16.338774803145171</v>
      </c>
      <c r="P138" s="135">
        <f t="shared" si="16"/>
        <v>16.416080507235229</v>
      </c>
      <c r="Q138" s="136">
        <f t="shared" si="17"/>
        <v>2.3822138827574832</v>
      </c>
      <c r="R138" s="100">
        <v>19</v>
      </c>
    </row>
    <row r="139" spans="1:18" ht="13.5" customHeight="1">
      <c r="A139" s="1" t="s">
        <v>270</v>
      </c>
      <c r="B139" s="68">
        <v>39743</v>
      </c>
      <c r="C139" s="68">
        <v>50227</v>
      </c>
      <c r="D139" s="68">
        <v>53016</v>
      </c>
      <c r="E139" s="68">
        <f t="shared" si="12"/>
        <v>47662</v>
      </c>
      <c r="F139" s="142">
        <f t="shared" si="13"/>
        <v>14.683387848390538</v>
      </c>
      <c r="G139" s="141">
        <v>48</v>
      </c>
      <c r="H139" s="67">
        <v>391786</v>
      </c>
      <c r="I139" s="67">
        <v>336086</v>
      </c>
      <c r="J139" s="67">
        <v>410824</v>
      </c>
      <c r="K139" s="67">
        <f t="shared" si="14"/>
        <v>379565.33333333331</v>
      </c>
      <c r="L139" s="136">
        <f t="shared" si="15"/>
        <v>10.232435539018637</v>
      </c>
      <c r="M139" s="135">
        <f>B139/H139*100</f>
        <v>10.144058235873665</v>
      </c>
      <c r="N139" s="135">
        <f>C139/I139*100</f>
        <v>14.944686776598848</v>
      </c>
      <c r="O139" s="135">
        <f>D139/J139*100</f>
        <v>12.904796214437326</v>
      </c>
      <c r="P139" s="135">
        <f t="shared" si="16"/>
        <v>12.66451374230328</v>
      </c>
      <c r="Q139" s="136">
        <f t="shared" si="17"/>
        <v>19.024160355405005</v>
      </c>
      <c r="R139" s="100">
        <v>28</v>
      </c>
    </row>
    <row r="140" spans="1:18" ht="13.5" customHeight="1">
      <c r="A140" s="1" t="s">
        <v>358</v>
      </c>
      <c r="B140" s="68">
        <v>192731</v>
      </c>
      <c r="C140" s="68">
        <v>196823</v>
      </c>
      <c r="D140" s="68">
        <v>169966</v>
      </c>
      <c r="E140" s="68">
        <f t="shared" si="12"/>
        <v>186506.66666666666</v>
      </c>
      <c r="F140" s="142">
        <f t="shared" si="13"/>
        <v>7.7584442566383167</v>
      </c>
      <c r="G140" s="141">
        <v>21</v>
      </c>
      <c r="H140" s="67">
        <v>940437</v>
      </c>
      <c r="I140" s="67">
        <v>1015255</v>
      </c>
      <c r="J140" s="67">
        <v>794661</v>
      </c>
      <c r="K140" s="67">
        <f t="shared" si="14"/>
        <v>916784.33333333337</v>
      </c>
      <c r="L140" s="136">
        <f t="shared" si="15"/>
        <v>12.236569472991992</v>
      </c>
      <c r="M140" s="135">
        <f>B140/H140*100</f>
        <v>20.49377044926986</v>
      </c>
      <c r="N140" s="135">
        <f>C140/I140*100</f>
        <v>19.386558056842862</v>
      </c>
      <c r="O140" s="135">
        <f>D140/J140*100</f>
        <v>21.388491444779596</v>
      </c>
      <c r="P140" s="135">
        <f t="shared" si="16"/>
        <v>20.422939983630773</v>
      </c>
      <c r="Q140" s="136">
        <f t="shared" si="17"/>
        <v>4.9103825138728254</v>
      </c>
      <c r="R140" s="100">
        <v>9</v>
      </c>
    </row>
    <row r="141" spans="1:18" ht="13.5" customHeight="1">
      <c r="A141" s="1" t="s">
        <v>508</v>
      </c>
      <c r="B141" s="68">
        <v>293923</v>
      </c>
      <c r="C141" s="68">
        <v>175072</v>
      </c>
      <c r="D141" s="68">
        <v>325367</v>
      </c>
      <c r="E141" s="68">
        <f t="shared" si="12"/>
        <v>264787.33333333331</v>
      </c>
      <c r="F141" s="142">
        <f t="shared" si="13"/>
        <v>29.937421216032018</v>
      </c>
      <c r="G141" s="141">
        <v>8</v>
      </c>
      <c r="H141" s="67">
        <v>1737133</v>
      </c>
      <c r="I141" s="67">
        <v>1511399</v>
      </c>
      <c r="J141" s="67">
        <v>1495857</v>
      </c>
      <c r="K141" s="67">
        <f t="shared" si="14"/>
        <v>1581463</v>
      </c>
      <c r="L141" s="136">
        <f t="shared" si="15"/>
        <v>8.53879970990433</v>
      </c>
      <c r="M141" s="135">
        <f>B141/H141*100</f>
        <v>16.920005549373595</v>
      </c>
      <c r="N141" s="135">
        <f>C141/I141*100</f>
        <v>11.583440243112507</v>
      </c>
      <c r="O141" s="135">
        <f>D141/J141*100</f>
        <v>21.751210175838999</v>
      </c>
      <c r="P141" s="135">
        <f t="shared" si="16"/>
        <v>16.751551989441701</v>
      </c>
      <c r="Q141" s="136">
        <f t="shared" si="17"/>
        <v>30.361232604529999</v>
      </c>
      <c r="R141" s="100">
        <v>18</v>
      </c>
    </row>
    <row r="142" spans="1:18" ht="13.5" customHeight="1">
      <c r="A142" s="1" t="s">
        <v>312</v>
      </c>
      <c r="B142" s="68">
        <v>7864</v>
      </c>
      <c r="C142" s="68">
        <v>8350</v>
      </c>
      <c r="D142" s="68">
        <v>9254</v>
      </c>
      <c r="E142" s="68">
        <f t="shared" si="12"/>
        <v>8489.3333333333339</v>
      </c>
      <c r="F142" s="142">
        <f t="shared" si="13"/>
        <v>8.3092188737130908</v>
      </c>
      <c r="G142" s="141">
        <v>89</v>
      </c>
      <c r="H142" s="67">
        <v>601497</v>
      </c>
      <c r="I142" s="67">
        <v>881320</v>
      </c>
      <c r="J142" s="67">
        <v>809564</v>
      </c>
      <c r="K142" s="67">
        <f t="shared" si="14"/>
        <v>764127</v>
      </c>
      <c r="L142" s="136">
        <f t="shared" si="15"/>
        <v>19.020354752322458</v>
      </c>
      <c r="M142" s="135">
        <f>B142/H142*100</f>
        <v>1.307404691960226</v>
      </c>
      <c r="N142" s="135">
        <f>C142/I142*100</f>
        <v>0.94744247265465442</v>
      </c>
      <c r="O142" s="135">
        <f>D142/J142*100</f>
        <v>1.1430844256908657</v>
      </c>
      <c r="P142" s="135">
        <f t="shared" si="16"/>
        <v>1.1326438634352487</v>
      </c>
      <c r="Q142" s="136">
        <f t="shared" si="17"/>
        <v>15.910392546551943</v>
      </c>
      <c r="R142" s="100">
        <v>88</v>
      </c>
    </row>
    <row r="143" spans="1:18" ht="13.5" customHeight="1">
      <c r="A143" s="1" t="s">
        <v>684</v>
      </c>
      <c r="B143" s="68">
        <v>9285</v>
      </c>
      <c r="C143" s="68">
        <v>8954</v>
      </c>
      <c r="D143" s="68">
        <v>12133</v>
      </c>
      <c r="E143" s="68">
        <f t="shared" si="12"/>
        <v>10124</v>
      </c>
      <c r="F143" s="142">
        <f t="shared" si="13"/>
        <v>17.262927426632007</v>
      </c>
      <c r="G143" s="141">
        <v>84</v>
      </c>
      <c r="H143" s="67">
        <v>2061859</v>
      </c>
      <c r="I143" s="67">
        <v>1647281</v>
      </c>
      <c r="J143" s="67">
        <v>1623268</v>
      </c>
      <c r="K143" s="67">
        <f t="shared" si="14"/>
        <v>1777469.3333333333</v>
      </c>
      <c r="L143" s="136">
        <f t="shared" si="15"/>
        <v>13.872597083475574</v>
      </c>
      <c r="M143" s="135">
        <f>B143/H143*100</f>
        <v>0.45032177273033708</v>
      </c>
      <c r="N143" s="135">
        <f>C143/I143*100</f>
        <v>0.54356239160167574</v>
      </c>
      <c r="O143" s="135">
        <f>D143/J143*100</f>
        <v>0.74744281289349634</v>
      </c>
      <c r="P143" s="135">
        <f t="shared" si="16"/>
        <v>0.58044232574183641</v>
      </c>
      <c r="Q143" s="136">
        <f t="shared" si="17"/>
        <v>26.179174740206868</v>
      </c>
      <c r="R143" s="100">
        <v>92</v>
      </c>
    </row>
    <row r="144" spans="1:18" ht="13.5" customHeight="1">
      <c r="A144" s="1" t="s">
        <v>711</v>
      </c>
      <c r="B144" s="68">
        <v>173357</v>
      </c>
      <c r="C144" s="68">
        <v>294661</v>
      </c>
      <c r="D144" s="68">
        <v>194367</v>
      </c>
      <c r="E144" s="68">
        <f t="shared" si="12"/>
        <v>220795</v>
      </c>
      <c r="F144" s="142">
        <f t="shared" si="13"/>
        <v>29.360560497718247</v>
      </c>
      <c r="G144" s="141">
        <v>15</v>
      </c>
      <c r="H144" s="67">
        <v>1173156</v>
      </c>
      <c r="I144" s="67">
        <v>1390480</v>
      </c>
      <c r="J144" s="67">
        <v>798334</v>
      </c>
      <c r="K144" s="67">
        <f t="shared" si="14"/>
        <v>1120656.6666666667</v>
      </c>
      <c r="L144" s="136">
        <f t="shared" si="15"/>
        <v>26.729290863709711</v>
      </c>
      <c r="M144" s="135">
        <f>B144/H144*100</f>
        <v>14.776977656850409</v>
      </c>
      <c r="N144" s="135">
        <f>C144/I144*100</f>
        <v>21.191315229273343</v>
      </c>
      <c r="O144" s="135">
        <f>D144/J144*100</f>
        <v>24.346576746073698</v>
      </c>
      <c r="P144" s="135">
        <f t="shared" si="16"/>
        <v>20.104956544065814</v>
      </c>
      <c r="Q144" s="136">
        <f t="shared" si="17"/>
        <v>24.25479761341829</v>
      </c>
      <c r="R144" s="100">
        <v>11</v>
      </c>
    </row>
    <row r="145" spans="1:18" ht="13.5" customHeight="1">
      <c r="A145" s="1" t="s">
        <v>490</v>
      </c>
      <c r="B145" s="68">
        <v>211531</v>
      </c>
      <c r="C145" s="68">
        <v>243254</v>
      </c>
      <c r="D145" s="68">
        <v>332705</v>
      </c>
      <c r="E145" s="68">
        <f t="shared" si="12"/>
        <v>262496.66666666669</v>
      </c>
      <c r="F145" s="142">
        <f t="shared" si="13"/>
        <v>23.938227428205803</v>
      </c>
      <c r="G145" s="141">
        <v>10</v>
      </c>
      <c r="H145" s="67">
        <v>1438211</v>
      </c>
      <c r="I145" s="67">
        <v>1700870</v>
      </c>
      <c r="J145" s="67">
        <v>1814171</v>
      </c>
      <c r="K145" s="67">
        <f t="shared" si="14"/>
        <v>1651084</v>
      </c>
      <c r="L145" s="136">
        <f t="shared" si="15"/>
        <v>11.680887087863702</v>
      </c>
      <c r="M145" s="135">
        <f>B145/H145*100</f>
        <v>14.707925332235675</v>
      </c>
      <c r="N145" s="135">
        <f>C145/I145*100</f>
        <v>14.301739697919299</v>
      </c>
      <c r="O145" s="135">
        <f>D145/J145*100</f>
        <v>18.339230425356817</v>
      </c>
      <c r="P145" s="135">
        <f t="shared" si="16"/>
        <v>15.782965151837265</v>
      </c>
      <c r="Q145" s="136">
        <f t="shared" si="17"/>
        <v>14.085357075321456</v>
      </c>
      <c r="R145" s="100">
        <v>20</v>
      </c>
    </row>
    <row r="146" spans="1:18" ht="13.5" customHeight="1">
      <c r="A146" s="1" t="s">
        <v>565</v>
      </c>
      <c r="B146" s="68">
        <v>194836</v>
      </c>
      <c r="C146" s="68">
        <v>178073</v>
      </c>
      <c r="D146" s="68">
        <v>198312</v>
      </c>
      <c r="E146" s="68">
        <f t="shared" si="12"/>
        <v>190407</v>
      </c>
      <c r="F146" s="142">
        <f t="shared" si="13"/>
        <v>5.6836297871026558</v>
      </c>
      <c r="G146" s="141">
        <v>19</v>
      </c>
      <c r="H146" s="67">
        <v>788342</v>
      </c>
      <c r="I146" s="67">
        <v>798278</v>
      </c>
      <c r="J146" s="67">
        <v>771941</v>
      </c>
      <c r="K146" s="67">
        <f t="shared" si="14"/>
        <v>786187</v>
      </c>
      <c r="L146" s="136">
        <f t="shared" si="15"/>
        <v>1.6917210076977736</v>
      </c>
      <c r="M146" s="135">
        <f>B146/H146*100</f>
        <v>24.714654299783597</v>
      </c>
      <c r="N146" s="135">
        <f>C146/I146*100</f>
        <v>22.30714112126352</v>
      </c>
      <c r="O146" s="135">
        <f>D146/J146*100</f>
        <v>25.6900462600121</v>
      </c>
      <c r="P146" s="135">
        <f t="shared" si="16"/>
        <v>24.237280560353071</v>
      </c>
      <c r="Q146" s="136">
        <f t="shared" si="17"/>
        <v>7.1841503527503754</v>
      </c>
      <c r="R146" s="100">
        <v>6</v>
      </c>
    </row>
    <row r="147" spans="1:18" ht="13.5" customHeight="1">
      <c r="A147" s="1" t="s">
        <v>327</v>
      </c>
      <c r="B147" s="68">
        <v>77294</v>
      </c>
      <c r="C147" s="68">
        <v>96684</v>
      </c>
      <c r="D147" s="68">
        <v>91896</v>
      </c>
      <c r="E147" s="68">
        <f t="shared" si="12"/>
        <v>88624.666666666672</v>
      </c>
      <c r="F147" s="142">
        <f t="shared" si="13"/>
        <v>11.3968919278173</v>
      </c>
      <c r="G147" s="141">
        <v>36</v>
      </c>
      <c r="H147" s="67">
        <v>972507</v>
      </c>
      <c r="I147" s="67">
        <v>938860</v>
      </c>
      <c r="J147" s="67">
        <v>1198993</v>
      </c>
      <c r="K147" s="67">
        <f t="shared" si="14"/>
        <v>1036786.6666666666</v>
      </c>
      <c r="L147" s="136">
        <f t="shared" si="15"/>
        <v>13.645876115758812</v>
      </c>
      <c r="M147" s="135">
        <f>B147/H147*100</f>
        <v>7.9479119430502818</v>
      </c>
      <c r="N147" s="135">
        <f>C147/I147*100</f>
        <v>10.298021004196579</v>
      </c>
      <c r="O147" s="135">
        <f>D147/J147*100</f>
        <v>7.6644317356314842</v>
      </c>
      <c r="P147" s="135">
        <f t="shared" si="16"/>
        <v>8.6367882276261145</v>
      </c>
      <c r="Q147" s="136">
        <f t="shared" si="17"/>
        <v>16.738110511039821</v>
      </c>
      <c r="R147" s="100">
        <v>34</v>
      </c>
    </row>
    <row r="148" spans="1:18" ht="13.5" customHeight="1">
      <c r="A148" s="1" t="s">
        <v>568</v>
      </c>
      <c r="B148" s="68">
        <v>20455</v>
      </c>
      <c r="C148" s="68">
        <v>44972</v>
      </c>
      <c r="D148" s="68">
        <v>52687</v>
      </c>
      <c r="E148" s="68">
        <f t="shared" si="12"/>
        <v>39371.333333333336</v>
      </c>
      <c r="F148" s="142">
        <f t="shared" si="13"/>
        <v>42.747000513237921</v>
      </c>
      <c r="G148" s="141">
        <v>55</v>
      </c>
      <c r="H148" s="67">
        <v>1063046</v>
      </c>
      <c r="I148" s="67">
        <v>1734143</v>
      </c>
      <c r="J148" s="67">
        <v>1869042</v>
      </c>
      <c r="K148" s="67">
        <f t="shared" si="14"/>
        <v>1555410.3333333333</v>
      </c>
      <c r="L148" s="136">
        <f t="shared" si="15"/>
        <v>27.754847337899712</v>
      </c>
      <c r="M148" s="135">
        <f>B148/H148*100</f>
        <v>1.9241876645036997</v>
      </c>
      <c r="N148" s="135">
        <f>C148/I148*100</f>
        <v>2.5933270785627252</v>
      </c>
      <c r="O148" s="135">
        <f>D148/J148*100</f>
        <v>2.8189307677409072</v>
      </c>
      <c r="P148" s="135">
        <f t="shared" si="16"/>
        <v>2.4454818369357771</v>
      </c>
      <c r="Q148" s="136">
        <f t="shared" si="17"/>
        <v>19.028281921563398</v>
      </c>
      <c r="R148" s="100">
        <v>69</v>
      </c>
    </row>
    <row r="149" spans="1:18" ht="13.5" customHeight="1">
      <c r="A149" s="1" t="s">
        <v>496</v>
      </c>
      <c r="B149" s="68">
        <v>326966</v>
      </c>
      <c r="C149" s="68">
        <v>389807</v>
      </c>
      <c r="D149" s="68">
        <v>464992</v>
      </c>
      <c r="E149" s="68">
        <f t="shared" si="12"/>
        <v>393921.66666666669</v>
      </c>
      <c r="F149" s="142">
        <f t="shared" si="13"/>
        <v>17.542811367808273</v>
      </c>
      <c r="G149" s="141">
        <v>3</v>
      </c>
      <c r="H149" s="67">
        <v>1332377</v>
      </c>
      <c r="I149" s="67">
        <v>1711513</v>
      </c>
      <c r="J149" s="67">
        <v>1461463</v>
      </c>
      <c r="K149" s="67">
        <f t="shared" si="14"/>
        <v>1501784.3333333333</v>
      </c>
      <c r="L149" s="136">
        <f t="shared" si="15"/>
        <v>12.835219732837688</v>
      </c>
      <c r="M149" s="135">
        <f>B149/H149*100</f>
        <v>24.540051351832101</v>
      </c>
      <c r="N149" s="135">
        <f>C149/I149*100</f>
        <v>22.775579268167988</v>
      </c>
      <c r="O149" s="135">
        <f>D149/J149*100</f>
        <v>31.816884861265731</v>
      </c>
      <c r="P149" s="135">
        <f t="shared" si="16"/>
        <v>26.377505160421943</v>
      </c>
      <c r="Q149" s="136">
        <f t="shared" si="17"/>
        <v>18.169057628727519</v>
      </c>
      <c r="R149" s="100">
        <v>4</v>
      </c>
    </row>
    <row r="150" spans="1:18" ht="13.5" customHeight="1">
      <c r="A150" s="1" t="s">
        <v>264</v>
      </c>
      <c r="B150" s="68">
        <v>21841</v>
      </c>
      <c r="C150" s="68">
        <v>19155</v>
      </c>
      <c r="D150" s="68">
        <v>26532</v>
      </c>
      <c r="E150" s="68">
        <f t="shared" si="12"/>
        <v>22509.333333333332</v>
      </c>
      <c r="F150" s="142">
        <f t="shared" si="13"/>
        <v>16.58705516984287</v>
      </c>
      <c r="G150" s="141">
        <v>68</v>
      </c>
      <c r="H150" s="67">
        <v>1464590</v>
      </c>
      <c r="I150" s="67">
        <v>1784757</v>
      </c>
      <c r="J150" s="67">
        <v>2100606</v>
      </c>
      <c r="K150" s="67">
        <f t="shared" si="14"/>
        <v>1783317.6666666667</v>
      </c>
      <c r="L150" s="136">
        <f t="shared" si="15"/>
        <v>17.832517946338037</v>
      </c>
      <c r="M150" s="135">
        <f>B150/H150*100</f>
        <v>1.49127059450085</v>
      </c>
      <c r="N150" s="135">
        <f>C150/I150*100</f>
        <v>1.0732553507284186</v>
      </c>
      <c r="O150" s="135">
        <f>D150/J150*100</f>
        <v>1.263064087220545</v>
      </c>
      <c r="P150" s="135">
        <f t="shared" si="16"/>
        <v>1.2758633441499379</v>
      </c>
      <c r="Q150" s="136">
        <f t="shared" si="17"/>
        <v>16.40468337809936</v>
      </c>
      <c r="R150" s="100">
        <v>84</v>
      </c>
    </row>
    <row r="151" spans="1:18" ht="13.5" customHeight="1">
      <c r="A151" s="1" t="s">
        <v>300</v>
      </c>
      <c r="B151" s="68">
        <v>1997</v>
      </c>
      <c r="C151" s="68">
        <v>1774</v>
      </c>
      <c r="D151" s="68">
        <v>1767</v>
      </c>
      <c r="E151" s="68">
        <f t="shared" si="12"/>
        <v>1846</v>
      </c>
      <c r="F151" s="142">
        <f t="shared" si="13"/>
        <v>7.0864932613737972</v>
      </c>
      <c r="G151" s="141">
        <v>96</v>
      </c>
      <c r="H151" s="67">
        <v>1551556</v>
      </c>
      <c r="I151" s="67">
        <v>1595071</v>
      </c>
      <c r="J151" s="67">
        <v>1371516</v>
      </c>
      <c r="K151" s="67">
        <f t="shared" si="14"/>
        <v>1506047.6666666667</v>
      </c>
      <c r="L151" s="136">
        <f t="shared" si="15"/>
        <v>7.8697380043217091</v>
      </c>
      <c r="M151" s="135">
        <f>B151/H151*100</f>
        <v>0.12870950194514411</v>
      </c>
      <c r="N151" s="135">
        <f>C151/I151*100</f>
        <v>0.11121761977993455</v>
      </c>
      <c r="O151" s="135">
        <f>D151/J151*100</f>
        <v>0.12883553673453318</v>
      </c>
      <c r="P151" s="135">
        <f t="shared" si="16"/>
        <v>0.12292088615320396</v>
      </c>
      <c r="Q151" s="136">
        <f t="shared" si="17"/>
        <v>8.2455652658026342</v>
      </c>
      <c r="R151" s="100">
        <v>96</v>
      </c>
    </row>
    <row r="152" spans="1:18" ht="13.5" customHeight="1">
      <c r="A152" s="1" t="s">
        <v>743</v>
      </c>
      <c r="B152" s="68">
        <v>480519</v>
      </c>
      <c r="C152" s="68">
        <v>521429</v>
      </c>
      <c r="D152" s="68">
        <v>560913</v>
      </c>
      <c r="E152" s="68">
        <f t="shared" si="12"/>
        <v>520953.66666666669</v>
      </c>
      <c r="F152" s="142">
        <f t="shared" si="13"/>
        <v>7.7164458837752639</v>
      </c>
      <c r="G152" s="141">
        <v>2</v>
      </c>
      <c r="H152" s="67">
        <v>2855098</v>
      </c>
      <c r="I152" s="67">
        <v>3817607</v>
      </c>
      <c r="J152" s="67">
        <v>3850196</v>
      </c>
      <c r="K152" s="67">
        <f t="shared" si="14"/>
        <v>3507633.6666666665</v>
      </c>
      <c r="L152" s="136">
        <f t="shared" si="15"/>
        <v>16.117627654808928</v>
      </c>
      <c r="M152" s="135">
        <f>B152/H152*100</f>
        <v>16.83021038157009</v>
      </c>
      <c r="N152" s="135">
        <f>C152/I152*100</f>
        <v>13.658530068705343</v>
      </c>
      <c r="O152" s="135">
        <f>D152/J152*100</f>
        <v>14.568427165785847</v>
      </c>
      <c r="P152" s="135">
        <f t="shared" si="16"/>
        <v>15.019055872020425</v>
      </c>
      <c r="Q152" s="136">
        <f t="shared" si="17"/>
        <v>10.873872496926856</v>
      </c>
      <c r="R152" s="100">
        <v>22</v>
      </c>
    </row>
    <row r="153" spans="1:18" ht="13.5" customHeight="1">
      <c r="A153" s="1" t="s">
        <v>105</v>
      </c>
      <c r="B153" s="68">
        <v>130355</v>
      </c>
      <c r="C153" s="68">
        <v>142216</v>
      </c>
      <c r="D153" s="68">
        <v>128481</v>
      </c>
      <c r="E153" s="68">
        <f t="shared" si="12"/>
        <v>133684</v>
      </c>
      <c r="F153" s="142">
        <f t="shared" si="13"/>
        <v>5.5714243386065903</v>
      </c>
      <c r="G153" s="141">
        <v>27</v>
      </c>
      <c r="H153" s="67">
        <v>1826526</v>
      </c>
      <c r="I153" s="67">
        <v>1931879</v>
      </c>
      <c r="J153" s="67">
        <v>1512132</v>
      </c>
      <c r="K153" s="67">
        <f t="shared" si="14"/>
        <v>1756845.6666666667</v>
      </c>
      <c r="L153" s="136">
        <f t="shared" si="15"/>
        <v>12.430046499426126</v>
      </c>
      <c r="M153" s="135">
        <f>B153/H153*100</f>
        <v>7.1367722112907233</v>
      </c>
      <c r="N153" s="135">
        <f>C153/I153*100</f>
        <v>7.3615376532381163</v>
      </c>
      <c r="O153" s="135">
        <f>D153/J153*100</f>
        <v>8.4966788613692454</v>
      </c>
      <c r="P153" s="135">
        <f t="shared" si="16"/>
        <v>7.6649962419660271</v>
      </c>
      <c r="Q153" s="136">
        <f t="shared" si="17"/>
        <v>9.5104176423388616</v>
      </c>
      <c r="R153" s="100">
        <v>39</v>
      </c>
    </row>
    <row r="154" spans="1:18" ht="13.5" customHeight="1">
      <c r="A154" s="1" t="s">
        <v>400</v>
      </c>
      <c r="B154" s="68">
        <v>49129</v>
      </c>
      <c r="C154" s="68">
        <v>70500</v>
      </c>
      <c r="D154" s="68">
        <v>60247</v>
      </c>
      <c r="E154" s="68">
        <f t="shared" si="12"/>
        <v>59958.666666666664</v>
      </c>
      <c r="F154" s="142">
        <f t="shared" si="13"/>
        <v>17.826309020059377</v>
      </c>
      <c r="G154" s="141">
        <v>43</v>
      </c>
      <c r="H154" s="67">
        <v>985064</v>
      </c>
      <c r="I154" s="67">
        <v>1375407</v>
      </c>
      <c r="J154" s="67">
        <v>980552</v>
      </c>
      <c r="K154" s="67">
        <f t="shared" si="14"/>
        <v>1113674.3333333333</v>
      </c>
      <c r="L154" s="136">
        <f t="shared" si="15"/>
        <v>20.354097976862857</v>
      </c>
      <c r="M154" s="135">
        <f>B154/H154*100</f>
        <v>4.9873916821648132</v>
      </c>
      <c r="N154" s="135">
        <f>C154/I154*100</f>
        <v>5.1257555036436493</v>
      </c>
      <c r="O154" s="135">
        <f>D154/J154*100</f>
        <v>6.1441922508954141</v>
      </c>
      <c r="P154" s="135">
        <f t="shared" si="16"/>
        <v>5.4191131455679589</v>
      </c>
      <c r="Q154" s="136">
        <f t="shared" si="17"/>
        <v>11.657561195611828</v>
      </c>
      <c r="R154" s="100">
        <v>43</v>
      </c>
    </row>
    <row r="155" spans="1:18" ht="13.5" customHeight="1">
      <c r="A155" s="1" t="s">
        <v>210</v>
      </c>
      <c r="B155" s="68">
        <v>32074</v>
      </c>
      <c r="C155" s="68">
        <v>44934</v>
      </c>
      <c r="D155" s="68">
        <v>47266</v>
      </c>
      <c r="E155" s="68">
        <f t="shared" si="12"/>
        <v>41424.666666666664</v>
      </c>
      <c r="F155" s="142">
        <f t="shared" si="13"/>
        <v>19.750138529441166</v>
      </c>
      <c r="G155" s="141">
        <v>52</v>
      </c>
      <c r="H155" s="67">
        <v>671407</v>
      </c>
      <c r="I155" s="67">
        <v>813716</v>
      </c>
      <c r="J155" s="67">
        <v>869988</v>
      </c>
      <c r="K155" s="67">
        <f t="shared" si="14"/>
        <v>785037</v>
      </c>
      <c r="L155" s="136">
        <f t="shared" si="15"/>
        <v>13.037567618663989</v>
      </c>
      <c r="M155" s="135">
        <f>B155/H155*100</f>
        <v>4.7771322014813666</v>
      </c>
      <c r="N155" s="135">
        <f>C155/I155*100</f>
        <v>5.5220740405743527</v>
      </c>
      <c r="O155" s="135">
        <f>D155/J155*100</f>
        <v>5.4329485004390863</v>
      </c>
      <c r="P155" s="135">
        <f t="shared" si="16"/>
        <v>5.2440515808316022</v>
      </c>
      <c r="Q155" s="136">
        <f t="shared" si="17"/>
        <v>7.7575923468244197</v>
      </c>
      <c r="R155" s="100">
        <v>45</v>
      </c>
    </row>
    <row r="156" spans="1:18" ht="13.5" customHeight="1">
      <c r="A156" s="1" t="s">
        <v>478</v>
      </c>
      <c r="B156" s="68">
        <v>5472</v>
      </c>
      <c r="C156" s="68">
        <v>5595</v>
      </c>
      <c r="D156" s="68">
        <v>5493</v>
      </c>
      <c r="E156" s="68">
        <f t="shared" si="12"/>
        <v>5520</v>
      </c>
      <c r="F156" s="142">
        <f t="shared" si="13"/>
        <v>1.1919408804055058</v>
      </c>
      <c r="G156" s="141">
        <v>92</v>
      </c>
      <c r="H156" s="67">
        <v>1113189</v>
      </c>
      <c r="I156" s="67">
        <v>951669</v>
      </c>
      <c r="J156" s="67">
        <v>1282802</v>
      </c>
      <c r="K156" s="67">
        <f t="shared" si="14"/>
        <v>1115886.6666666667</v>
      </c>
      <c r="L156" s="136">
        <f t="shared" si="15"/>
        <v>14.838691696221677</v>
      </c>
      <c r="M156" s="135">
        <f>B156/H156*100</f>
        <v>0.49156073227457336</v>
      </c>
      <c r="N156" s="135">
        <f>C156/I156*100</f>
        <v>0.58791449548109687</v>
      </c>
      <c r="O156" s="135">
        <f>D156/J156*100</f>
        <v>0.42820326129831415</v>
      </c>
      <c r="P156" s="135">
        <f t="shared" si="16"/>
        <v>0.50255949635132813</v>
      </c>
      <c r="Q156" s="136">
        <f t="shared" si="17"/>
        <v>16.002422916282256</v>
      </c>
      <c r="R156" s="100">
        <v>93</v>
      </c>
    </row>
    <row r="157" spans="1:18" ht="13.5" customHeight="1">
      <c r="A157" s="1" t="s">
        <v>532</v>
      </c>
      <c r="B157" s="68">
        <v>3583</v>
      </c>
      <c r="C157" s="68">
        <v>4511</v>
      </c>
      <c r="D157" s="68">
        <v>3081</v>
      </c>
      <c r="E157" s="68">
        <f t="shared" si="12"/>
        <v>3725</v>
      </c>
      <c r="F157" s="142">
        <f t="shared" si="13"/>
        <v>19.476468438754953</v>
      </c>
      <c r="G157" s="141">
        <v>95</v>
      </c>
      <c r="H157" s="67">
        <v>2111489</v>
      </c>
      <c r="I157" s="67">
        <v>2372981</v>
      </c>
      <c r="J157" s="67">
        <v>1367485</v>
      </c>
      <c r="K157" s="67">
        <f t="shared" si="14"/>
        <v>1950651.6666666667</v>
      </c>
      <c r="L157" s="136">
        <f t="shared" si="15"/>
        <v>26.744227700577326</v>
      </c>
      <c r="M157" s="135">
        <f>B157/H157*100</f>
        <v>0.16969067800021692</v>
      </c>
      <c r="N157" s="135">
        <f>C157/I157*100</f>
        <v>0.19009844579455124</v>
      </c>
      <c r="O157" s="135">
        <f>D157/J157*100</f>
        <v>0.225304116681353</v>
      </c>
      <c r="P157" s="135">
        <f t="shared" si="16"/>
        <v>0.19503108015870704</v>
      </c>
      <c r="Q157" s="136">
        <f t="shared" si="17"/>
        <v>14.424844948367058</v>
      </c>
      <c r="R157" s="100">
        <v>95</v>
      </c>
    </row>
    <row r="158" spans="1:18" ht="13.5" customHeight="1">
      <c r="A158" s="1" t="s">
        <v>682</v>
      </c>
      <c r="B158" s="68">
        <v>37669</v>
      </c>
      <c r="C158" s="68">
        <v>44797</v>
      </c>
      <c r="D158" s="68">
        <v>25358</v>
      </c>
      <c r="E158" s="68">
        <f t="shared" si="12"/>
        <v>35941.333333333336</v>
      </c>
      <c r="F158" s="142">
        <f t="shared" si="13"/>
        <v>27.361219777365918</v>
      </c>
      <c r="G158" s="141">
        <v>59</v>
      </c>
      <c r="H158" s="67">
        <v>1364221</v>
      </c>
      <c r="I158" s="67">
        <v>1340160</v>
      </c>
      <c r="J158" s="67">
        <v>660704</v>
      </c>
      <c r="K158" s="67">
        <f t="shared" si="14"/>
        <v>1121695</v>
      </c>
      <c r="L158" s="136">
        <f t="shared" si="15"/>
        <v>35.607820389676327</v>
      </c>
      <c r="M158" s="135">
        <f>B158/H158*100</f>
        <v>2.7612095107757466</v>
      </c>
      <c r="N158" s="135">
        <f>C158/I158*100</f>
        <v>3.342660577841452</v>
      </c>
      <c r="O158" s="135">
        <f>D158/J158*100</f>
        <v>3.8380273163171408</v>
      </c>
      <c r="P158" s="135">
        <f t="shared" si="16"/>
        <v>3.3139658016447799</v>
      </c>
      <c r="Q158" s="136">
        <f t="shared" si="17"/>
        <v>16.263960415896527</v>
      </c>
      <c r="R158" s="100">
        <v>59</v>
      </c>
    </row>
    <row r="159" spans="1:18" ht="13.5" customHeight="1">
      <c r="A159" s="1" t="s">
        <v>607</v>
      </c>
      <c r="B159" s="68">
        <v>81806</v>
      </c>
      <c r="C159" s="68">
        <v>90262</v>
      </c>
      <c r="D159" s="68">
        <v>96886</v>
      </c>
      <c r="E159" s="68">
        <f t="shared" si="12"/>
        <v>89651.333333333328</v>
      </c>
      <c r="F159" s="142">
        <f t="shared" si="13"/>
        <v>8.431022425591733</v>
      </c>
      <c r="G159" s="141">
        <v>35</v>
      </c>
      <c r="H159" s="67">
        <v>939630</v>
      </c>
      <c r="I159" s="67">
        <v>1186178</v>
      </c>
      <c r="J159" s="67">
        <v>1172306</v>
      </c>
      <c r="K159" s="67">
        <f t="shared" si="14"/>
        <v>1099371.3333333333</v>
      </c>
      <c r="L159" s="136">
        <f t="shared" si="15"/>
        <v>12.599366165599857</v>
      </c>
      <c r="M159" s="135">
        <f>B159/H159*100</f>
        <v>8.7061928631482601</v>
      </c>
      <c r="N159" s="135">
        <f>C159/I159*100</f>
        <v>7.6094818821458494</v>
      </c>
      <c r="O159" s="135">
        <f>D159/J159*100</f>
        <v>8.2645657362497502</v>
      </c>
      <c r="P159" s="135">
        <f t="shared" si="16"/>
        <v>8.1934134938479541</v>
      </c>
      <c r="Q159" s="136">
        <f t="shared" si="17"/>
        <v>6.7347605838279705</v>
      </c>
      <c r="R159" s="100">
        <v>38</v>
      </c>
    </row>
    <row r="160" spans="1:18" ht="13.5" customHeight="1">
      <c r="A160" s="1" t="s">
        <v>505</v>
      </c>
      <c r="B160" s="68">
        <v>13737</v>
      </c>
      <c r="C160" s="68">
        <v>27484</v>
      </c>
      <c r="D160" s="68">
        <v>19211</v>
      </c>
      <c r="E160" s="68">
        <f t="shared" si="12"/>
        <v>20144</v>
      </c>
      <c r="F160" s="142">
        <f t="shared" si="13"/>
        <v>34.356774401105191</v>
      </c>
      <c r="G160" s="141">
        <v>70</v>
      </c>
      <c r="H160" s="67">
        <v>598663</v>
      </c>
      <c r="I160" s="67">
        <v>985825</v>
      </c>
      <c r="J160" s="67">
        <v>696221</v>
      </c>
      <c r="K160" s="67">
        <f t="shared" si="14"/>
        <v>760236.33333333337</v>
      </c>
      <c r="L160" s="136">
        <f t="shared" si="15"/>
        <v>26.48690095274301</v>
      </c>
      <c r="M160" s="135">
        <f>B160/H160*100</f>
        <v>2.2946131629982145</v>
      </c>
      <c r="N160" s="135">
        <f>C160/I160*100</f>
        <v>2.7879187482565362</v>
      </c>
      <c r="O160" s="135">
        <f>D160/J160*100</f>
        <v>2.759324984451776</v>
      </c>
      <c r="P160" s="135">
        <f t="shared" si="16"/>
        <v>2.6139522985688424</v>
      </c>
      <c r="Q160" s="136">
        <f t="shared" si="17"/>
        <v>10.594114689065739</v>
      </c>
      <c r="R160" s="100">
        <v>66</v>
      </c>
    </row>
    <row r="161" spans="1:18" ht="13.5" customHeight="1">
      <c r="A161" s="1" t="s">
        <v>373</v>
      </c>
      <c r="B161" s="68">
        <v>196764</v>
      </c>
      <c r="C161" s="68">
        <v>262542</v>
      </c>
      <c r="D161" s="68">
        <v>309478</v>
      </c>
      <c r="E161" s="68">
        <f t="shared" si="12"/>
        <v>256261.33333333334</v>
      </c>
      <c r="F161" s="142">
        <f t="shared" si="13"/>
        <v>22.094191914070098</v>
      </c>
      <c r="G161" s="141">
        <v>11</v>
      </c>
      <c r="H161" s="67">
        <v>1373652</v>
      </c>
      <c r="I161" s="67">
        <v>1713004</v>
      </c>
      <c r="J161" s="67">
        <v>1841848</v>
      </c>
      <c r="K161" s="67">
        <f t="shared" si="14"/>
        <v>1642834.6666666667</v>
      </c>
      <c r="L161" s="136">
        <f t="shared" si="15"/>
        <v>14.721915068453347</v>
      </c>
      <c r="M161" s="135">
        <f>B161/H161*100</f>
        <v>14.324151968620875</v>
      </c>
      <c r="N161" s="135">
        <f>C161/I161*100</f>
        <v>15.326409045162768</v>
      </c>
      <c r="O161" s="135">
        <f>D161/J161*100</f>
        <v>16.802580886153471</v>
      </c>
      <c r="P161" s="135">
        <f t="shared" si="16"/>
        <v>15.484380633312371</v>
      </c>
      <c r="Q161" s="136">
        <f t="shared" si="17"/>
        <v>8.0516184902183312</v>
      </c>
      <c r="R161" s="100">
        <v>21</v>
      </c>
    </row>
    <row r="162" spans="1:18" ht="13.5" customHeight="1">
      <c r="A162" s="1" t="s">
        <v>529</v>
      </c>
      <c r="B162" s="68">
        <v>282374</v>
      </c>
      <c r="C162" s="68">
        <v>386499</v>
      </c>
      <c r="D162" s="68">
        <v>359335</v>
      </c>
      <c r="E162" s="68">
        <f t="shared" si="12"/>
        <v>342736</v>
      </c>
      <c r="F162" s="142">
        <f t="shared" si="13"/>
        <v>15.758670786225911</v>
      </c>
      <c r="G162" s="141">
        <v>4</v>
      </c>
      <c r="H162" s="67">
        <v>2184852</v>
      </c>
      <c r="I162" s="67">
        <v>2550052</v>
      </c>
      <c r="J162" s="67">
        <v>2612400</v>
      </c>
      <c r="K162" s="67">
        <f t="shared" si="14"/>
        <v>2449101.3333333335</v>
      </c>
      <c r="L162" s="136">
        <f t="shared" si="15"/>
        <v>9.4304048809293128</v>
      </c>
      <c r="M162" s="135">
        <f>B162/H162*100</f>
        <v>12.924170607437024</v>
      </c>
      <c r="N162" s="135">
        <f>C162/I162*100</f>
        <v>15.156514455391498</v>
      </c>
      <c r="O162" s="135">
        <f>D162/J162*100</f>
        <v>13.754976267034143</v>
      </c>
      <c r="P162" s="135">
        <f t="shared" si="16"/>
        <v>13.945220443287555</v>
      </c>
      <c r="Q162" s="136">
        <f t="shared" si="17"/>
        <v>8.0907010931172536</v>
      </c>
      <c r="R162" s="100">
        <v>26</v>
      </c>
    </row>
    <row r="163" spans="1:18" ht="13.5" customHeight="1">
      <c r="A163" s="1" t="s">
        <v>628</v>
      </c>
      <c r="B163" s="68">
        <v>73129</v>
      </c>
      <c r="C163" s="68">
        <v>71981</v>
      </c>
      <c r="D163" s="68">
        <v>66563</v>
      </c>
      <c r="E163" s="68">
        <f t="shared" si="12"/>
        <v>70557.666666666672</v>
      </c>
      <c r="F163" s="142">
        <f t="shared" si="13"/>
        <v>4.9700889137544708</v>
      </c>
      <c r="G163" s="141">
        <v>40</v>
      </c>
      <c r="H163" s="67">
        <v>1184361</v>
      </c>
      <c r="I163" s="67">
        <v>1302679</v>
      </c>
      <c r="J163" s="67">
        <v>1391779</v>
      </c>
      <c r="K163" s="67">
        <f t="shared" si="14"/>
        <v>1292939.6666666667</v>
      </c>
      <c r="L163" s="136">
        <f t="shared" si="15"/>
        <v>8.0476623109142036</v>
      </c>
      <c r="M163" s="135">
        <f>B163/H163*100</f>
        <v>6.1745531978847668</v>
      </c>
      <c r="N163" s="135">
        <f>C163/I163*100</f>
        <v>5.5256129867757142</v>
      </c>
      <c r="O163" s="135">
        <f>D163/J163*100</f>
        <v>4.7825840165715965</v>
      </c>
      <c r="P163" s="135">
        <f t="shared" si="16"/>
        <v>5.4942500670773597</v>
      </c>
      <c r="Q163" s="136">
        <f t="shared" si="17"/>
        <v>12.677150962966033</v>
      </c>
      <c r="R163" s="100">
        <v>42</v>
      </c>
    </row>
    <row r="164" spans="1:18" ht="13.5" customHeight="1">
      <c r="A164" s="1" t="s">
        <v>376</v>
      </c>
      <c r="B164" s="68">
        <v>240481</v>
      </c>
      <c r="C164" s="68">
        <v>339491</v>
      </c>
      <c r="D164" s="68">
        <v>396396</v>
      </c>
      <c r="E164" s="68">
        <f t="shared" si="12"/>
        <v>325456</v>
      </c>
      <c r="F164" s="142">
        <f t="shared" si="13"/>
        <v>24.242709265397757</v>
      </c>
      <c r="G164" s="141">
        <v>5</v>
      </c>
      <c r="H164" s="67">
        <v>935474</v>
      </c>
      <c r="I164" s="67">
        <v>1043342</v>
      </c>
      <c r="J164" s="67">
        <v>1279911</v>
      </c>
      <c r="K164" s="67">
        <f t="shared" si="14"/>
        <v>1086242.3333333333</v>
      </c>
      <c r="L164" s="136">
        <f t="shared" si="15"/>
        <v>16.219255634557499</v>
      </c>
      <c r="M164" s="135">
        <f>B164/H164*100</f>
        <v>25.706860906877154</v>
      </c>
      <c r="N164" s="135">
        <f>C164/I164*100</f>
        <v>32.538803192050167</v>
      </c>
      <c r="O164" s="135">
        <f>D164/J164*100</f>
        <v>30.970590923900176</v>
      </c>
      <c r="P164" s="135">
        <f t="shared" si="16"/>
        <v>29.738751674275832</v>
      </c>
      <c r="Q164" s="136">
        <f t="shared" si="17"/>
        <v>12.033716616950358</v>
      </c>
      <c r="R164" s="100">
        <v>3</v>
      </c>
    </row>
    <row r="165" spans="1:18" ht="13.5" customHeight="1">
      <c r="A165" s="1" t="s">
        <v>592</v>
      </c>
      <c r="B165" s="68">
        <v>42624</v>
      </c>
      <c r="C165" s="68">
        <v>48704</v>
      </c>
      <c r="D165" s="68">
        <v>44104</v>
      </c>
      <c r="E165" s="68">
        <f t="shared" si="12"/>
        <v>45144</v>
      </c>
      <c r="F165" s="142">
        <f t="shared" si="13"/>
        <v>7.0233366167883462</v>
      </c>
      <c r="G165" s="141">
        <v>50</v>
      </c>
      <c r="H165" s="67">
        <v>1476498</v>
      </c>
      <c r="I165" s="67">
        <v>1141446</v>
      </c>
      <c r="J165" s="67">
        <v>1408122</v>
      </c>
      <c r="K165" s="67">
        <f t="shared" si="14"/>
        <v>1342022</v>
      </c>
      <c r="L165" s="136">
        <f t="shared" si="15"/>
        <v>13.191761912078778</v>
      </c>
      <c r="M165" s="135">
        <f>B165/H165*100</f>
        <v>2.8868308660086233</v>
      </c>
      <c r="N165" s="135">
        <f>C165/I165*100</f>
        <v>4.2668685159000077</v>
      </c>
      <c r="O165" s="135">
        <f>D165/J165*100</f>
        <v>3.1321149729923969</v>
      </c>
      <c r="P165" s="135">
        <f t="shared" si="16"/>
        <v>3.4286047849670092</v>
      </c>
      <c r="Q165" s="136">
        <f t="shared" si="17"/>
        <v>21.473582493507088</v>
      </c>
      <c r="R165" s="100">
        <v>58</v>
      </c>
    </row>
    <row r="166" spans="1:18" ht="13.5" customHeight="1">
      <c r="A166" s="1" t="s">
        <v>306</v>
      </c>
      <c r="B166" s="68">
        <v>3739</v>
      </c>
      <c r="C166" s="68">
        <v>3804</v>
      </c>
      <c r="D166" s="68">
        <v>3885</v>
      </c>
      <c r="E166" s="68">
        <f t="shared" si="12"/>
        <v>3809.3333333333335</v>
      </c>
      <c r="F166" s="142">
        <f t="shared" si="13"/>
        <v>1.9201777942572009</v>
      </c>
      <c r="G166" s="141">
        <v>94</v>
      </c>
      <c r="H166" s="67">
        <v>1252220</v>
      </c>
      <c r="I166" s="67">
        <v>1480630</v>
      </c>
      <c r="J166" s="67">
        <v>1117328</v>
      </c>
      <c r="K166" s="67">
        <f t="shared" si="14"/>
        <v>1283392.6666666667</v>
      </c>
      <c r="L166" s="136">
        <f t="shared" si="15"/>
        <v>14.309423523921005</v>
      </c>
      <c r="M166" s="135">
        <f>B166/H166*100</f>
        <v>0.29858970468448037</v>
      </c>
      <c r="N166" s="135">
        <f>C166/I166*100</f>
        <v>0.25691766342705469</v>
      </c>
      <c r="O166" s="135">
        <f>D166/J166*100</f>
        <v>0.34770452364927756</v>
      </c>
      <c r="P166" s="135">
        <f t="shared" si="16"/>
        <v>0.3010706305869375</v>
      </c>
      <c r="Q166" s="136">
        <f t="shared" si="17"/>
        <v>15.094215147192495</v>
      </c>
      <c r="R166" s="100">
        <v>94</v>
      </c>
    </row>
    <row r="167" spans="1:18" ht="13.5" customHeight="1">
      <c r="A167" s="1" t="s">
        <v>583</v>
      </c>
      <c r="B167" s="68">
        <v>191402</v>
      </c>
      <c r="C167" s="68">
        <v>228078</v>
      </c>
      <c r="D167" s="68">
        <v>224180</v>
      </c>
      <c r="E167" s="68">
        <f t="shared" ref="E167:E198" si="18">AVERAGE(B167:D167)</f>
        <v>214553.33333333334</v>
      </c>
      <c r="F167" s="142">
        <f t="shared" ref="F167:F198" si="19">STDEV(B167:D167)/E167*100</f>
        <v>9.3888776464789494</v>
      </c>
      <c r="G167" s="141">
        <v>16</v>
      </c>
      <c r="H167" s="67">
        <v>1264806</v>
      </c>
      <c r="I167" s="67">
        <v>1117705</v>
      </c>
      <c r="J167" s="67">
        <v>1302406</v>
      </c>
      <c r="K167" s="67">
        <f t="shared" ref="K167:K198" si="20">AVERAGE(H167:J167)</f>
        <v>1228305.6666666667</v>
      </c>
      <c r="L167" s="136">
        <f t="shared" ref="L167:L198" si="21">STDEV(H167:J167)/K167*100</f>
        <v>7.9467642649761805</v>
      </c>
      <c r="M167" s="135">
        <f>B167/H167*100</f>
        <v>15.13291366422993</v>
      </c>
      <c r="N167" s="135">
        <f>C167/I167*100</f>
        <v>20.405921061460759</v>
      </c>
      <c r="O167" s="135">
        <f>D167/J167*100</f>
        <v>17.212758540731539</v>
      </c>
      <c r="P167" s="135">
        <f t="shared" ref="P167:P198" si="22">AVERAGE(M167:O167)</f>
        <v>17.583864422140746</v>
      </c>
      <c r="Q167" s="136">
        <f t="shared" ref="Q167:Q198" si="23">STDEV(M167:O167)/P167*100</f>
        <v>15.104869922062953</v>
      </c>
      <c r="R167" s="100">
        <v>16</v>
      </c>
    </row>
    <row r="168" spans="1:18" ht="13.5" customHeight="1">
      <c r="A168" s="1" t="s">
        <v>652</v>
      </c>
      <c r="B168" s="68">
        <v>17349</v>
      </c>
      <c r="C168" s="68">
        <v>10310</v>
      </c>
      <c r="D168" s="68">
        <v>13530</v>
      </c>
      <c r="E168" s="68">
        <f t="shared" si="18"/>
        <v>13729.666666666666</v>
      </c>
      <c r="F168" s="142">
        <f t="shared" si="19"/>
        <v>25.665191293942307</v>
      </c>
      <c r="G168" s="141">
        <v>78</v>
      </c>
      <c r="H168" s="67">
        <v>179439</v>
      </c>
      <c r="I168" s="67">
        <v>177024</v>
      </c>
      <c r="J168" s="67">
        <v>208847</v>
      </c>
      <c r="K168" s="67">
        <f t="shared" si="20"/>
        <v>188436.66666666666</v>
      </c>
      <c r="L168" s="136">
        <f t="shared" si="21"/>
        <v>9.4021316213922237</v>
      </c>
      <c r="M168" s="135">
        <f>B168/H168*100</f>
        <v>9.6684667212813267</v>
      </c>
      <c r="N168" s="135">
        <f>C168/I168*100</f>
        <v>5.8240690527838037</v>
      </c>
      <c r="O168" s="135">
        <f>D168/J168*100</f>
        <v>6.4784267909043454</v>
      </c>
      <c r="P168" s="135">
        <f t="shared" si="22"/>
        <v>7.3236541883231583</v>
      </c>
      <c r="Q168" s="136">
        <f t="shared" si="23"/>
        <v>28.085101341269098</v>
      </c>
      <c r="R168" s="100">
        <v>40</v>
      </c>
    </row>
    <row r="169" spans="1:18" ht="13.5" customHeight="1">
      <c r="A169" s="1" t="s">
        <v>406</v>
      </c>
      <c r="B169" s="68">
        <v>234806</v>
      </c>
      <c r="C169" s="68">
        <v>272012</v>
      </c>
      <c r="D169" s="68">
        <v>230842</v>
      </c>
      <c r="E169" s="68">
        <f t="shared" si="18"/>
        <v>245886.66666666666</v>
      </c>
      <c r="F169" s="142">
        <f t="shared" si="19"/>
        <v>9.2367145220007227</v>
      </c>
      <c r="G169" s="141">
        <v>13</v>
      </c>
      <c r="H169" s="67">
        <v>873833</v>
      </c>
      <c r="I169" s="67">
        <v>1133332</v>
      </c>
      <c r="J169" s="67">
        <v>955504</v>
      </c>
      <c r="K169" s="67">
        <f t="shared" si="20"/>
        <v>987556.33333333337</v>
      </c>
      <c r="L169" s="136">
        <f t="shared" si="21"/>
        <v>13.435741735821788</v>
      </c>
      <c r="M169" s="135">
        <f>B169/H169*100</f>
        <v>26.870809410951519</v>
      </c>
      <c r="N169" s="135">
        <f>C169/I169*100</f>
        <v>24.001087060102424</v>
      </c>
      <c r="O169" s="135">
        <f>D169/J169*100</f>
        <v>24.15918719335555</v>
      </c>
      <c r="P169" s="135">
        <f t="shared" si="22"/>
        <v>25.010361221469832</v>
      </c>
      <c r="Q169" s="136">
        <f t="shared" si="23"/>
        <v>6.4498606438136781</v>
      </c>
      <c r="R169" s="100">
        <v>5</v>
      </c>
    </row>
    <row r="170" spans="1:18" ht="13.5" customHeight="1">
      <c r="A170" s="1" t="s">
        <v>481</v>
      </c>
      <c r="B170" s="68">
        <v>28899</v>
      </c>
      <c r="C170" s="68">
        <v>28238</v>
      </c>
      <c r="D170" s="68">
        <v>34294</v>
      </c>
      <c r="E170" s="68">
        <f t="shared" si="18"/>
        <v>30477</v>
      </c>
      <c r="F170" s="142">
        <f t="shared" si="19"/>
        <v>10.900350388111784</v>
      </c>
      <c r="G170" s="141">
        <v>63</v>
      </c>
      <c r="H170" s="67">
        <v>647337</v>
      </c>
      <c r="I170" s="67">
        <v>974828</v>
      </c>
      <c r="J170" s="67">
        <v>809150</v>
      </c>
      <c r="K170" s="67">
        <f t="shared" si="20"/>
        <v>810438.33333333337</v>
      </c>
      <c r="L170" s="136">
        <f t="shared" si="21"/>
        <v>20.205029105904146</v>
      </c>
      <c r="M170" s="135">
        <f>B170/H170*100</f>
        <v>4.4642898521172123</v>
      </c>
      <c r="N170" s="135">
        <f>C170/I170*100</f>
        <v>2.8967161386418936</v>
      </c>
      <c r="O170" s="135">
        <f>D170/J170*100</f>
        <v>4.2382747327442374</v>
      </c>
      <c r="P170" s="135">
        <f t="shared" si="22"/>
        <v>3.8664269078344478</v>
      </c>
      <c r="Q170" s="136">
        <f t="shared" si="23"/>
        <v>21.915932808410801</v>
      </c>
      <c r="R170" s="100">
        <v>54</v>
      </c>
    </row>
    <row r="171" spans="1:18" ht="13.5" customHeight="1">
      <c r="A171" s="1" t="s">
        <v>391</v>
      </c>
      <c r="B171" s="68">
        <v>212880</v>
      </c>
      <c r="C171" s="68">
        <v>293023</v>
      </c>
      <c r="D171" s="68">
        <v>283664</v>
      </c>
      <c r="E171" s="68">
        <f t="shared" si="18"/>
        <v>263189</v>
      </c>
      <c r="F171" s="142">
        <f t="shared" si="19"/>
        <v>16.649423613501796</v>
      </c>
      <c r="G171" s="141">
        <v>9</v>
      </c>
      <c r="H171" s="67">
        <v>734184</v>
      </c>
      <c r="I171" s="67">
        <v>672671</v>
      </c>
      <c r="J171" s="67">
        <v>570528</v>
      </c>
      <c r="K171" s="67">
        <f t="shared" si="20"/>
        <v>659127.66666666663</v>
      </c>
      <c r="L171" s="136">
        <f t="shared" si="21"/>
        <v>12.541471590449916</v>
      </c>
      <c r="M171" s="135">
        <f>B171/H171*100</f>
        <v>28.995456179922197</v>
      </c>
      <c r="N171" s="135">
        <f>C171/I171*100</f>
        <v>43.561116801527042</v>
      </c>
      <c r="O171" s="135">
        <f>D171/J171*100</f>
        <v>49.719558023444947</v>
      </c>
      <c r="P171" s="135">
        <f t="shared" si="22"/>
        <v>40.758710334964725</v>
      </c>
      <c r="Q171" s="136">
        <f t="shared" si="23"/>
        <v>26.110914545085407</v>
      </c>
      <c r="R171" s="100">
        <v>1</v>
      </c>
    </row>
    <row r="172" spans="1:18" ht="13.5" customHeight="1">
      <c r="A172" s="1" t="s">
        <v>442</v>
      </c>
      <c r="B172" s="68">
        <v>96311</v>
      </c>
      <c r="C172" s="68">
        <v>100403</v>
      </c>
      <c r="D172" s="68">
        <v>108338</v>
      </c>
      <c r="E172" s="68">
        <f t="shared" si="18"/>
        <v>101684</v>
      </c>
      <c r="F172" s="142">
        <f t="shared" si="19"/>
        <v>6.0137029141687988</v>
      </c>
      <c r="G172" s="141">
        <v>31</v>
      </c>
      <c r="H172" s="67">
        <v>1105743</v>
      </c>
      <c r="I172" s="67">
        <v>1127842</v>
      </c>
      <c r="J172" s="67">
        <v>1071995</v>
      </c>
      <c r="K172" s="67">
        <f t="shared" si="20"/>
        <v>1101860</v>
      </c>
      <c r="L172" s="136">
        <f t="shared" si="21"/>
        <v>2.5525255177545949</v>
      </c>
      <c r="M172" s="135">
        <f>B172/H172*100</f>
        <v>8.7100709658573479</v>
      </c>
      <c r="N172" s="135">
        <f>C172/I172*100</f>
        <v>8.9022221197650016</v>
      </c>
      <c r="O172" s="135">
        <f>D172/J172*100</f>
        <v>10.10620385356275</v>
      </c>
      <c r="P172" s="135">
        <f t="shared" si="22"/>
        <v>9.2394989797283653</v>
      </c>
      <c r="Q172" s="136">
        <f t="shared" si="23"/>
        <v>8.1899712500061579</v>
      </c>
      <c r="R172" s="100">
        <v>33</v>
      </c>
    </row>
    <row r="173" spans="1:18" ht="13.5" customHeight="1">
      <c r="A173" s="1" t="s">
        <v>717</v>
      </c>
      <c r="B173" s="68">
        <v>93722</v>
      </c>
      <c r="C173" s="68">
        <v>79888</v>
      </c>
      <c r="D173" s="68">
        <v>109296</v>
      </c>
      <c r="E173" s="68">
        <f t="shared" si="18"/>
        <v>94302</v>
      </c>
      <c r="F173" s="142">
        <f t="shared" si="19"/>
        <v>15.601553304003035</v>
      </c>
      <c r="G173" s="141">
        <v>34</v>
      </c>
      <c r="H173" s="67">
        <v>2473066</v>
      </c>
      <c r="I173" s="67">
        <v>2399255</v>
      </c>
      <c r="J173" s="67">
        <v>2964151</v>
      </c>
      <c r="K173" s="67">
        <f t="shared" si="20"/>
        <v>2612157.3333333335</v>
      </c>
      <c r="L173" s="136">
        <f t="shared" si="21"/>
        <v>11.755086301124324</v>
      </c>
      <c r="M173" s="135">
        <f>B173/H173*100</f>
        <v>3.789708806800951</v>
      </c>
      <c r="N173" s="135">
        <f>C173/I173*100</f>
        <v>3.3297002611227233</v>
      </c>
      <c r="O173" s="135">
        <f>D173/J173*100</f>
        <v>3.6872615463922043</v>
      </c>
      <c r="P173" s="135">
        <f t="shared" si="22"/>
        <v>3.6022235381052927</v>
      </c>
      <c r="Q173" s="136">
        <f t="shared" si="23"/>
        <v>6.7043828864620476</v>
      </c>
      <c r="R173" s="100">
        <v>56</v>
      </c>
    </row>
    <row r="174" spans="1:18" ht="13.5" customHeight="1">
      <c r="A174" s="1" t="s">
        <v>231</v>
      </c>
      <c r="B174" s="68">
        <v>52918</v>
      </c>
      <c r="C174" s="68">
        <v>55893</v>
      </c>
      <c r="D174" s="68">
        <v>58295</v>
      </c>
      <c r="E174" s="68">
        <f t="shared" si="18"/>
        <v>55702</v>
      </c>
      <c r="F174" s="142">
        <f t="shared" si="19"/>
        <v>4.8357036953057086</v>
      </c>
      <c r="G174" s="141">
        <v>44</v>
      </c>
      <c r="H174" s="67">
        <v>1022069</v>
      </c>
      <c r="I174" s="67">
        <v>1391047</v>
      </c>
      <c r="J174" s="67">
        <v>1083440</v>
      </c>
      <c r="K174" s="67">
        <f t="shared" si="20"/>
        <v>1165518.6666666667</v>
      </c>
      <c r="L174" s="136">
        <f t="shared" si="21"/>
        <v>16.963182489167249</v>
      </c>
      <c r="M174" s="135">
        <f>B174/H174*100</f>
        <v>5.1775369373300624</v>
      </c>
      <c r="N174" s="135">
        <f>C174/I174*100</f>
        <v>4.018052589164852</v>
      </c>
      <c r="O174" s="135">
        <f>D174/J174*100</f>
        <v>5.3805471461271503</v>
      </c>
      <c r="P174" s="135">
        <f t="shared" si="22"/>
        <v>4.8587122242073546</v>
      </c>
      <c r="Q174" s="136">
        <f t="shared" si="23"/>
        <v>15.129001760061836</v>
      </c>
      <c r="R174" s="100">
        <v>50</v>
      </c>
    </row>
    <row r="175" spans="1:18" ht="13.5" customHeight="1">
      <c r="A175" s="1" t="s">
        <v>781</v>
      </c>
      <c r="B175" s="68">
        <v>83953</v>
      </c>
      <c r="C175" s="68">
        <v>114570</v>
      </c>
      <c r="D175" s="68">
        <v>93585</v>
      </c>
      <c r="E175" s="68">
        <f t="shared" si="18"/>
        <v>97369.333333333328</v>
      </c>
      <c r="F175" s="142">
        <f t="shared" si="19"/>
        <v>16.078352109660319</v>
      </c>
      <c r="G175" s="141">
        <v>33</v>
      </c>
      <c r="H175" s="67">
        <v>810912</v>
      </c>
      <c r="I175" s="67">
        <v>879308</v>
      </c>
      <c r="J175" s="67">
        <v>785220</v>
      </c>
      <c r="K175" s="67">
        <f t="shared" si="20"/>
        <v>825146.66666666663</v>
      </c>
      <c r="L175" s="136">
        <f t="shared" si="21"/>
        <v>5.8937847258785965</v>
      </c>
      <c r="M175" s="135">
        <f>B175/H175*100</f>
        <v>10.352911290004341</v>
      </c>
      <c r="N175" s="135">
        <f>C175/I175*100</f>
        <v>13.029564157269125</v>
      </c>
      <c r="O175" s="135">
        <f>D175/J175*100</f>
        <v>11.918315885993733</v>
      </c>
      <c r="P175" s="135">
        <f t="shared" si="22"/>
        <v>11.7669304444224</v>
      </c>
      <c r="Q175" s="136">
        <f t="shared" si="23"/>
        <v>11.428066323188061</v>
      </c>
      <c r="R175" s="100">
        <v>31</v>
      </c>
    </row>
    <row r="176" spans="1:18" ht="13.5" customHeight="1">
      <c r="A176" s="1" t="s">
        <v>696</v>
      </c>
      <c r="B176" s="68">
        <v>150697</v>
      </c>
      <c r="C176" s="68">
        <v>61241</v>
      </c>
      <c r="D176" s="68">
        <v>154491</v>
      </c>
      <c r="E176" s="68">
        <f t="shared" si="18"/>
        <v>122143</v>
      </c>
      <c r="F176" s="142">
        <f t="shared" si="19"/>
        <v>43.209011476656734</v>
      </c>
      <c r="G176" s="141">
        <v>29</v>
      </c>
      <c r="H176" s="67">
        <v>2114123</v>
      </c>
      <c r="I176" s="67">
        <v>798056</v>
      </c>
      <c r="J176" s="67">
        <v>1424040</v>
      </c>
      <c r="K176" s="67">
        <f t="shared" si="20"/>
        <v>1445406.3333333333</v>
      </c>
      <c r="L176" s="136">
        <f t="shared" si="21"/>
        <v>45.543844319120439</v>
      </c>
      <c r="M176" s="135">
        <f>B176/H176*100</f>
        <v>7.1281093862561455</v>
      </c>
      <c r="N176" s="135">
        <f>C176/I176*100</f>
        <v>7.6737722666078572</v>
      </c>
      <c r="O176" s="135">
        <f>D176/J176*100</f>
        <v>10.848782337574788</v>
      </c>
      <c r="P176" s="135">
        <f t="shared" si="22"/>
        <v>8.5502213301462628</v>
      </c>
      <c r="Q176" s="136">
        <f t="shared" si="23"/>
        <v>23.499067051316363</v>
      </c>
      <c r="R176" s="100">
        <v>36</v>
      </c>
    </row>
    <row r="177" spans="1:18" ht="13.5" customHeight="1">
      <c r="A177" s="1" t="s">
        <v>403</v>
      </c>
      <c r="B177" s="68">
        <v>194422</v>
      </c>
      <c r="C177" s="68">
        <v>158607</v>
      </c>
      <c r="D177" s="68">
        <v>193619</v>
      </c>
      <c r="E177" s="68">
        <f t="shared" si="18"/>
        <v>182216</v>
      </c>
      <c r="F177" s="142">
        <f t="shared" si="19"/>
        <v>11.222908814577607</v>
      </c>
      <c r="G177" s="141">
        <v>22</v>
      </c>
      <c r="H177" s="67">
        <v>917024</v>
      </c>
      <c r="I177" s="67">
        <v>877445</v>
      </c>
      <c r="J177" s="67">
        <v>1070180</v>
      </c>
      <c r="K177" s="67">
        <f t="shared" si="20"/>
        <v>954883</v>
      </c>
      <c r="L177" s="136">
        <f t="shared" si="21"/>
        <v>10.660185916315211</v>
      </c>
      <c r="M177" s="135">
        <f>B177/H177*100</f>
        <v>21.201408032941341</v>
      </c>
      <c r="N177" s="135">
        <f>C177/I177*100</f>
        <v>18.076004763831353</v>
      </c>
      <c r="O177" s="135">
        <f>D177/J177*100</f>
        <v>18.092190098861874</v>
      </c>
      <c r="P177" s="135">
        <f t="shared" si="22"/>
        <v>19.123200965211524</v>
      </c>
      <c r="Q177" s="136">
        <f t="shared" si="23"/>
        <v>9.4115954353139397</v>
      </c>
      <c r="R177" s="100">
        <v>12</v>
      </c>
    </row>
    <row r="178" spans="1:18" ht="13.5" customHeight="1">
      <c r="A178" s="1" t="s">
        <v>439</v>
      </c>
      <c r="B178" s="68">
        <v>234630</v>
      </c>
      <c r="C178" s="68">
        <v>283640</v>
      </c>
      <c r="D178" s="68">
        <v>279255</v>
      </c>
      <c r="E178" s="68">
        <f t="shared" si="18"/>
        <v>265841.66666666669</v>
      </c>
      <c r="F178" s="142">
        <f t="shared" si="19"/>
        <v>10.201136349225628</v>
      </c>
      <c r="G178" s="141">
        <v>7</v>
      </c>
      <c r="H178" s="67">
        <v>1647683</v>
      </c>
      <c r="I178" s="67">
        <v>2750785</v>
      </c>
      <c r="J178" s="67">
        <v>2348423</v>
      </c>
      <c r="K178" s="67">
        <f t="shared" si="20"/>
        <v>2248963.6666666665</v>
      </c>
      <c r="L178" s="136">
        <f t="shared" si="21"/>
        <v>24.821929374408207</v>
      </c>
      <c r="M178" s="135">
        <f>B178/H178*100</f>
        <v>14.239996407075875</v>
      </c>
      <c r="N178" s="135">
        <f>C178/I178*100</f>
        <v>10.311238428303193</v>
      </c>
      <c r="O178" s="135">
        <f>D178/J178*100</f>
        <v>11.891171224264113</v>
      </c>
      <c r="P178" s="135">
        <f t="shared" si="22"/>
        <v>12.147468686547727</v>
      </c>
      <c r="Q178" s="136">
        <f t="shared" si="23"/>
        <v>16.274000648547627</v>
      </c>
      <c r="R178" s="100">
        <v>29</v>
      </c>
    </row>
    <row r="179" spans="1:18" ht="13.5" customHeight="1">
      <c r="A179" s="1" t="s">
        <v>361</v>
      </c>
      <c r="B179" s="68">
        <v>46349</v>
      </c>
      <c r="C179" s="68">
        <v>76634</v>
      </c>
      <c r="D179" s="68">
        <v>96873</v>
      </c>
      <c r="E179" s="68">
        <f t="shared" si="18"/>
        <v>73285.333333333328</v>
      </c>
      <c r="F179" s="142">
        <f t="shared" si="19"/>
        <v>34.697139303215621</v>
      </c>
      <c r="G179" s="141">
        <v>39</v>
      </c>
      <c r="H179" s="67">
        <v>490514</v>
      </c>
      <c r="I179" s="67">
        <v>615010</v>
      </c>
      <c r="J179" s="67">
        <v>720230</v>
      </c>
      <c r="K179" s="67">
        <f t="shared" si="20"/>
        <v>608584.66666666663</v>
      </c>
      <c r="L179" s="136">
        <f t="shared" si="21"/>
        <v>18.895105059075156</v>
      </c>
      <c r="M179" s="135">
        <f>B179/H179*100</f>
        <v>9.4490677126442879</v>
      </c>
      <c r="N179" s="135">
        <f>C179/I179*100</f>
        <v>12.460610396578918</v>
      </c>
      <c r="O179" s="135">
        <f>D179/J179*100</f>
        <v>13.450286713966372</v>
      </c>
      <c r="P179" s="135">
        <f t="shared" si="22"/>
        <v>11.786654941063192</v>
      </c>
      <c r="Q179" s="136">
        <f t="shared" si="23"/>
        <v>17.681103322911888</v>
      </c>
      <c r="R179" s="100">
        <v>30</v>
      </c>
    </row>
    <row r="180" spans="1:18" ht="13.5" customHeight="1">
      <c r="A180" s="1" t="s">
        <v>729</v>
      </c>
      <c r="B180" s="68">
        <v>24023</v>
      </c>
      <c r="C180" s="68">
        <v>35389</v>
      </c>
      <c r="D180" s="68">
        <v>39063</v>
      </c>
      <c r="E180" s="68">
        <f t="shared" si="18"/>
        <v>32825</v>
      </c>
      <c r="F180" s="142">
        <f t="shared" si="19"/>
        <v>23.88722100793867</v>
      </c>
      <c r="G180" s="141">
        <v>60</v>
      </c>
      <c r="H180" s="67">
        <v>718657</v>
      </c>
      <c r="I180" s="67">
        <v>864101</v>
      </c>
      <c r="J180" s="67">
        <v>1115329</v>
      </c>
      <c r="K180" s="67">
        <f t="shared" si="20"/>
        <v>899362.33333333337</v>
      </c>
      <c r="L180" s="136">
        <f t="shared" si="21"/>
        <v>22.31281934114957</v>
      </c>
      <c r="M180" s="135">
        <f>B180/H180*100</f>
        <v>3.3427629592420307</v>
      </c>
      <c r="N180" s="135">
        <f>C180/I180*100</f>
        <v>4.095470321177733</v>
      </c>
      <c r="O180" s="135">
        <f>D180/J180*100</f>
        <v>3.5023746356456256</v>
      </c>
      <c r="P180" s="135">
        <f t="shared" si="22"/>
        <v>3.6468693053551298</v>
      </c>
      <c r="Q180" s="136">
        <f t="shared" si="23"/>
        <v>10.875411916629666</v>
      </c>
      <c r="R180" s="100">
        <v>55</v>
      </c>
    </row>
    <row r="181" spans="1:18" ht="13.5" customHeight="1">
      <c r="A181" s="1" t="s">
        <v>427</v>
      </c>
      <c r="B181" s="68">
        <v>59628</v>
      </c>
      <c r="C181" s="68">
        <v>110893</v>
      </c>
      <c r="D181" s="68">
        <v>94689</v>
      </c>
      <c r="E181" s="68">
        <f t="shared" si="18"/>
        <v>88403.333333333328</v>
      </c>
      <c r="F181" s="142">
        <f t="shared" si="19"/>
        <v>29.641581231720863</v>
      </c>
      <c r="G181" s="141">
        <v>37</v>
      </c>
      <c r="H181" s="67">
        <v>458321</v>
      </c>
      <c r="I181" s="67">
        <v>831517</v>
      </c>
      <c r="J181" s="67">
        <v>531194</v>
      </c>
      <c r="K181" s="67">
        <f t="shared" si="20"/>
        <v>607010.66666666663</v>
      </c>
      <c r="L181" s="136">
        <f t="shared" si="21"/>
        <v>32.588041570025645</v>
      </c>
      <c r="M181" s="135">
        <f>B181/H181*100</f>
        <v>13.010095544389195</v>
      </c>
      <c r="N181" s="135">
        <f>C181/I181*100</f>
        <v>13.336227641767998</v>
      </c>
      <c r="O181" s="135">
        <f>D181/J181*100</f>
        <v>17.825690802230447</v>
      </c>
      <c r="P181" s="135">
        <f t="shared" si="22"/>
        <v>14.724004662795879</v>
      </c>
      <c r="Q181" s="136">
        <f t="shared" si="23"/>
        <v>18.276848481576671</v>
      </c>
      <c r="R181" s="100">
        <v>23</v>
      </c>
    </row>
    <row r="182" spans="1:18" ht="13.5" customHeight="1">
      <c r="A182" s="1" t="s">
        <v>415</v>
      </c>
      <c r="B182" s="68">
        <v>227818</v>
      </c>
      <c r="C182" s="68">
        <v>214126</v>
      </c>
      <c r="D182" s="68">
        <v>179760</v>
      </c>
      <c r="E182" s="68">
        <f t="shared" si="18"/>
        <v>207234.66666666666</v>
      </c>
      <c r="F182" s="142">
        <f t="shared" si="19"/>
        <v>11.947350911020061</v>
      </c>
      <c r="G182" s="141">
        <v>17</v>
      </c>
      <c r="H182" s="67">
        <v>940793</v>
      </c>
      <c r="I182" s="67">
        <v>1236169</v>
      </c>
      <c r="J182" s="67">
        <v>929361</v>
      </c>
      <c r="K182" s="67">
        <f t="shared" si="20"/>
        <v>1035441</v>
      </c>
      <c r="L182" s="136">
        <f t="shared" si="21"/>
        <v>16.797625130234941</v>
      </c>
      <c r="M182" s="135">
        <f>B182/H182*100</f>
        <v>24.215528814521367</v>
      </c>
      <c r="N182" s="135">
        <f>C182/I182*100</f>
        <v>17.321741606527912</v>
      </c>
      <c r="O182" s="135">
        <f>D182/J182*100</f>
        <v>19.342322305325919</v>
      </c>
      <c r="P182" s="135">
        <f t="shared" si="22"/>
        <v>20.293197575458397</v>
      </c>
      <c r="Q182" s="136">
        <f t="shared" si="23"/>
        <v>17.463467328333234</v>
      </c>
      <c r="R182" s="100">
        <v>10</v>
      </c>
    </row>
    <row r="183" spans="1:18" ht="13.5" customHeight="1">
      <c r="A183" s="1" t="s">
        <v>370</v>
      </c>
      <c r="B183" s="68">
        <v>10722</v>
      </c>
      <c r="C183" s="68">
        <v>10707</v>
      </c>
      <c r="D183" s="68">
        <v>16523</v>
      </c>
      <c r="E183" s="68">
        <f t="shared" si="18"/>
        <v>12650.666666666666</v>
      </c>
      <c r="F183" s="142">
        <f t="shared" si="19"/>
        <v>26.508859284674802</v>
      </c>
      <c r="G183" s="141">
        <v>81</v>
      </c>
      <c r="H183" s="67">
        <v>512641</v>
      </c>
      <c r="I183" s="67">
        <v>477794</v>
      </c>
      <c r="J183" s="67">
        <v>493768</v>
      </c>
      <c r="K183" s="67">
        <f t="shared" si="20"/>
        <v>494734.33333333331</v>
      </c>
      <c r="L183" s="136">
        <f t="shared" si="21"/>
        <v>3.525849148815579</v>
      </c>
      <c r="M183" s="135">
        <f>B183/H183*100</f>
        <v>2.0915221373241701</v>
      </c>
      <c r="N183" s="135">
        <f>C183/I183*100</f>
        <v>2.2409239128159832</v>
      </c>
      <c r="O183" s="135">
        <f>D183/J183*100</f>
        <v>3.3463083877448523</v>
      </c>
      <c r="P183" s="135">
        <f t="shared" si="22"/>
        <v>2.5595848126283354</v>
      </c>
      <c r="Q183" s="136">
        <f t="shared" si="23"/>
        <v>26.777995579355498</v>
      </c>
      <c r="R183" s="100">
        <v>68</v>
      </c>
    </row>
    <row r="184" spans="1:18" ht="13.5" customHeight="1">
      <c r="A184" s="1" t="s">
        <v>634</v>
      </c>
      <c r="B184" s="68">
        <v>277023</v>
      </c>
      <c r="C184" s="68">
        <v>278677</v>
      </c>
      <c r="D184" s="68">
        <v>397029</v>
      </c>
      <c r="E184" s="68">
        <f t="shared" si="18"/>
        <v>317576.33333333331</v>
      </c>
      <c r="F184" s="142">
        <f t="shared" si="19"/>
        <v>21.668175542038895</v>
      </c>
      <c r="G184" s="141">
        <v>6</v>
      </c>
      <c r="H184" s="67">
        <v>1991997</v>
      </c>
      <c r="I184" s="67">
        <v>2339509</v>
      </c>
      <c r="J184" s="67">
        <v>2171008</v>
      </c>
      <c r="K184" s="67">
        <f t="shared" si="20"/>
        <v>2167504.6666666665</v>
      </c>
      <c r="L184" s="136">
        <f t="shared" si="21"/>
        <v>8.0176291646217859</v>
      </c>
      <c r="M184" s="135">
        <f>B184/H184*100</f>
        <v>13.906798052406705</v>
      </c>
      <c r="N184" s="135">
        <f>C184/I184*100</f>
        <v>11.911772940390483</v>
      </c>
      <c r="O184" s="135">
        <f>D184/J184*100</f>
        <v>18.287772315901186</v>
      </c>
      <c r="P184" s="135">
        <f t="shared" si="22"/>
        <v>14.70211443623279</v>
      </c>
      <c r="Q184" s="136">
        <f t="shared" si="23"/>
        <v>22.184254993860677</v>
      </c>
      <c r="R184" s="100">
        <v>24</v>
      </c>
    </row>
    <row r="185" spans="1:18" ht="13.5" customHeight="1">
      <c r="A185" s="1" t="s">
        <v>586</v>
      </c>
      <c r="B185" s="68">
        <v>157124</v>
      </c>
      <c r="C185" s="68">
        <v>185947</v>
      </c>
      <c r="D185" s="68">
        <v>178011</v>
      </c>
      <c r="E185" s="68">
        <f t="shared" si="18"/>
        <v>173694</v>
      </c>
      <c r="F185" s="142">
        <f t="shared" si="19"/>
        <v>8.5717080274288779</v>
      </c>
      <c r="G185" s="141">
        <v>24</v>
      </c>
      <c r="H185" s="67">
        <v>1247080</v>
      </c>
      <c r="I185" s="67">
        <v>1199322</v>
      </c>
      <c r="J185" s="67">
        <v>1198914</v>
      </c>
      <c r="K185" s="67">
        <f t="shared" si="20"/>
        <v>1215105.3333333333</v>
      </c>
      <c r="L185" s="136">
        <f t="shared" si="21"/>
        <v>2.2789485223990087</v>
      </c>
      <c r="M185" s="135">
        <f>B185/H185*100</f>
        <v>12.599352086474003</v>
      </c>
      <c r="N185" s="135">
        <f>C185/I185*100</f>
        <v>15.504343287290654</v>
      </c>
      <c r="O185" s="135">
        <f>D185/J185*100</f>
        <v>14.847687156876974</v>
      </c>
      <c r="P185" s="135">
        <f t="shared" si="22"/>
        <v>14.317127510213878</v>
      </c>
      <c r="Q185" s="136">
        <f t="shared" si="23"/>
        <v>10.640668611172192</v>
      </c>
      <c r="R185" s="100">
        <v>25</v>
      </c>
    </row>
    <row r="186" spans="1:18" ht="13.5" customHeight="1">
      <c r="A186" s="1" t="s">
        <v>640</v>
      </c>
      <c r="B186" s="68">
        <v>203365</v>
      </c>
      <c r="C186" s="68">
        <v>216439</v>
      </c>
      <c r="D186" s="68">
        <v>265402</v>
      </c>
      <c r="E186" s="68">
        <f t="shared" si="18"/>
        <v>228402</v>
      </c>
      <c r="F186" s="142">
        <f t="shared" si="19"/>
        <v>14.318150143053575</v>
      </c>
      <c r="G186" s="141">
        <v>14</v>
      </c>
      <c r="H186" s="67">
        <v>1569696</v>
      </c>
      <c r="I186" s="67">
        <v>1753646</v>
      </c>
      <c r="J186" s="67">
        <v>2035751</v>
      </c>
      <c r="K186" s="67">
        <f t="shared" si="20"/>
        <v>1786364.3333333333</v>
      </c>
      <c r="L186" s="136">
        <f t="shared" si="21"/>
        <v>13.14087288379546</v>
      </c>
      <c r="M186" s="135">
        <f>B186/H186*100</f>
        <v>12.955693331702445</v>
      </c>
      <c r="N186" s="135">
        <f>C186/I186*100</f>
        <v>12.342228705223288</v>
      </c>
      <c r="O186" s="135">
        <f>D186/J186*100</f>
        <v>13.037056103619745</v>
      </c>
      <c r="P186" s="135">
        <f t="shared" si="22"/>
        <v>12.778326046848493</v>
      </c>
      <c r="Q186" s="136">
        <f t="shared" si="23"/>
        <v>2.9726591845976778</v>
      </c>
      <c r="R186" s="100">
        <v>27</v>
      </c>
    </row>
    <row r="187" spans="1:18" ht="13.5" customHeight="1">
      <c r="A187" s="1" t="s">
        <v>580</v>
      </c>
      <c r="B187" s="68">
        <v>644642</v>
      </c>
      <c r="C187" s="68">
        <v>853239</v>
      </c>
      <c r="D187" s="68">
        <v>752281</v>
      </c>
      <c r="E187" s="68">
        <f t="shared" si="18"/>
        <v>750054</v>
      </c>
      <c r="F187" s="142">
        <f t="shared" si="19"/>
        <v>13.907842663659414</v>
      </c>
      <c r="G187" s="141">
        <v>1</v>
      </c>
      <c r="H187" s="67">
        <v>2175049</v>
      </c>
      <c r="I187" s="67">
        <v>2058338</v>
      </c>
      <c r="J187" s="67">
        <v>2032782</v>
      </c>
      <c r="K187" s="67">
        <f t="shared" si="20"/>
        <v>2088723</v>
      </c>
      <c r="L187" s="136">
        <f t="shared" si="21"/>
        <v>3.6311492896979041</v>
      </c>
      <c r="M187" s="135">
        <f>B187/H187*100</f>
        <v>29.63804493599914</v>
      </c>
      <c r="N187" s="135">
        <f>C187/I187*100</f>
        <v>41.452812900505165</v>
      </c>
      <c r="O187" s="135">
        <f>D187/J187*100</f>
        <v>37.00746071147816</v>
      </c>
      <c r="P187" s="135">
        <f t="shared" si="22"/>
        <v>36.032772849327493</v>
      </c>
      <c r="Q187" s="136">
        <f t="shared" si="23"/>
        <v>16.560996307792536</v>
      </c>
      <c r="R187" s="100">
        <v>2</v>
      </c>
    </row>
    <row r="188" spans="1:18" ht="13.5" customHeight="1">
      <c r="A188" s="1" t="s">
        <v>595</v>
      </c>
      <c r="B188" s="68">
        <v>33467</v>
      </c>
      <c r="C188" s="68">
        <v>45794</v>
      </c>
      <c r="D188" s="68">
        <v>42213</v>
      </c>
      <c r="E188" s="68">
        <f t="shared" si="18"/>
        <v>40491.333333333336</v>
      </c>
      <c r="F188" s="142">
        <f t="shared" si="19"/>
        <v>15.660833217689159</v>
      </c>
      <c r="G188" s="141">
        <v>53</v>
      </c>
      <c r="H188" s="67">
        <v>1138564</v>
      </c>
      <c r="I188" s="67">
        <v>1483009</v>
      </c>
      <c r="J188" s="67">
        <v>1542287</v>
      </c>
      <c r="K188" s="67">
        <f t="shared" si="20"/>
        <v>1387953.3333333333</v>
      </c>
      <c r="L188" s="136">
        <f t="shared" si="21"/>
        <v>15.70670388950823</v>
      </c>
      <c r="M188" s="135">
        <f>B188/H188*100</f>
        <v>2.9394043725253916</v>
      </c>
      <c r="N188" s="135">
        <f>C188/I188*100</f>
        <v>3.0879111320295425</v>
      </c>
      <c r="O188" s="135">
        <f>D188/J188*100</f>
        <v>2.7370392151395944</v>
      </c>
      <c r="P188" s="135">
        <f t="shared" si="22"/>
        <v>2.9214515732315096</v>
      </c>
      <c r="Q188" s="136">
        <f t="shared" si="23"/>
        <v>6.0286313030108163</v>
      </c>
      <c r="R188" s="100">
        <v>62</v>
      </c>
    </row>
    <row r="189" spans="1:18" ht="13.5" customHeight="1">
      <c r="A189" s="1" t="s">
        <v>421</v>
      </c>
      <c r="B189" s="68">
        <v>54679</v>
      </c>
      <c r="C189" s="68">
        <v>87743</v>
      </c>
      <c r="D189" s="68">
        <v>62475</v>
      </c>
      <c r="E189" s="68">
        <f t="shared" si="18"/>
        <v>68299</v>
      </c>
      <c r="F189" s="142">
        <f t="shared" si="19"/>
        <v>25.306780057191435</v>
      </c>
      <c r="G189" s="141">
        <v>41</v>
      </c>
      <c r="H189" s="67">
        <v>1177842</v>
      </c>
      <c r="I189" s="67">
        <v>1521612</v>
      </c>
      <c r="J189" s="67">
        <v>1418675</v>
      </c>
      <c r="K189" s="67">
        <f t="shared" si="20"/>
        <v>1372709.6666666667</v>
      </c>
      <c r="L189" s="136">
        <f t="shared" si="21"/>
        <v>12.852994630170937</v>
      </c>
      <c r="M189" s="135">
        <f>B189/H189*100</f>
        <v>4.642303466848694</v>
      </c>
      <c r="N189" s="135">
        <f>C189/I189*100</f>
        <v>5.7664503171636401</v>
      </c>
      <c r="O189" s="135">
        <f>D189/J189*100</f>
        <v>4.4037570268031789</v>
      </c>
      <c r="P189" s="135">
        <f t="shared" si="22"/>
        <v>4.9375036036051707</v>
      </c>
      <c r="Q189" s="136">
        <f t="shared" si="23"/>
        <v>14.738819656368662</v>
      </c>
      <c r="R189" s="100">
        <v>48</v>
      </c>
    </row>
    <row r="190" spans="1:18" ht="13.5" customHeight="1">
      <c r="A190" s="1" t="s">
        <v>472</v>
      </c>
      <c r="B190" s="68">
        <v>11850</v>
      </c>
      <c r="C190" s="68">
        <v>25570</v>
      </c>
      <c r="D190" s="68">
        <v>21078</v>
      </c>
      <c r="E190" s="68">
        <f t="shared" si="18"/>
        <v>19499.333333333332</v>
      </c>
      <c r="F190" s="142">
        <f t="shared" si="19"/>
        <v>35.872550737026877</v>
      </c>
      <c r="G190" s="141">
        <v>72</v>
      </c>
      <c r="H190" s="67">
        <v>1239574</v>
      </c>
      <c r="I190" s="67">
        <v>1816778</v>
      </c>
      <c r="J190" s="67">
        <v>1663055</v>
      </c>
      <c r="K190" s="67">
        <f t="shared" si="20"/>
        <v>1573135.6666666667</v>
      </c>
      <c r="L190" s="136">
        <f t="shared" si="21"/>
        <v>19.001759153808877</v>
      </c>
      <c r="M190" s="135">
        <f>B190/H190*100</f>
        <v>0.95597358447337544</v>
      </c>
      <c r="N190" s="135">
        <f>C190/I190*100</f>
        <v>1.4074366818620656</v>
      </c>
      <c r="O190" s="135">
        <f>D190/J190*100</f>
        <v>1.267426513254222</v>
      </c>
      <c r="P190" s="135">
        <f t="shared" si="22"/>
        <v>1.2102789265298874</v>
      </c>
      <c r="Q190" s="136">
        <f t="shared" si="23"/>
        <v>19.094218952039014</v>
      </c>
      <c r="R190" s="100">
        <v>86</v>
      </c>
    </row>
    <row r="191" spans="1:18" ht="13.5" customHeight="1">
      <c r="A191" s="1" t="s">
        <v>562</v>
      </c>
      <c r="B191" s="68">
        <v>95038</v>
      </c>
      <c r="C191" s="68">
        <v>105565</v>
      </c>
      <c r="D191" s="68">
        <v>108741</v>
      </c>
      <c r="E191" s="68">
        <f t="shared" si="18"/>
        <v>103114.66666666667</v>
      </c>
      <c r="F191" s="142">
        <f t="shared" si="19"/>
        <v>6.955942886838268</v>
      </c>
      <c r="G191" s="141">
        <v>30</v>
      </c>
      <c r="H191" s="67">
        <v>1138720</v>
      </c>
      <c r="I191" s="67">
        <v>1033281</v>
      </c>
      <c r="J191" s="67">
        <v>1490643</v>
      </c>
      <c r="K191" s="67">
        <f t="shared" si="20"/>
        <v>1220881.3333333333</v>
      </c>
      <c r="L191" s="136">
        <f t="shared" si="21"/>
        <v>19.616568023459394</v>
      </c>
      <c r="M191" s="135">
        <f>B191/H191*100</f>
        <v>8.3460376563158629</v>
      </c>
      <c r="N191" s="135">
        <f>C191/I191*100</f>
        <v>10.216485157474105</v>
      </c>
      <c r="O191" s="135">
        <f>D191/J191*100</f>
        <v>7.2949056212654542</v>
      </c>
      <c r="P191" s="135">
        <f t="shared" si="22"/>
        <v>8.6191428116851405</v>
      </c>
      <c r="Q191" s="136">
        <f t="shared" si="23"/>
        <v>17.168911683901225</v>
      </c>
      <c r="R191" s="100">
        <v>35</v>
      </c>
    </row>
    <row r="192" spans="1:18" ht="13.5" customHeight="1">
      <c r="A192" s="1" t="s">
        <v>661</v>
      </c>
      <c r="B192" s="68">
        <v>183252</v>
      </c>
      <c r="C192" s="68">
        <v>183719</v>
      </c>
      <c r="D192" s="68">
        <v>194188</v>
      </c>
      <c r="E192" s="68">
        <f t="shared" si="18"/>
        <v>187053</v>
      </c>
      <c r="F192" s="142">
        <f t="shared" si="19"/>
        <v>3.3057483794066145</v>
      </c>
      <c r="G192" s="141">
        <v>20</v>
      </c>
      <c r="H192" s="67">
        <v>764724</v>
      </c>
      <c r="I192" s="67">
        <v>723220</v>
      </c>
      <c r="J192" s="67">
        <v>841340</v>
      </c>
      <c r="K192" s="67">
        <f t="shared" si="20"/>
        <v>776428</v>
      </c>
      <c r="L192" s="136">
        <f t="shared" si="21"/>
        <v>7.7178388873494539</v>
      </c>
      <c r="M192" s="135">
        <f>B192/H192*100</f>
        <v>23.963155334473615</v>
      </c>
      <c r="N192" s="135">
        <f>C192/I192*100</f>
        <v>25.402920273222534</v>
      </c>
      <c r="O192" s="135">
        <f>D192/J192*100</f>
        <v>23.080799676706206</v>
      </c>
      <c r="P192" s="135">
        <f t="shared" si="22"/>
        <v>24.148958428134119</v>
      </c>
      <c r="Q192" s="136">
        <f t="shared" si="23"/>
        <v>4.8538634176110538</v>
      </c>
      <c r="R192" s="100">
        <v>7</v>
      </c>
    </row>
    <row r="193" spans="1:18" ht="13.5" customHeight="1">
      <c r="A193" s="1" t="s">
        <v>303</v>
      </c>
      <c r="B193" s="68">
        <v>7524</v>
      </c>
      <c r="C193" s="68">
        <v>11845</v>
      </c>
      <c r="D193" s="68">
        <v>8850</v>
      </c>
      <c r="E193" s="68">
        <f t="shared" si="18"/>
        <v>9406.3333333333339</v>
      </c>
      <c r="F193" s="142">
        <f t="shared" si="19"/>
        <v>23.532757264299843</v>
      </c>
      <c r="G193" s="141">
        <v>87</v>
      </c>
      <c r="H193" s="67">
        <v>1272776</v>
      </c>
      <c r="I193" s="67">
        <v>1661317</v>
      </c>
      <c r="J193" s="67">
        <v>1288277</v>
      </c>
      <c r="K193" s="67">
        <f t="shared" si="20"/>
        <v>1407456.6666666667</v>
      </c>
      <c r="L193" s="136">
        <f t="shared" si="21"/>
        <v>15.630042275860697</v>
      </c>
      <c r="M193" s="135">
        <f>B193/H193*100</f>
        <v>0.5911487960175239</v>
      </c>
      <c r="N193" s="135">
        <f>C193/I193*100</f>
        <v>0.71298855064987599</v>
      </c>
      <c r="O193" s="135">
        <f>D193/J193*100</f>
        <v>0.68696406130048115</v>
      </c>
      <c r="P193" s="135">
        <f t="shared" si="22"/>
        <v>0.66370046932262705</v>
      </c>
      <c r="Q193" s="136">
        <f t="shared" si="23"/>
        <v>9.667741571877011</v>
      </c>
      <c r="R193" s="100">
        <v>91</v>
      </c>
    </row>
    <row r="194" spans="1:18" ht="13.5" customHeight="1">
      <c r="A194" s="1" t="s">
        <v>574</v>
      </c>
      <c r="B194" s="68">
        <v>153423</v>
      </c>
      <c r="C194" s="68">
        <v>113073</v>
      </c>
      <c r="D194" s="68">
        <v>201256</v>
      </c>
      <c r="E194" s="68">
        <f t="shared" si="18"/>
        <v>155917.33333333334</v>
      </c>
      <c r="F194" s="142">
        <f t="shared" si="19"/>
        <v>28.3126854097974</v>
      </c>
      <c r="G194" s="141">
        <v>25</v>
      </c>
      <c r="H194" s="67">
        <v>978162</v>
      </c>
      <c r="I194" s="67">
        <v>808159</v>
      </c>
      <c r="J194" s="67">
        <v>963563</v>
      </c>
      <c r="K194" s="67">
        <f t="shared" si="20"/>
        <v>916628</v>
      </c>
      <c r="L194" s="136">
        <f t="shared" si="21"/>
        <v>10.278989039443571</v>
      </c>
      <c r="M194" s="135">
        <f>B194/H194*100</f>
        <v>15.684825213001528</v>
      </c>
      <c r="N194" s="135">
        <f>C194/I194*100</f>
        <v>13.991429904263889</v>
      </c>
      <c r="O194" s="135">
        <f>D194/J194*100</f>
        <v>20.886646747540119</v>
      </c>
      <c r="P194" s="135">
        <f t="shared" si="22"/>
        <v>16.854300621601848</v>
      </c>
      <c r="Q194" s="136">
        <f t="shared" si="23"/>
        <v>21.319742708669235</v>
      </c>
      <c r="R194" s="100">
        <v>17</v>
      </c>
    </row>
    <row r="195" spans="1:18" ht="13.5" customHeight="1">
      <c r="A195" s="1" t="s">
        <v>484</v>
      </c>
      <c r="B195" s="68">
        <v>9871</v>
      </c>
      <c r="C195" s="68">
        <v>17263</v>
      </c>
      <c r="D195" s="68">
        <v>13579</v>
      </c>
      <c r="E195" s="68">
        <f t="shared" si="18"/>
        <v>13571</v>
      </c>
      <c r="F195" s="142">
        <f t="shared" si="19"/>
        <v>27.234592097124672</v>
      </c>
      <c r="G195" s="141">
        <v>79</v>
      </c>
      <c r="H195" s="67">
        <v>920921</v>
      </c>
      <c r="I195" s="67">
        <v>1072737</v>
      </c>
      <c r="J195" s="67">
        <v>1282097</v>
      </c>
      <c r="K195" s="67">
        <f t="shared" si="20"/>
        <v>1091918.3333333333</v>
      </c>
      <c r="L195" s="136">
        <f t="shared" si="21"/>
        <v>16.608421778345427</v>
      </c>
      <c r="M195" s="135">
        <f>B195/H195*100</f>
        <v>1.0718617557857839</v>
      </c>
      <c r="N195" s="135">
        <f>C195/I195*100</f>
        <v>1.6092481195297634</v>
      </c>
      <c r="O195" s="135">
        <f>D195/J195*100</f>
        <v>1.0591242316299001</v>
      </c>
      <c r="P195" s="135">
        <f t="shared" si="22"/>
        <v>1.246744702315149</v>
      </c>
      <c r="Q195" s="136">
        <f t="shared" si="23"/>
        <v>25.185730627297716</v>
      </c>
      <c r="R195" s="100">
        <v>85</v>
      </c>
    </row>
    <row r="196" spans="1:18" ht="13.5" customHeight="1">
      <c r="A196" s="1" t="s">
        <v>364</v>
      </c>
      <c r="B196" s="68">
        <v>54936</v>
      </c>
      <c r="C196" s="68">
        <v>66999</v>
      </c>
      <c r="D196" s="68">
        <v>81384</v>
      </c>
      <c r="E196" s="68">
        <f t="shared" si="18"/>
        <v>67773</v>
      </c>
      <c r="F196" s="142">
        <f t="shared" si="19"/>
        <v>19.537245538200633</v>
      </c>
      <c r="G196" s="141">
        <v>42</v>
      </c>
      <c r="H196" s="67">
        <v>1134626</v>
      </c>
      <c r="I196" s="67">
        <v>1222318</v>
      </c>
      <c r="J196" s="67">
        <v>1419394</v>
      </c>
      <c r="K196" s="67">
        <f t="shared" si="20"/>
        <v>1258779.3333333333</v>
      </c>
      <c r="L196" s="136">
        <f t="shared" si="21"/>
        <v>11.586091372048864</v>
      </c>
      <c r="M196" s="135">
        <f>B196/H196*100</f>
        <v>4.8417716498652421</v>
      </c>
      <c r="N196" s="135">
        <f>C196/I196*100</f>
        <v>5.4813068285012578</v>
      </c>
      <c r="O196" s="135">
        <f>D196/J196*100</f>
        <v>5.7337145288764084</v>
      </c>
      <c r="P196" s="135">
        <f t="shared" si="22"/>
        <v>5.3522643357476367</v>
      </c>
      <c r="Q196" s="136">
        <f t="shared" si="23"/>
        <v>8.590014117490627</v>
      </c>
      <c r="R196" s="100">
        <v>44</v>
      </c>
    </row>
    <row r="197" spans="1:18" ht="13.5" customHeight="1">
      <c r="A197" s="1" t="s">
        <v>457</v>
      </c>
      <c r="B197" s="68">
        <v>15967</v>
      </c>
      <c r="C197" s="68">
        <v>23085</v>
      </c>
      <c r="D197" s="68">
        <v>21096</v>
      </c>
      <c r="E197" s="68">
        <f t="shared" si="18"/>
        <v>20049.333333333332</v>
      </c>
      <c r="F197" s="142">
        <f t="shared" si="19"/>
        <v>18.317899964986939</v>
      </c>
      <c r="G197" s="141">
        <v>71</v>
      </c>
      <c r="H197" s="67">
        <v>812348</v>
      </c>
      <c r="I197" s="67">
        <v>1541150</v>
      </c>
      <c r="J197" s="67">
        <v>1147295</v>
      </c>
      <c r="K197" s="67">
        <f t="shared" si="20"/>
        <v>1166931</v>
      </c>
      <c r="L197" s="136">
        <f t="shared" si="21"/>
        <v>31.261280358561276</v>
      </c>
      <c r="M197" s="135">
        <f>B197/H197*100</f>
        <v>1.9655369373716682</v>
      </c>
      <c r="N197" s="135">
        <f>C197/I197*100</f>
        <v>1.4979074068066054</v>
      </c>
      <c r="O197" s="135">
        <f>D197/J197*100</f>
        <v>1.8387598655969042</v>
      </c>
      <c r="P197" s="135">
        <f t="shared" si="22"/>
        <v>1.7674014032583925</v>
      </c>
      <c r="Q197" s="136">
        <f t="shared" si="23"/>
        <v>13.683574240346005</v>
      </c>
      <c r="R197" s="100">
        <v>76</v>
      </c>
    </row>
    <row r="198" spans="1:18" ht="13.5" customHeight="1">
      <c r="A198" s="1" t="s">
        <v>460</v>
      </c>
      <c r="B198" s="68">
        <v>132895</v>
      </c>
      <c r="C198" s="68">
        <v>142817</v>
      </c>
      <c r="D198" s="68">
        <v>155899</v>
      </c>
      <c r="E198" s="68">
        <f t="shared" si="18"/>
        <v>143870.33333333334</v>
      </c>
      <c r="F198" s="142">
        <f t="shared" si="19"/>
        <v>8.0198025874151124</v>
      </c>
      <c r="G198" s="141">
        <v>26</v>
      </c>
      <c r="H198" s="67">
        <v>1454602</v>
      </c>
      <c r="I198" s="67">
        <v>1758797</v>
      </c>
      <c r="J198" s="67">
        <v>2037587</v>
      </c>
      <c r="K198" s="67">
        <f t="shared" si="20"/>
        <v>1750328.6666666667</v>
      </c>
      <c r="L198" s="136">
        <f t="shared" si="21"/>
        <v>16.658856593745298</v>
      </c>
      <c r="M198" s="135">
        <f>B198/H198*100</f>
        <v>9.1361760811548454</v>
      </c>
      <c r="N198" s="135">
        <f>C198/I198*100</f>
        <v>8.1201525815656961</v>
      </c>
      <c r="O198" s="135">
        <f>D198/J198*100</f>
        <v>7.6511579628256357</v>
      </c>
      <c r="P198" s="135">
        <f t="shared" si="22"/>
        <v>8.3024955418487263</v>
      </c>
      <c r="Q198" s="136">
        <f t="shared" si="23"/>
        <v>9.143221419078456</v>
      </c>
      <c r="R198" s="100">
        <v>37</v>
      </c>
    </row>
    <row r="199" spans="1:18" ht="13.5" customHeight="1"/>
    <row r="200" spans="1:18" ht="13.5" customHeight="1">
      <c r="A200" s="184" t="s">
        <v>875</v>
      </c>
      <c r="B200" s="321" t="s">
        <v>793</v>
      </c>
      <c r="C200" s="321"/>
      <c r="D200" s="321"/>
      <c r="E200" s="321"/>
      <c r="F200" s="321"/>
      <c r="G200" s="321"/>
      <c r="H200" s="328" t="s">
        <v>791</v>
      </c>
      <c r="I200" s="328"/>
      <c r="J200" s="328"/>
      <c r="K200" s="328"/>
      <c r="L200" s="328"/>
      <c r="M200" s="324" t="s">
        <v>775</v>
      </c>
      <c r="N200" s="324"/>
      <c r="O200" s="324"/>
      <c r="P200" s="324"/>
      <c r="Q200" s="324"/>
      <c r="R200" s="324"/>
    </row>
    <row r="201" spans="1:18" ht="13.5" customHeight="1">
      <c r="A201" s="120" t="s">
        <v>771</v>
      </c>
      <c r="B201" s="125" t="s">
        <v>770</v>
      </c>
      <c r="C201" s="125" t="s">
        <v>769</v>
      </c>
      <c r="D201" s="125" t="s">
        <v>768</v>
      </c>
      <c r="E201" s="125" t="s">
        <v>749</v>
      </c>
      <c r="F201" s="125" t="s">
        <v>751</v>
      </c>
      <c r="G201" s="125" t="s">
        <v>752</v>
      </c>
      <c r="H201" s="130" t="s">
        <v>770</v>
      </c>
      <c r="I201" s="130" t="s">
        <v>769</v>
      </c>
      <c r="J201" s="130" t="s">
        <v>768</v>
      </c>
      <c r="K201" s="130" t="s">
        <v>749</v>
      </c>
      <c r="L201" s="130" t="s">
        <v>751</v>
      </c>
      <c r="M201" s="128" t="s">
        <v>770</v>
      </c>
      <c r="N201" s="128" t="s">
        <v>769</v>
      </c>
      <c r="O201" s="128" t="s">
        <v>768</v>
      </c>
      <c r="P201" s="128" t="s">
        <v>749</v>
      </c>
      <c r="Q201" s="128" t="s">
        <v>751</v>
      </c>
      <c r="R201" s="128" t="s">
        <v>752</v>
      </c>
    </row>
    <row r="202" spans="1:18" ht="13.5" customHeight="1">
      <c r="A202" s="1" t="s">
        <v>446</v>
      </c>
      <c r="B202" s="138">
        <v>4766</v>
      </c>
      <c r="C202" s="138">
        <v>5097</v>
      </c>
      <c r="D202" s="138">
        <v>6368</v>
      </c>
      <c r="E202" s="138">
        <f t="shared" ref="E202:E265" si="24">AVERAGE(B202:D202)</f>
        <v>5410.333333333333</v>
      </c>
      <c r="F202" s="139">
        <f t="shared" ref="F202:F265" si="25">STDEV(B202:D202)/E202*100</f>
        <v>15.631481962623784</v>
      </c>
      <c r="G202" s="138">
        <v>9</v>
      </c>
      <c r="H202" s="115">
        <v>301689</v>
      </c>
      <c r="I202" s="115">
        <v>314971</v>
      </c>
      <c r="J202" s="115">
        <v>326738</v>
      </c>
      <c r="K202" s="115">
        <f t="shared" ref="K202:K265" si="26">AVERAGE(H202:J202)</f>
        <v>314466</v>
      </c>
      <c r="L202" s="143">
        <f t="shared" ref="L202:L265" si="27">STDEV(H202:J202)/K202*100</f>
        <v>3.9852109473316717</v>
      </c>
      <c r="M202" s="144">
        <f>B202/H202*100</f>
        <v>1.5797725472257858</v>
      </c>
      <c r="N202" s="144">
        <f>C202/I202*100</f>
        <v>1.6182442193090791</v>
      </c>
      <c r="O202" s="144">
        <f>D202/J202*100</f>
        <v>1.9489621654046976</v>
      </c>
      <c r="P202" s="144">
        <f t="shared" ref="P202:P265" si="28">AVERAGE(M202:O202)</f>
        <v>1.7156596439798542</v>
      </c>
      <c r="Q202" s="145">
        <f t="shared" ref="Q202:Q265" si="29">STDEV(M202:O202)/P202*100</f>
        <v>11.829824287185863</v>
      </c>
      <c r="R202" s="109">
        <v>9</v>
      </c>
    </row>
    <row r="203" spans="1:18" ht="13.5" customHeight="1">
      <c r="A203" s="1" t="s">
        <v>130</v>
      </c>
      <c r="B203" s="138">
        <v>1389</v>
      </c>
      <c r="C203" s="138">
        <v>1429</v>
      </c>
      <c r="D203" s="138">
        <v>1180</v>
      </c>
      <c r="E203" s="138">
        <f t="shared" si="24"/>
        <v>1332.6666666666667</v>
      </c>
      <c r="F203" s="139">
        <f t="shared" si="25"/>
        <v>10.033819181048468</v>
      </c>
      <c r="G203" s="138">
        <v>33</v>
      </c>
      <c r="H203" s="115">
        <v>426242</v>
      </c>
      <c r="I203" s="115">
        <v>521738</v>
      </c>
      <c r="J203" s="115">
        <v>557261</v>
      </c>
      <c r="K203" s="115">
        <f t="shared" si="26"/>
        <v>501747</v>
      </c>
      <c r="L203" s="143">
        <f t="shared" si="27"/>
        <v>13.5045304141992</v>
      </c>
      <c r="M203" s="144">
        <f>B203/H203*100</f>
        <v>0.32587121869735974</v>
      </c>
      <c r="N203" s="144">
        <f>C203/I203*100</f>
        <v>0.27389226009989687</v>
      </c>
      <c r="O203" s="144">
        <f>D203/J203*100</f>
        <v>0.21174996994227122</v>
      </c>
      <c r="P203" s="144">
        <f t="shared" si="28"/>
        <v>0.27050448291317591</v>
      </c>
      <c r="Q203" s="145">
        <f t="shared" si="29"/>
        <v>21.122016373926154</v>
      </c>
      <c r="R203" s="109">
        <v>48</v>
      </c>
    </row>
    <row r="204" spans="1:18" ht="13.5" customHeight="1">
      <c r="A204" s="1" t="s">
        <v>443</v>
      </c>
      <c r="B204" s="138">
        <v>6336</v>
      </c>
      <c r="C204" s="138">
        <v>5749</v>
      </c>
      <c r="D204" s="138">
        <v>5705</v>
      </c>
      <c r="E204" s="138">
        <f t="shared" si="24"/>
        <v>5930</v>
      </c>
      <c r="F204" s="139">
        <f t="shared" si="25"/>
        <v>5.9408754028077775</v>
      </c>
      <c r="G204" s="138">
        <v>8</v>
      </c>
      <c r="H204" s="115">
        <v>295753</v>
      </c>
      <c r="I204" s="115">
        <v>372029</v>
      </c>
      <c r="J204" s="115">
        <v>388748</v>
      </c>
      <c r="K204" s="115">
        <f t="shared" si="26"/>
        <v>352176.66666666669</v>
      </c>
      <c r="L204" s="143">
        <f t="shared" si="27"/>
        <v>14.076521944389576</v>
      </c>
      <c r="M204" s="144">
        <f>B204/H204*100</f>
        <v>2.1423282265944894</v>
      </c>
      <c r="N204" s="144">
        <f>C204/I204*100</f>
        <v>1.5453096398399049</v>
      </c>
      <c r="O204" s="144">
        <f>D204/J204*100</f>
        <v>1.4675316657577659</v>
      </c>
      <c r="P204" s="144">
        <f t="shared" si="28"/>
        <v>1.7183898440640533</v>
      </c>
      <c r="Q204" s="145">
        <f t="shared" si="29"/>
        <v>21.484955724219947</v>
      </c>
      <c r="R204" s="109">
        <v>8</v>
      </c>
    </row>
    <row r="205" spans="1:18" ht="13.5" customHeight="1">
      <c r="A205" s="1" t="s">
        <v>800</v>
      </c>
      <c r="B205" s="138">
        <v>1349</v>
      </c>
      <c r="C205" s="138">
        <v>617</v>
      </c>
      <c r="D205" s="138">
        <v>1096</v>
      </c>
      <c r="E205" s="138">
        <f t="shared" si="24"/>
        <v>1020.6666666666666</v>
      </c>
      <c r="F205" s="139">
        <f t="shared" si="25"/>
        <v>36.424153523650141</v>
      </c>
      <c r="G205" s="138">
        <v>38</v>
      </c>
      <c r="H205" s="115">
        <v>216712</v>
      </c>
      <c r="I205" s="115">
        <v>183185</v>
      </c>
      <c r="J205" s="115">
        <v>193580</v>
      </c>
      <c r="K205" s="115">
        <f t="shared" si="26"/>
        <v>197825.66666666666</v>
      </c>
      <c r="L205" s="143">
        <f t="shared" si="27"/>
        <v>8.6753144323737477</v>
      </c>
      <c r="M205" s="144">
        <f>B205/H205*100</f>
        <v>0.62248514157037904</v>
      </c>
      <c r="N205" s="144">
        <f>C205/I205*100</f>
        <v>0.33681797090373122</v>
      </c>
      <c r="O205" s="144">
        <f>D205/J205*100</f>
        <v>0.56617419154871373</v>
      </c>
      <c r="P205" s="144">
        <f t="shared" si="28"/>
        <v>0.50849243467427463</v>
      </c>
      <c r="Q205" s="145">
        <f t="shared" si="29"/>
        <v>29.757956678257685</v>
      </c>
      <c r="R205" s="109">
        <v>34</v>
      </c>
    </row>
    <row r="206" spans="1:18" ht="13.5" customHeight="1">
      <c r="A206" s="1" t="s">
        <v>431</v>
      </c>
      <c r="B206" s="138">
        <v>1121</v>
      </c>
      <c r="C206" s="138">
        <v>750</v>
      </c>
      <c r="D206" s="138">
        <v>1012</v>
      </c>
      <c r="E206" s="138">
        <f t="shared" si="24"/>
        <v>961</v>
      </c>
      <c r="F206" s="139">
        <f t="shared" si="25"/>
        <v>19.842414684708736</v>
      </c>
      <c r="G206" s="138">
        <v>45</v>
      </c>
      <c r="H206" s="115">
        <v>278418</v>
      </c>
      <c r="I206" s="115">
        <v>269317</v>
      </c>
      <c r="J206" s="115">
        <v>283662</v>
      </c>
      <c r="K206" s="115">
        <f t="shared" si="26"/>
        <v>277132.33333333331</v>
      </c>
      <c r="L206" s="143">
        <f t="shared" si="27"/>
        <v>2.619111994906179</v>
      </c>
      <c r="M206" s="144">
        <f>B206/H206*100</f>
        <v>0.40263201373474417</v>
      </c>
      <c r="N206" s="144">
        <f>C206/I206*100</f>
        <v>0.27848223468997502</v>
      </c>
      <c r="O206" s="144">
        <f>D206/J206*100</f>
        <v>0.35676262594214242</v>
      </c>
      <c r="P206" s="144">
        <f t="shared" si="28"/>
        <v>0.34595895812228722</v>
      </c>
      <c r="Q206" s="145">
        <f t="shared" si="29"/>
        <v>18.145516871436719</v>
      </c>
      <c r="R206" s="109">
        <v>38</v>
      </c>
    </row>
    <row r="207" spans="1:18" ht="13.5" customHeight="1">
      <c r="A207" s="1" t="s">
        <v>801</v>
      </c>
      <c r="B207" s="138">
        <v>573</v>
      </c>
      <c r="C207" s="138">
        <v>1084</v>
      </c>
      <c r="D207" s="138">
        <v>1312</v>
      </c>
      <c r="E207" s="138">
        <f t="shared" si="24"/>
        <v>989.66666666666663</v>
      </c>
      <c r="F207" s="139">
        <f t="shared" si="25"/>
        <v>38.237468924191994</v>
      </c>
      <c r="G207" s="138">
        <v>42</v>
      </c>
      <c r="H207" s="115">
        <v>251365</v>
      </c>
      <c r="I207" s="115">
        <v>296010</v>
      </c>
      <c r="J207" s="115">
        <v>329035</v>
      </c>
      <c r="K207" s="115">
        <f t="shared" si="26"/>
        <v>292136.66666666669</v>
      </c>
      <c r="L207" s="143">
        <f t="shared" si="27"/>
        <v>13.342933287262809</v>
      </c>
      <c r="M207" s="144">
        <f>B207/H207*100</f>
        <v>0.2279553637141209</v>
      </c>
      <c r="N207" s="144">
        <f>C207/I207*100</f>
        <v>0.36620384446471399</v>
      </c>
      <c r="O207" s="144">
        <f>D207/J207*100</f>
        <v>0.39874177519108911</v>
      </c>
      <c r="P207" s="144">
        <f t="shared" si="28"/>
        <v>0.33096699445664135</v>
      </c>
      <c r="Q207" s="145">
        <f t="shared" si="29"/>
        <v>27.399108648663972</v>
      </c>
      <c r="R207" s="109">
        <v>39</v>
      </c>
    </row>
    <row r="208" spans="1:18" ht="13.5" customHeight="1">
      <c r="A208" s="1" t="s">
        <v>802</v>
      </c>
      <c r="B208" s="138">
        <v>1041</v>
      </c>
      <c r="C208" s="138">
        <v>1027</v>
      </c>
      <c r="D208" s="138">
        <v>937</v>
      </c>
      <c r="E208" s="138">
        <f t="shared" si="24"/>
        <v>1001.6666666666666</v>
      </c>
      <c r="F208" s="139">
        <f t="shared" si="25"/>
        <v>5.6344849286647225</v>
      </c>
      <c r="G208" s="138">
        <v>39</v>
      </c>
      <c r="H208" s="115">
        <v>546430</v>
      </c>
      <c r="I208" s="115">
        <v>508283</v>
      </c>
      <c r="J208" s="115">
        <v>434097</v>
      </c>
      <c r="K208" s="115">
        <f t="shared" si="26"/>
        <v>496270</v>
      </c>
      <c r="L208" s="143">
        <f t="shared" si="27"/>
        <v>11.510243597636432</v>
      </c>
      <c r="M208" s="144">
        <f>B208/H208*100</f>
        <v>0.19050930585802389</v>
      </c>
      <c r="N208" s="144">
        <f>C208/I208*100</f>
        <v>0.20205279342413576</v>
      </c>
      <c r="O208" s="144">
        <f>D208/J208*100</f>
        <v>0.21585037445547883</v>
      </c>
      <c r="P208" s="144">
        <f t="shared" si="28"/>
        <v>0.20280415791254616</v>
      </c>
      <c r="Q208" s="145">
        <f t="shared" si="29"/>
        <v>6.255903199957519</v>
      </c>
      <c r="R208" s="109">
        <v>57</v>
      </c>
    </row>
    <row r="209" spans="1:18" ht="13.5" customHeight="1">
      <c r="A209" s="1" t="s">
        <v>34</v>
      </c>
      <c r="B209" s="138">
        <v>944</v>
      </c>
      <c r="C209" s="138">
        <v>725</v>
      </c>
      <c r="D209" s="138">
        <v>845</v>
      </c>
      <c r="E209" s="138">
        <f t="shared" si="24"/>
        <v>838</v>
      </c>
      <c r="F209" s="139">
        <f t="shared" si="25"/>
        <v>13.086835302292659</v>
      </c>
      <c r="G209" s="138">
        <v>48</v>
      </c>
      <c r="H209" s="115">
        <v>348490</v>
      </c>
      <c r="I209" s="115">
        <v>351229</v>
      </c>
      <c r="J209" s="115">
        <v>301365</v>
      </c>
      <c r="K209" s="115">
        <f t="shared" si="26"/>
        <v>333694.66666666669</v>
      </c>
      <c r="L209" s="143">
        <f t="shared" si="27"/>
        <v>8.4004298089139979</v>
      </c>
      <c r="M209" s="144">
        <f>B209/H209*100</f>
        <v>0.27088295216505492</v>
      </c>
      <c r="N209" s="144">
        <f>C209/I209*100</f>
        <v>0.20641803495725011</v>
      </c>
      <c r="O209" s="144">
        <f>D209/J209*100</f>
        <v>0.28039088812569474</v>
      </c>
      <c r="P209" s="144">
        <f t="shared" si="28"/>
        <v>0.25256395841599993</v>
      </c>
      <c r="Q209" s="145">
        <f t="shared" si="29"/>
        <v>15.934699987066745</v>
      </c>
      <c r="R209" s="109">
        <v>51</v>
      </c>
    </row>
    <row r="210" spans="1:18" ht="13.5" customHeight="1">
      <c r="A210" s="1" t="s">
        <v>803</v>
      </c>
      <c r="B210" s="138">
        <v>412</v>
      </c>
      <c r="C210" s="138">
        <v>551</v>
      </c>
      <c r="D210" s="138">
        <v>828</v>
      </c>
      <c r="E210" s="138">
        <f t="shared" si="24"/>
        <v>597</v>
      </c>
      <c r="F210" s="139">
        <f t="shared" si="25"/>
        <v>35.474128441061438</v>
      </c>
      <c r="G210" s="138">
        <v>56</v>
      </c>
      <c r="H210" s="115">
        <v>202934</v>
      </c>
      <c r="I210" s="115">
        <v>203909</v>
      </c>
      <c r="J210" s="115">
        <v>258021</v>
      </c>
      <c r="K210" s="115">
        <f t="shared" si="26"/>
        <v>221621.33333333334</v>
      </c>
      <c r="L210" s="143">
        <f t="shared" si="27"/>
        <v>14.225528241263635</v>
      </c>
      <c r="M210" s="144">
        <f>B210/H210*100</f>
        <v>0.2030216720707225</v>
      </c>
      <c r="N210" s="144">
        <f>C210/I210*100</f>
        <v>0.27021857789504145</v>
      </c>
      <c r="O210" s="144">
        <f>D210/J210*100</f>
        <v>0.3209041124559629</v>
      </c>
      <c r="P210" s="144">
        <f t="shared" si="28"/>
        <v>0.26471478747390892</v>
      </c>
      <c r="Q210" s="145">
        <f t="shared" si="29"/>
        <v>22.338619899218649</v>
      </c>
      <c r="R210" s="109">
        <v>49</v>
      </c>
    </row>
    <row r="211" spans="1:18" ht="13.5" customHeight="1">
      <c r="A211" s="1" t="s">
        <v>28</v>
      </c>
      <c r="B211" s="138">
        <v>387</v>
      </c>
      <c r="C211" s="138">
        <v>623</v>
      </c>
      <c r="D211" s="138">
        <v>541</v>
      </c>
      <c r="E211" s="138">
        <f t="shared" si="24"/>
        <v>517</v>
      </c>
      <c r="F211" s="139">
        <f t="shared" si="25"/>
        <v>23.175343598839703</v>
      </c>
      <c r="G211" s="138">
        <v>61</v>
      </c>
      <c r="H211" s="115">
        <v>197297</v>
      </c>
      <c r="I211" s="115">
        <v>201644</v>
      </c>
      <c r="J211" s="115">
        <v>219621</v>
      </c>
      <c r="K211" s="115">
        <f t="shared" si="26"/>
        <v>206187.33333333334</v>
      </c>
      <c r="L211" s="143">
        <f t="shared" si="27"/>
        <v>5.7400165428527465</v>
      </c>
      <c r="M211" s="144">
        <f>B211/H211*100</f>
        <v>0.19615098050147747</v>
      </c>
      <c r="N211" s="144">
        <f>C211/I211*100</f>
        <v>0.30896034595623972</v>
      </c>
      <c r="O211" s="144">
        <f>D211/J211*100</f>
        <v>0.24633345627239653</v>
      </c>
      <c r="P211" s="144">
        <f t="shared" si="28"/>
        <v>0.25048159424337124</v>
      </c>
      <c r="Q211" s="145">
        <f t="shared" si="29"/>
        <v>22.56411940821506</v>
      </c>
      <c r="R211" s="109">
        <v>52</v>
      </c>
    </row>
    <row r="212" spans="1:18" ht="13.5" customHeight="1">
      <c r="A212" s="1" t="s">
        <v>804</v>
      </c>
      <c r="B212" s="138">
        <v>578</v>
      </c>
      <c r="C212" s="138">
        <v>743</v>
      </c>
      <c r="D212" s="138">
        <v>524</v>
      </c>
      <c r="E212" s="138">
        <f t="shared" si="24"/>
        <v>615</v>
      </c>
      <c r="F212" s="139">
        <f t="shared" si="25"/>
        <v>18.551555786241373</v>
      </c>
      <c r="G212" s="138">
        <v>55</v>
      </c>
      <c r="H212" s="115">
        <v>339286</v>
      </c>
      <c r="I212" s="115">
        <v>522145</v>
      </c>
      <c r="J212" s="115">
        <v>362972</v>
      </c>
      <c r="K212" s="115">
        <f t="shared" si="26"/>
        <v>408134.33333333331</v>
      </c>
      <c r="L212" s="143">
        <f t="shared" si="27"/>
        <v>24.365472119289969</v>
      </c>
      <c r="M212" s="144">
        <f>B212/H212*100</f>
        <v>0.17035775127768313</v>
      </c>
      <c r="N212" s="144">
        <f>C212/I212*100</f>
        <v>0.14229763762939412</v>
      </c>
      <c r="O212" s="144">
        <f>D212/J212*100</f>
        <v>0.14436375257595627</v>
      </c>
      <c r="P212" s="144">
        <f t="shared" si="28"/>
        <v>0.15233971382767783</v>
      </c>
      <c r="Q212" s="145">
        <f t="shared" si="29"/>
        <v>10.26537126327284</v>
      </c>
      <c r="R212" s="109">
        <v>70</v>
      </c>
    </row>
    <row r="213" spans="1:18" ht="13.5" customHeight="1">
      <c r="A213" s="1" t="s">
        <v>762</v>
      </c>
      <c r="B213" s="138">
        <v>2209</v>
      </c>
      <c r="C213" s="138">
        <v>2485</v>
      </c>
      <c r="D213" s="138">
        <v>2187</v>
      </c>
      <c r="E213" s="138">
        <f t="shared" si="24"/>
        <v>2293.6666666666665</v>
      </c>
      <c r="F213" s="139">
        <f t="shared" si="25"/>
        <v>7.2401211130481329</v>
      </c>
      <c r="G213" s="138">
        <v>23</v>
      </c>
      <c r="H213" s="115">
        <v>237779</v>
      </c>
      <c r="I213" s="115">
        <v>324288</v>
      </c>
      <c r="J213" s="115">
        <v>213789</v>
      </c>
      <c r="K213" s="115">
        <f t="shared" si="26"/>
        <v>258618.66666666666</v>
      </c>
      <c r="L213" s="143">
        <f t="shared" si="27"/>
        <v>22.474212538034326</v>
      </c>
      <c r="M213" s="144">
        <f>B213/H213*100</f>
        <v>0.92901391628360785</v>
      </c>
      <c r="N213" s="144">
        <f>C213/I213*100</f>
        <v>0.76629415827906056</v>
      </c>
      <c r="O213" s="144">
        <f>D213/J213*100</f>
        <v>1.0229712473513606</v>
      </c>
      <c r="P213" s="144">
        <f t="shared" si="28"/>
        <v>0.90609310730467618</v>
      </c>
      <c r="Q213" s="145">
        <f t="shared" si="29"/>
        <v>14.332364034352993</v>
      </c>
      <c r="R213" s="109">
        <v>17</v>
      </c>
    </row>
    <row r="214" spans="1:18" ht="13.5" customHeight="1">
      <c r="A214" s="1" t="s">
        <v>61</v>
      </c>
      <c r="B214" s="138">
        <v>507</v>
      </c>
      <c r="C214" s="138">
        <v>509</v>
      </c>
      <c r="D214" s="138">
        <v>493</v>
      </c>
      <c r="E214" s="138">
        <f t="shared" si="24"/>
        <v>503</v>
      </c>
      <c r="F214" s="139">
        <f t="shared" si="25"/>
        <v>1.7331606137338664</v>
      </c>
      <c r="G214" s="138">
        <v>63</v>
      </c>
      <c r="H214" s="115">
        <v>242464</v>
      </c>
      <c r="I214" s="115">
        <v>250656</v>
      </c>
      <c r="J214" s="115">
        <v>246045</v>
      </c>
      <c r="K214" s="115">
        <f t="shared" si="26"/>
        <v>246388.33333333334</v>
      </c>
      <c r="L214" s="143">
        <f t="shared" si="27"/>
        <v>1.6667907109774145</v>
      </c>
      <c r="M214" s="144">
        <f>B214/H214*100</f>
        <v>0.20910320707403984</v>
      </c>
      <c r="N214" s="144">
        <f>C214/I214*100</f>
        <v>0.20306715179369333</v>
      </c>
      <c r="O214" s="144">
        <f>D214/J214*100</f>
        <v>0.2003698510435083</v>
      </c>
      <c r="P214" s="144">
        <f t="shared" si="28"/>
        <v>0.20418006997041382</v>
      </c>
      <c r="Q214" s="145">
        <f t="shared" si="29"/>
        <v>2.1901158500670488</v>
      </c>
      <c r="R214" s="109">
        <v>55</v>
      </c>
    </row>
    <row r="215" spans="1:18" ht="13.5" customHeight="1">
      <c r="A215" s="1" t="s">
        <v>805</v>
      </c>
      <c r="B215" s="138">
        <v>301</v>
      </c>
      <c r="C215" s="138">
        <v>506</v>
      </c>
      <c r="D215" s="138">
        <v>568</v>
      </c>
      <c r="E215" s="138">
        <f t="shared" si="24"/>
        <v>458.33333333333331</v>
      </c>
      <c r="F215" s="139">
        <f t="shared" si="25"/>
        <v>30.487997909487667</v>
      </c>
      <c r="G215" s="138">
        <v>66</v>
      </c>
      <c r="H215" s="115">
        <v>165884</v>
      </c>
      <c r="I215" s="115">
        <v>181899</v>
      </c>
      <c r="J215" s="115">
        <v>174307</v>
      </c>
      <c r="K215" s="115">
        <f t="shared" si="26"/>
        <v>174030</v>
      </c>
      <c r="L215" s="143">
        <f t="shared" si="27"/>
        <v>4.6032824784700939</v>
      </c>
      <c r="M215" s="144">
        <f>B215/H215*100</f>
        <v>0.18145209905717249</v>
      </c>
      <c r="N215" s="144">
        <f>C215/I215*100</f>
        <v>0.2781763506121529</v>
      </c>
      <c r="O215" s="144">
        <f>D215/J215*100</f>
        <v>0.32586184146362451</v>
      </c>
      <c r="P215" s="144">
        <f t="shared" si="28"/>
        <v>0.26183009704431665</v>
      </c>
      <c r="Q215" s="145">
        <f t="shared" si="29"/>
        <v>28.102003922544259</v>
      </c>
      <c r="R215" s="109">
        <v>50</v>
      </c>
    </row>
    <row r="216" spans="1:18" ht="13.5" customHeight="1">
      <c r="A216" s="1" t="s">
        <v>806</v>
      </c>
      <c r="B216" s="138">
        <v>450</v>
      </c>
      <c r="C216" s="138">
        <v>339</v>
      </c>
      <c r="D216" s="138">
        <v>302</v>
      </c>
      <c r="E216" s="138">
        <f t="shared" si="24"/>
        <v>363.66666666666669</v>
      </c>
      <c r="F216" s="139">
        <f t="shared" si="25"/>
        <v>21.179186612350222</v>
      </c>
      <c r="G216" s="138">
        <v>72</v>
      </c>
      <c r="H216" s="115">
        <v>205577</v>
      </c>
      <c r="I216" s="115">
        <v>192436</v>
      </c>
      <c r="J216" s="115">
        <v>179763</v>
      </c>
      <c r="K216" s="115">
        <f t="shared" si="26"/>
        <v>192592</v>
      </c>
      <c r="L216" s="143">
        <f t="shared" si="27"/>
        <v>6.7020992766157832</v>
      </c>
      <c r="M216" s="144">
        <f>B216/H216*100</f>
        <v>0.21889608273299058</v>
      </c>
      <c r="N216" s="144">
        <f>C216/I216*100</f>
        <v>0.1761624644037498</v>
      </c>
      <c r="O216" s="144">
        <f>D216/J216*100</f>
        <v>0.16799897643007738</v>
      </c>
      <c r="P216" s="144">
        <f t="shared" si="28"/>
        <v>0.18768584118893927</v>
      </c>
      <c r="Q216" s="145">
        <f t="shared" si="29"/>
        <v>14.564404681082641</v>
      </c>
      <c r="R216" s="109">
        <v>62</v>
      </c>
    </row>
    <row r="217" spans="1:18" ht="13.5" customHeight="1">
      <c r="A217" s="1" t="s">
        <v>55</v>
      </c>
      <c r="B217" s="138">
        <v>492</v>
      </c>
      <c r="C217" s="138">
        <v>338</v>
      </c>
      <c r="D217" s="138">
        <v>249</v>
      </c>
      <c r="E217" s="138">
        <f t="shared" si="24"/>
        <v>359.66666666666669</v>
      </c>
      <c r="F217" s="139">
        <f t="shared" si="25"/>
        <v>34.181751143780161</v>
      </c>
      <c r="G217" s="138">
        <v>74</v>
      </c>
      <c r="H217" s="115">
        <v>201933</v>
      </c>
      <c r="I217" s="115">
        <v>193205</v>
      </c>
      <c r="J217" s="115">
        <v>150305</v>
      </c>
      <c r="K217" s="115">
        <f t="shared" si="26"/>
        <v>181814.33333333334</v>
      </c>
      <c r="L217" s="143">
        <f t="shared" si="27"/>
        <v>15.199371067047004</v>
      </c>
      <c r="M217" s="144">
        <f>B217/H217*100</f>
        <v>0.24364516943738765</v>
      </c>
      <c r="N217" s="144">
        <f>C217/I217*100</f>
        <v>0.17494371263683653</v>
      </c>
      <c r="O217" s="144">
        <f>D217/J217*100</f>
        <v>0.16566315159176342</v>
      </c>
      <c r="P217" s="144">
        <f t="shared" si="28"/>
        <v>0.19475067788866252</v>
      </c>
      <c r="Q217" s="145">
        <f t="shared" si="29"/>
        <v>21.872769599824213</v>
      </c>
      <c r="R217" s="109">
        <v>60</v>
      </c>
    </row>
    <row r="218" spans="1:18" ht="13.5" customHeight="1">
      <c r="A218" s="1" t="s">
        <v>807</v>
      </c>
      <c r="B218" s="138">
        <v>567</v>
      </c>
      <c r="C218" s="138">
        <v>590</v>
      </c>
      <c r="D218" s="138">
        <v>399</v>
      </c>
      <c r="E218" s="138">
        <f t="shared" si="24"/>
        <v>518.66666666666663</v>
      </c>
      <c r="F218" s="139">
        <f t="shared" si="25"/>
        <v>20.103563290707893</v>
      </c>
      <c r="G218" s="138">
        <v>60</v>
      </c>
      <c r="H218" s="115">
        <v>246748</v>
      </c>
      <c r="I218" s="115">
        <v>303658</v>
      </c>
      <c r="J218" s="115">
        <v>275244</v>
      </c>
      <c r="K218" s="115">
        <f t="shared" si="26"/>
        <v>275216.66666666669</v>
      </c>
      <c r="L218" s="143">
        <f t="shared" si="27"/>
        <v>10.339130326150512</v>
      </c>
      <c r="M218" s="144">
        <f>B218/H218*100</f>
        <v>0.22978909656815863</v>
      </c>
      <c r="N218" s="144">
        <f>C218/I218*100</f>
        <v>0.19429753209202458</v>
      </c>
      <c r="O218" s="144">
        <f>D218/J218*100</f>
        <v>0.14496228800627808</v>
      </c>
      <c r="P218" s="144">
        <f t="shared" si="28"/>
        <v>0.18968297222215377</v>
      </c>
      <c r="Q218" s="145">
        <f t="shared" si="29"/>
        <v>22.459191271016852</v>
      </c>
      <c r="R218" s="109">
        <v>61</v>
      </c>
    </row>
    <row r="219" spans="1:18" ht="13.5" customHeight="1">
      <c r="A219" s="1" t="s">
        <v>808</v>
      </c>
      <c r="B219" s="138">
        <v>323</v>
      </c>
      <c r="C219" s="138">
        <v>290</v>
      </c>
      <c r="D219" s="138">
        <v>527</v>
      </c>
      <c r="E219" s="138">
        <f t="shared" si="24"/>
        <v>380</v>
      </c>
      <c r="F219" s="139">
        <f t="shared" si="25"/>
        <v>33.78172562421264</v>
      </c>
      <c r="G219" s="138">
        <v>69</v>
      </c>
      <c r="H219" s="115">
        <v>207469</v>
      </c>
      <c r="I219" s="115">
        <v>176447</v>
      </c>
      <c r="J219" s="115">
        <v>220666</v>
      </c>
      <c r="K219" s="115">
        <f t="shared" si="26"/>
        <v>201527.33333333334</v>
      </c>
      <c r="L219" s="143">
        <f t="shared" si="27"/>
        <v>11.264172465464814</v>
      </c>
      <c r="M219" s="144">
        <f>B219/H219*100</f>
        <v>0.15568590970217239</v>
      </c>
      <c r="N219" s="144">
        <f>C219/I219*100</f>
        <v>0.16435530215872188</v>
      </c>
      <c r="O219" s="144">
        <f>D219/J219*100</f>
        <v>0.23882247378390872</v>
      </c>
      <c r="P219" s="144">
        <f t="shared" si="28"/>
        <v>0.18628789521493436</v>
      </c>
      <c r="Q219" s="145">
        <f t="shared" si="29"/>
        <v>24.533160877088292</v>
      </c>
      <c r="R219" s="109">
        <v>63</v>
      </c>
    </row>
    <row r="220" spans="1:18" ht="13.5" customHeight="1">
      <c r="A220" s="1" t="s">
        <v>106</v>
      </c>
      <c r="B220" s="138">
        <v>290</v>
      </c>
      <c r="C220" s="138">
        <v>398</v>
      </c>
      <c r="D220" s="138">
        <v>389</v>
      </c>
      <c r="E220" s="138">
        <f t="shared" si="24"/>
        <v>359</v>
      </c>
      <c r="F220" s="139">
        <f t="shared" si="25"/>
        <v>16.692187483653072</v>
      </c>
      <c r="G220" s="138">
        <v>75</v>
      </c>
      <c r="H220" s="115">
        <v>233586</v>
      </c>
      <c r="I220" s="115">
        <v>271258</v>
      </c>
      <c r="J220" s="115">
        <v>245698</v>
      </c>
      <c r="K220" s="115">
        <f t="shared" si="26"/>
        <v>250180.66666666666</v>
      </c>
      <c r="L220" s="143">
        <f t="shared" si="27"/>
        <v>7.6872010110090097</v>
      </c>
      <c r="M220" s="144">
        <f>B220/H220*100</f>
        <v>0.12415127618949766</v>
      </c>
      <c r="N220" s="144">
        <f>C220/I220*100</f>
        <v>0.14672378326169183</v>
      </c>
      <c r="O220" s="144">
        <f>D220/J220*100</f>
        <v>0.15832444708544635</v>
      </c>
      <c r="P220" s="144">
        <f t="shared" si="28"/>
        <v>0.14306650217887862</v>
      </c>
      <c r="Q220" s="145">
        <f t="shared" si="29"/>
        <v>12.146563319915447</v>
      </c>
      <c r="R220" s="109">
        <v>72</v>
      </c>
    </row>
    <row r="221" spans="1:18" ht="13.5" customHeight="1">
      <c r="A221" s="1" t="s">
        <v>809</v>
      </c>
      <c r="B221" s="138">
        <v>308</v>
      </c>
      <c r="C221" s="138">
        <v>363</v>
      </c>
      <c r="D221" s="138">
        <v>382</v>
      </c>
      <c r="E221" s="138">
        <f t="shared" si="24"/>
        <v>351</v>
      </c>
      <c r="F221" s="139">
        <f t="shared" si="25"/>
        <v>10.949218718276715</v>
      </c>
      <c r="G221" s="138">
        <v>76</v>
      </c>
      <c r="H221" s="115">
        <v>340244</v>
      </c>
      <c r="I221" s="115">
        <v>374635</v>
      </c>
      <c r="J221" s="115">
        <v>326139</v>
      </c>
      <c r="K221" s="115">
        <f t="shared" si="26"/>
        <v>347006</v>
      </c>
      <c r="L221" s="143">
        <f t="shared" si="27"/>
        <v>7.1886709459260487</v>
      </c>
      <c r="M221" s="144">
        <f>B221/H221*100</f>
        <v>9.0523271534545799E-2</v>
      </c>
      <c r="N221" s="144">
        <f>C221/I221*100</f>
        <v>9.6894310462183192E-2</v>
      </c>
      <c r="O221" s="144">
        <f>D221/J221*100</f>
        <v>0.11712797304216914</v>
      </c>
      <c r="P221" s="144">
        <f t="shared" si="28"/>
        <v>0.10151518501296604</v>
      </c>
      <c r="Q221" s="145">
        <f t="shared" si="29"/>
        <v>13.68391588501121</v>
      </c>
      <c r="R221" s="109">
        <v>79</v>
      </c>
    </row>
    <row r="222" spans="1:18" ht="13.5" customHeight="1">
      <c r="A222" s="1" t="s">
        <v>810</v>
      </c>
      <c r="B222" s="138">
        <v>255</v>
      </c>
      <c r="C222" s="138">
        <v>362</v>
      </c>
      <c r="D222" s="138">
        <v>465</v>
      </c>
      <c r="E222" s="138">
        <f t="shared" si="24"/>
        <v>360.66666666666669</v>
      </c>
      <c r="F222" s="139">
        <f t="shared" si="25"/>
        <v>29.114514514158117</v>
      </c>
      <c r="G222" s="138">
        <v>73</v>
      </c>
      <c r="H222" s="115">
        <v>226938</v>
      </c>
      <c r="I222" s="115">
        <v>216703</v>
      </c>
      <c r="J222" s="115">
        <v>222450</v>
      </c>
      <c r="K222" s="115">
        <f t="shared" si="26"/>
        <v>222030.33333333334</v>
      </c>
      <c r="L222" s="143">
        <f t="shared" si="27"/>
        <v>2.3106705351311994</v>
      </c>
      <c r="M222" s="144">
        <f>B222/H222*100</f>
        <v>0.11236549189646511</v>
      </c>
      <c r="N222" s="144">
        <f>C222/I222*100</f>
        <v>0.16704891025966415</v>
      </c>
      <c r="O222" s="144">
        <f>D222/J222*100</f>
        <v>0.20903573836817263</v>
      </c>
      <c r="P222" s="144">
        <f t="shared" si="28"/>
        <v>0.16281671350810062</v>
      </c>
      <c r="Q222" s="145">
        <f t="shared" si="29"/>
        <v>29.772058598790331</v>
      </c>
      <c r="R222" s="109">
        <v>69</v>
      </c>
    </row>
    <row r="223" spans="1:18" ht="13.5" customHeight="1">
      <c r="A223" s="1" t="s">
        <v>31</v>
      </c>
      <c r="B223" s="138">
        <v>244</v>
      </c>
      <c r="C223" s="138">
        <v>266</v>
      </c>
      <c r="D223" s="138">
        <v>235</v>
      </c>
      <c r="E223" s="138">
        <f t="shared" si="24"/>
        <v>248.33333333333334</v>
      </c>
      <c r="F223" s="139">
        <f t="shared" si="25"/>
        <v>6.4219456182043961</v>
      </c>
      <c r="G223" s="138">
        <v>82</v>
      </c>
      <c r="H223" s="115">
        <v>201969</v>
      </c>
      <c r="I223" s="115">
        <v>200291</v>
      </c>
      <c r="J223" s="115">
        <v>188881</v>
      </c>
      <c r="K223" s="115">
        <f t="shared" si="26"/>
        <v>197047</v>
      </c>
      <c r="L223" s="143">
        <f t="shared" si="27"/>
        <v>3.6141417913552591</v>
      </c>
      <c r="M223" s="144">
        <f>B223/H223*100</f>
        <v>0.12081061945149998</v>
      </c>
      <c r="N223" s="144">
        <f>C223/I223*100</f>
        <v>0.13280676615524412</v>
      </c>
      <c r="O223" s="144">
        <f>D223/J223*100</f>
        <v>0.12441696094366295</v>
      </c>
      <c r="P223" s="144">
        <f t="shared" si="28"/>
        <v>0.12601144885013568</v>
      </c>
      <c r="Q223" s="145">
        <f t="shared" si="29"/>
        <v>4.8844544230305011</v>
      </c>
      <c r="R223" s="109">
        <v>76</v>
      </c>
    </row>
    <row r="224" spans="1:18" ht="13.5" customHeight="1">
      <c r="A224" s="1" t="s">
        <v>811</v>
      </c>
      <c r="B224" s="138">
        <v>222</v>
      </c>
      <c r="C224" s="138">
        <v>325</v>
      </c>
      <c r="D224" s="138">
        <v>173</v>
      </c>
      <c r="E224" s="138">
        <f t="shared" si="24"/>
        <v>240</v>
      </c>
      <c r="F224" s="139">
        <f t="shared" si="25"/>
        <v>32.325922690277196</v>
      </c>
      <c r="G224" s="138">
        <v>84</v>
      </c>
      <c r="H224" s="115">
        <v>274566</v>
      </c>
      <c r="I224" s="115">
        <v>270813</v>
      </c>
      <c r="J224" s="115">
        <v>233363</v>
      </c>
      <c r="K224" s="115">
        <f t="shared" si="26"/>
        <v>259580.66666666666</v>
      </c>
      <c r="L224" s="143">
        <f t="shared" si="27"/>
        <v>8.7766845923724599</v>
      </c>
      <c r="M224" s="144">
        <f>B224/H224*100</f>
        <v>8.0854876423155086E-2</v>
      </c>
      <c r="N224" s="144">
        <f>C224/I224*100</f>
        <v>0.12000900990720532</v>
      </c>
      <c r="O224" s="144">
        <f>D224/J224*100</f>
        <v>7.4133431606552891E-2</v>
      </c>
      <c r="P224" s="144">
        <f t="shared" si="28"/>
        <v>9.1665772645637758E-2</v>
      </c>
      <c r="Q224" s="145">
        <f t="shared" si="29"/>
        <v>27.02749568209849</v>
      </c>
      <c r="R224" s="109">
        <v>81</v>
      </c>
    </row>
    <row r="225" spans="1:18" ht="13.5" customHeight="1">
      <c r="A225" s="1" t="s">
        <v>812</v>
      </c>
      <c r="B225" s="138">
        <v>492</v>
      </c>
      <c r="C225" s="138">
        <v>352</v>
      </c>
      <c r="D225" s="138">
        <v>330</v>
      </c>
      <c r="E225" s="138">
        <f t="shared" si="24"/>
        <v>391.33333333333331</v>
      </c>
      <c r="F225" s="139">
        <f t="shared" si="25"/>
        <v>22.454289031328024</v>
      </c>
      <c r="G225" s="138">
        <v>67</v>
      </c>
      <c r="H225" s="115">
        <v>644399</v>
      </c>
      <c r="I225" s="115">
        <v>698192</v>
      </c>
      <c r="J225" s="115">
        <v>690737</v>
      </c>
      <c r="K225" s="115">
        <f t="shared" si="26"/>
        <v>677776</v>
      </c>
      <c r="L225" s="143">
        <f t="shared" si="27"/>
        <v>4.3000459840496097</v>
      </c>
      <c r="M225" s="144">
        <f>B225/H225*100</f>
        <v>7.6350211592507128E-2</v>
      </c>
      <c r="N225" s="144">
        <f>C225/I225*100</f>
        <v>5.0415931434333254E-2</v>
      </c>
      <c r="O225" s="144">
        <f>D225/J225*100</f>
        <v>4.7775057655808216E-2</v>
      </c>
      <c r="P225" s="144">
        <f t="shared" si="28"/>
        <v>5.8180400227549535E-2</v>
      </c>
      <c r="Q225" s="145">
        <f t="shared" si="29"/>
        <v>27.141138291149758</v>
      </c>
      <c r="R225" s="109">
        <v>90</v>
      </c>
    </row>
    <row r="226" spans="1:18" ht="13.5" customHeight="1">
      <c r="A226" s="1" t="s">
        <v>813</v>
      </c>
      <c r="B226" s="138">
        <v>506</v>
      </c>
      <c r="C226" s="138">
        <v>298</v>
      </c>
      <c r="D226" s="138">
        <v>332</v>
      </c>
      <c r="E226" s="138">
        <f t="shared" si="24"/>
        <v>378.66666666666669</v>
      </c>
      <c r="F226" s="139">
        <f t="shared" si="25"/>
        <v>29.465646279229119</v>
      </c>
      <c r="G226" s="138">
        <v>70</v>
      </c>
      <c r="H226" s="115">
        <v>274969</v>
      </c>
      <c r="I226" s="115">
        <v>278072</v>
      </c>
      <c r="J226" s="115">
        <v>331651</v>
      </c>
      <c r="K226" s="115">
        <f t="shared" si="26"/>
        <v>294897.33333333331</v>
      </c>
      <c r="L226" s="143">
        <f t="shared" si="27"/>
        <v>10.806269191822222</v>
      </c>
      <c r="M226" s="144">
        <f>B226/H226*100</f>
        <v>0.18402074415661401</v>
      </c>
      <c r="N226" s="144">
        <f>C226/I226*100</f>
        <v>0.10716648925458154</v>
      </c>
      <c r="O226" s="144">
        <f>D226/J226*100</f>
        <v>0.10010523110136861</v>
      </c>
      <c r="P226" s="144">
        <f t="shared" si="28"/>
        <v>0.13043082150418805</v>
      </c>
      <c r="Q226" s="145">
        <f t="shared" si="29"/>
        <v>35.68507451425625</v>
      </c>
      <c r="R226" s="109">
        <v>74</v>
      </c>
    </row>
    <row r="227" spans="1:18" ht="13.5" customHeight="1">
      <c r="A227" s="1" t="s">
        <v>814</v>
      </c>
      <c r="B227" s="138">
        <v>489</v>
      </c>
      <c r="C227" s="138">
        <v>689</v>
      </c>
      <c r="D227" s="138">
        <v>723</v>
      </c>
      <c r="E227" s="138">
        <f t="shared" si="24"/>
        <v>633.66666666666663</v>
      </c>
      <c r="F227" s="139">
        <f t="shared" si="25"/>
        <v>19.952622518292657</v>
      </c>
      <c r="G227" s="138">
        <v>54</v>
      </c>
      <c r="H227" s="115">
        <v>344305</v>
      </c>
      <c r="I227" s="115">
        <v>381050</v>
      </c>
      <c r="J227" s="115">
        <v>327007</v>
      </c>
      <c r="K227" s="115">
        <f t="shared" si="26"/>
        <v>350787.33333333331</v>
      </c>
      <c r="L227" s="143">
        <f t="shared" si="27"/>
        <v>7.8675860674110618</v>
      </c>
      <c r="M227" s="144">
        <f>B227/H227*100</f>
        <v>0.14202523925008351</v>
      </c>
      <c r="N227" s="144">
        <f>C227/I227*100</f>
        <v>0.18081616585749902</v>
      </c>
      <c r="O227" s="144">
        <f>D227/J227*100</f>
        <v>0.2210961844853474</v>
      </c>
      <c r="P227" s="144">
        <f t="shared" si="28"/>
        <v>0.18131252986430998</v>
      </c>
      <c r="Q227" s="145">
        <f t="shared" si="29"/>
        <v>21.806440792488111</v>
      </c>
      <c r="R227" s="109">
        <v>64</v>
      </c>
    </row>
    <row r="228" spans="1:18" ht="13.5" customHeight="1">
      <c r="A228" s="1" t="s">
        <v>815</v>
      </c>
      <c r="B228" s="138">
        <v>169</v>
      </c>
      <c r="C228" s="138">
        <v>236</v>
      </c>
      <c r="D228" s="138">
        <v>200</v>
      </c>
      <c r="E228" s="138">
        <f t="shared" si="24"/>
        <v>201.66666666666666</v>
      </c>
      <c r="F228" s="139">
        <f t="shared" si="25"/>
        <v>16.626981872654056</v>
      </c>
      <c r="G228" s="138">
        <v>86</v>
      </c>
      <c r="H228" s="115">
        <v>243339</v>
      </c>
      <c r="I228" s="115">
        <v>210929</v>
      </c>
      <c r="J228" s="115">
        <v>222474</v>
      </c>
      <c r="K228" s="115">
        <f t="shared" si="26"/>
        <v>225580.66666666666</v>
      </c>
      <c r="L228" s="143">
        <f t="shared" si="27"/>
        <v>7.2820178236053916</v>
      </c>
      <c r="M228" s="144">
        <f>B228/H228*100</f>
        <v>6.9450437455566102E-2</v>
      </c>
      <c r="N228" s="144">
        <f>C228/I228*100</f>
        <v>0.11188599007248884</v>
      </c>
      <c r="O228" s="144">
        <f>D228/J228*100</f>
        <v>8.9898145401260371E-2</v>
      </c>
      <c r="P228" s="144">
        <f t="shared" si="28"/>
        <v>9.0411524309771771E-2</v>
      </c>
      <c r="Q228" s="145">
        <f t="shared" si="29"/>
        <v>23.473151287597275</v>
      </c>
      <c r="R228" s="109">
        <v>82</v>
      </c>
    </row>
    <row r="229" spans="1:18" ht="13.5" customHeight="1">
      <c r="A229" s="1" t="s">
        <v>816</v>
      </c>
      <c r="B229" s="138">
        <v>150</v>
      </c>
      <c r="C229" s="138">
        <v>200</v>
      </c>
      <c r="D229" s="138">
        <v>115</v>
      </c>
      <c r="E229" s="138">
        <f t="shared" si="24"/>
        <v>155</v>
      </c>
      <c r="F229" s="139">
        <f t="shared" si="25"/>
        <v>27.5613024042501</v>
      </c>
      <c r="G229" s="138">
        <v>88</v>
      </c>
      <c r="H229" s="115">
        <v>223391</v>
      </c>
      <c r="I229" s="115">
        <v>271887</v>
      </c>
      <c r="J229" s="115">
        <v>218783</v>
      </c>
      <c r="K229" s="115">
        <f t="shared" si="26"/>
        <v>238020.33333333334</v>
      </c>
      <c r="L229" s="143">
        <f t="shared" si="27"/>
        <v>12.360183936945402</v>
      </c>
      <c r="M229" s="144">
        <f>B229/H229*100</f>
        <v>6.7146841188767681E-2</v>
      </c>
      <c r="N229" s="144">
        <f>C229/I229*100</f>
        <v>7.3559971605850955E-2</v>
      </c>
      <c r="O229" s="144">
        <f>D229/J229*100</f>
        <v>5.2563498992152041E-2</v>
      </c>
      <c r="P229" s="144">
        <f t="shared" si="28"/>
        <v>6.4423437262256897E-2</v>
      </c>
      <c r="Q229" s="145">
        <f t="shared" si="29"/>
        <v>16.701856363791013</v>
      </c>
      <c r="R229" s="109">
        <v>89</v>
      </c>
    </row>
    <row r="230" spans="1:18" ht="13.5" customHeight="1">
      <c r="A230" s="1" t="s">
        <v>817</v>
      </c>
      <c r="B230" s="138">
        <v>352</v>
      </c>
      <c r="C230" s="138">
        <v>361</v>
      </c>
      <c r="D230" s="138">
        <v>316</v>
      </c>
      <c r="E230" s="138">
        <f t="shared" si="24"/>
        <v>343</v>
      </c>
      <c r="F230" s="139">
        <f t="shared" si="25"/>
        <v>6.942204606291928</v>
      </c>
      <c r="G230" s="138">
        <v>77</v>
      </c>
      <c r="H230" s="115">
        <v>204397</v>
      </c>
      <c r="I230" s="115">
        <v>189512</v>
      </c>
      <c r="J230" s="115">
        <v>188507</v>
      </c>
      <c r="K230" s="115">
        <f t="shared" si="26"/>
        <v>194138.66666666666</v>
      </c>
      <c r="L230" s="143">
        <f t="shared" si="27"/>
        <v>4.5834131863498637</v>
      </c>
      <c r="M230" s="144">
        <f>B230/H230*100</f>
        <v>0.17221387789448964</v>
      </c>
      <c r="N230" s="144">
        <f>C230/I230*100</f>
        <v>0.19048925661699523</v>
      </c>
      <c r="O230" s="144">
        <f>D230/J230*100</f>
        <v>0.1676330321950909</v>
      </c>
      <c r="P230" s="144">
        <f t="shared" si="28"/>
        <v>0.17677872223552527</v>
      </c>
      <c r="Q230" s="145">
        <f t="shared" si="29"/>
        <v>6.8405087127760487</v>
      </c>
      <c r="R230" s="109">
        <v>66</v>
      </c>
    </row>
    <row r="231" spans="1:18" ht="13.5" customHeight="1">
      <c r="A231" s="1" t="s">
        <v>530</v>
      </c>
      <c r="B231" s="138">
        <v>128</v>
      </c>
      <c r="C231" s="138">
        <v>114</v>
      </c>
      <c r="D231" s="138">
        <v>151</v>
      </c>
      <c r="E231" s="138">
        <f t="shared" si="24"/>
        <v>131</v>
      </c>
      <c r="F231" s="139">
        <f t="shared" si="25"/>
        <v>14.260718849060616</v>
      </c>
      <c r="G231" s="138">
        <v>92</v>
      </c>
      <c r="H231" s="115">
        <v>541914</v>
      </c>
      <c r="I231" s="115">
        <v>675580</v>
      </c>
      <c r="J231" s="115">
        <v>901608</v>
      </c>
      <c r="K231" s="115">
        <f t="shared" si="26"/>
        <v>706367.33333333337</v>
      </c>
      <c r="L231" s="143">
        <f t="shared" si="27"/>
        <v>25.739107352617786</v>
      </c>
      <c r="M231" s="144">
        <f>B231/H231*100</f>
        <v>2.3619983982698361E-2</v>
      </c>
      <c r="N231" s="144">
        <f>C231/I231*100</f>
        <v>1.6874389413540958E-2</v>
      </c>
      <c r="O231" s="144">
        <f>D231/J231*100</f>
        <v>1.6747854943611858E-2</v>
      </c>
      <c r="P231" s="144">
        <f t="shared" si="28"/>
        <v>1.9080742779950394E-2</v>
      </c>
      <c r="Q231" s="145">
        <f t="shared" si="29"/>
        <v>20.605105998411002</v>
      </c>
      <c r="R231" s="109">
        <v>96</v>
      </c>
    </row>
    <row r="232" spans="1:18" ht="13.5" customHeight="1">
      <c r="A232" s="1" t="s">
        <v>818</v>
      </c>
      <c r="B232" s="138">
        <v>145</v>
      </c>
      <c r="C232" s="138">
        <v>165</v>
      </c>
      <c r="D232" s="138">
        <v>114</v>
      </c>
      <c r="E232" s="138">
        <f t="shared" si="24"/>
        <v>141.33333333333334</v>
      </c>
      <c r="F232" s="139">
        <f t="shared" si="25"/>
        <v>18.181805539818882</v>
      </c>
      <c r="G232" s="138">
        <v>91</v>
      </c>
      <c r="H232" s="115">
        <v>194163</v>
      </c>
      <c r="I232" s="115">
        <v>253143</v>
      </c>
      <c r="J232" s="115">
        <v>184217</v>
      </c>
      <c r="K232" s="115">
        <f t="shared" si="26"/>
        <v>210507.66666666666</v>
      </c>
      <c r="L232" s="143">
        <f t="shared" si="27"/>
        <v>17.698486078148264</v>
      </c>
      <c r="M232" s="144">
        <f>B232/H232*100</f>
        <v>7.4679521845047725E-2</v>
      </c>
      <c r="N232" s="144">
        <f>C232/I232*100</f>
        <v>6.5180550123843037E-2</v>
      </c>
      <c r="O232" s="144">
        <f>D232/J232*100</f>
        <v>6.1883539521325394E-2</v>
      </c>
      <c r="P232" s="144">
        <f t="shared" si="28"/>
        <v>6.7247870496738721E-2</v>
      </c>
      <c r="Q232" s="145">
        <f t="shared" si="29"/>
        <v>9.8795215168926909</v>
      </c>
      <c r="R232" s="109">
        <v>88</v>
      </c>
    </row>
    <row r="233" spans="1:18" ht="13.5" customHeight="1">
      <c r="A233" s="1" t="s">
        <v>247</v>
      </c>
      <c r="B233" s="138">
        <v>561</v>
      </c>
      <c r="C233" s="138">
        <v>584</v>
      </c>
      <c r="D233" s="138">
        <v>432</v>
      </c>
      <c r="E233" s="138">
        <f t="shared" si="24"/>
        <v>525.66666666666663</v>
      </c>
      <c r="F233" s="139">
        <f t="shared" si="25"/>
        <v>15.5857002354267</v>
      </c>
      <c r="G233" s="138">
        <v>59</v>
      </c>
      <c r="H233" s="115">
        <v>241870</v>
      </c>
      <c r="I233" s="115">
        <v>254792</v>
      </c>
      <c r="J233" s="115">
        <v>211909</v>
      </c>
      <c r="K233" s="115">
        <f t="shared" si="26"/>
        <v>236190.33333333334</v>
      </c>
      <c r="L233" s="143">
        <f t="shared" si="27"/>
        <v>9.3138662816024524</v>
      </c>
      <c r="M233" s="144">
        <f>B233/H233*100</f>
        <v>0.23194277917889775</v>
      </c>
      <c r="N233" s="144">
        <f>C233/I233*100</f>
        <v>0.22920656849508619</v>
      </c>
      <c r="O233" s="144">
        <f>D233/J233*100</f>
        <v>0.20386109131749949</v>
      </c>
      <c r="P233" s="144">
        <f t="shared" si="28"/>
        <v>0.22167014633049451</v>
      </c>
      <c r="Q233" s="145">
        <f t="shared" si="29"/>
        <v>6.9849974391107352</v>
      </c>
      <c r="R233" s="109">
        <v>54</v>
      </c>
    </row>
    <row r="234" spans="1:18" ht="13.5" customHeight="1">
      <c r="A234" s="1" t="s">
        <v>819</v>
      </c>
      <c r="B234" s="138">
        <v>45</v>
      </c>
      <c r="C234" s="138">
        <v>53</v>
      </c>
      <c r="D234" s="138">
        <v>44</v>
      </c>
      <c r="E234" s="138">
        <f t="shared" si="24"/>
        <v>47.333333333333336</v>
      </c>
      <c r="F234" s="139">
        <f t="shared" si="25"/>
        <v>10.421583511935735</v>
      </c>
      <c r="G234" s="138">
        <v>96</v>
      </c>
      <c r="H234" s="115">
        <v>177767</v>
      </c>
      <c r="I234" s="115">
        <v>327925</v>
      </c>
      <c r="J234" s="115">
        <v>222699</v>
      </c>
      <c r="K234" s="115">
        <f t="shared" si="26"/>
        <v>242797</v>
      </c>
      <c r="L234" s="143">
        <f t="shared" si="27"/>
        <v>31.742616385754864</v>
      </c>
      <c r="M234" s="144">
        <f>B234/H234*100</f>
        <v>2.5314034663351463E-2</v>
      </c>
      <c r="N234" s="144">
        <f>C234/I234*100</f>
        <v>1.6162232217732712E-2</v>
      </c>
      <c r="O234" s="144">
        <f>D234/J234*100</f>
        <v>1.9757610047642784E-2</v>
      </c>
      <c r="P234" s="144">
        <f t="shared" si="28"/>
        <v>2.0411292309575654E-2</v>
      </c>
      <c r="Q234" s="145">
        <f t="shared" si="29"/>
        <v>22.589387837272209</v>
      </c>
      <c r="R234" s="109">
        <v>95</v>
      </c>
    </row>
    <row r="235" spans="1:18" ht="13.5" customHeight="1">
      <c r="A235" s="1" t="s">
        <v>476</v>
      </c>
      <c r="B235" s="138">
        <v>106</v>
      </c>
      <c r="C235" s="138">
        <v>87</v>
      </c>
      <c r="D235" s="138">
        <v>87</v>
      </c>
      <c r="E235" s="138">
        <f t="shared" si="24"/>
        <v>93.333333333333329</v>
      </c>
      <c r="F235" s="139">
        <f t="shared" si="25"/>
        <v>11.753201908503097</v>
      </c>
      <c r="G235" s="138">
        <v>94</v>
      </c>
      <c r="H235" s="115">
        <v>271811</v>
      </c>
      <c r="I235" s="115">
        <v>301161</v>
      </c>
      <c r="J235" s="115">
        <v>233741</v>
      </c>
      <c r="K235" s="115">
        <f t="shared" si="26"/>
        <v>268904.33333333331</v>
      </c>
      <c r="L235" s="143">
        <f t="shared" si="27"/>
        <v>12.570959673196111</v>
      </c>
      <c r="M235" s="144">
        <f>B235/H235*100</f>
        <v>3.8997685892035276E-2</v>
      </c>
      <c r="N235" s="144">
        <f>C235/I235*100</f>
        <v>2.8888202655722357E-2</v>
      </c>
      <c r="O235" s="144">
        <f>D235/J235*100</f>
        <v>3.7220684432769609E-2</v>
      </c>
      <c r="P235" s="144">
        <f t="shared" si="28"/>
        <v>3.503552432684242E-2</v>
      </c>
      <c r="Q235" s="145">
        <f t="shared" si="29"/>
        <v>15.40542184272484</v>
      </c>
      <c r="R235" s="109">
        <v>93</v>
      </c>
    </row>
    <row r="236" spans="1:18" ht="13.5" customHeight="1">
      <c r="A236" s="1" t="s">
        <v>304</v>
      </c>
      <c r="B236" s="138">
        <v>78</v>
      </c>
      <c r="C236" s="138">
        <v>75</v>
      </c>
      <c r="D236" s="138">
        <v>76</v>
      </c>
      <c r="E236" s="138">
        <f t="shared" si="24"/>
        <v>76.333333333333329</v>
      </c>
      <c r="F236" s="139">
        <f t="shared" si="25"/>
        <v>2.0011247576226379</v>
      </c>
      <c r="G236" s="138">
        <v>95</v>
      </c>
      <c r="H236" s="115">
        <v>397139</v>
      </c>
      <c r="I236" s="115">
        <v>415064</v>
      </c>
      <c r="J236" s="115">
        <v>318662</v>
      </c>
      <c r="K236" s="115">
        <f t="shared" si="26"/>
        <v>376955</v>
      </c>
      <c r="L236" s="143">
        <f t="shared" si="27"/>
        <v>13.601788610294847</v>
      </c>
      <c r="M236" s="144">
        <f>B236/H236*100</f>
        <v>1.9640478522633134E-2</v>
      </c>
      <c r="N236" s="144">
        <f>C236/I236*100</f>
        <v>1.8069502534548889E-2</v>
      </c>
      <c r="O236" s="144">
        <f>D236/J236*100</f>
        <v>2.384972164864339E-2</v>
      </c>
      <c r="P236" s="144">
        <f t="shared" si="28"/>
        <v>2.0519900901941807E-2</v>
      </c>
      <c r="Q236" s="145">
        <f t="shared" si="29"/>
        <v>14.56524661035615</v>
      </c>
      <c r="R236" s="109">
        <v>94</v>
      </c>
    </row>
    <row r="237" spans="1:18" ht="13.5" customHeight="1">
      <c r="A237" s="1" t="s">
        <v>820</v>
      </c>
      <c r="B237" s="138">
        <v>136</v>
      </c>
      <c r="C237" s="138">
        <v>217</v>
      </c>
      <c r="D237" s="138">
        <v>201</v>
      </c>
      <c r="E237" s="138">
        <f t="shared" si="24"/>
        <v>184.66666666666666</v>
      </c>
      <c r="F237" s="139">
        <f t="shared" si="25"/>
        <v>23.230563054043614</v>
      </c>
      <c r="G237" s="138">
        <v>87</v>
      </c>
      <c r="H237" s="115">
        <v>214937</v>
      </c>
      <c r="I237" s="115">
        <v>251294</v>
      </c>
      <c r="J237" s="115">
        <v>253781</v>
      </c>
      <c r="K237" s="115">
        <f t="shared" si="26"/>
        <v>240004</v>
      </c>
      <c r="L237" s="143">
        <f t="shared" si="27"/>
        <v>9.059950781199678</v>
      </c>
      <c r="M237" s="144">
        <f>B237/H237*100</f>
        <v>6.3274354810944608E-2</v>
      </c>
      <c r="N237" s="144">
        <f>C237/I237*100</f>
        <v>8.6353036682133275E-2</v>
      </c>
      <c r="O237" s="144">
        <f>D237/J237*100</f>
        <v>7.9202146732812936E-2</v>
      </c>
      <c r="P237" s="144">
        <f t="shared" si="28"/>
        <v>7.6276512741963606E-2</v>
      </c>
      <c r="Q237" s="145">
        <f t="shared" si="29"/>
        <v>15.488678789517877</v>
      </c>
      <c r="R237" s="109">
        <v>86</v>
      </c>
    </row>
    <row r="238" spans="1:18" ht="13.5" customHeight="1">
      <c r="A238" s="1" t="s">
        <v>821</v>
      </c>
      <c r="B238" s="138">
        <v>261</v>
      </c>
      <c r="C238" s="138">
        <v>223</v>
      </c>
      <c r="D238" s="138">
        <v>246</v>
      </c>
      <c r="E238" s="138">
        <f t="shared" si="24"/>
        <v>243.33333333333334</v>
      </c>
      <c r="F238" s="139">
        <f t="shared" si="25"/>
        <v>7.8656861479208739</v>
      </c>
      <c r="G238" s="138">
        <v>83</v>
      </c>
      <c r="H238" s="115">
        <v>225239</v>
      </c>
      <c r="I238" s="115">
        <v>235933</v>
      </c>
      <c r="J238" s="115">
        <v>339870</v>
      </c>
      <c r="K238" s="115">
        <f t="shared" si="26"/>
        <v>267014</v>
      </c>
      <c r="L238" s="143">
        <f t="shared" si="27"/>
        <v>23.714601976772464</v>
      </c>
      <c r="M238" s="144">
        <f>B238/H238*100</f>
        <v>0.11587691296800287</v>
      </c>
      <c r="N238" s="144">
        <f>C238/I238*100</f>
        <v>9.4518359025655585E-2</v>
      </c>
      <c r="O238" s="144">
        <f>D238/J238*100</f>
        <v>7.2380616117927454E-2</v>
      </c>
      <c r="P238" s="144">
        <f t="shared" si="28"/>
        <v>9.4258629370528646E-2</v>
      </c>
      <c r="Q238" s="145">
        <f t="shared" si="29"/>
        <v>23.074080042241128</v>
      </c>
      <c r="R238" s="109">
        <v>80</v>
      </c>
    </row>
    <row r="239" spans="1:18" ht="13.5" customHeight="1">
      <c r="A239" s="1" t="s">
        <v>822</v>
      </c>
      <c r="B239" s="138">
        <v>181</v>
      </c>
      <c r="C239" s="138">
        <v>152</v>
      </c>
      <c r="D239" s="138">
        <v>113</v>
      </c>
      <c r="E239" s="138">
        <f t="shared" si="24"/>
        <v>148.66666666666666</v>
      </c>
      <c r="F239" s="139">
        <f t="shared" si="25"/>
        <v>22.952239207597263</v>
      </c>
      <c r="G239" s="138">
        <v>89</v>
      </c>
      <c r="H239" s="115">
        <v>224980</v>
      </c>
      <c r="I239" s="115">
        <v>212531</v>
      </c>
      <c r="J239" s="115">
        <v>202045</v>
      </c>
      <c r="K239" s="115">
        <f t="shared" si="26"/>
        <v>213185.33333333334</v>
      </c>
      <c r="L239" s="143">
        <f t="shared" si="27"/>
        <v>5.3856859352344841</v>
      </c>
      <c r="M239" s="144">
        <f>B239/H239*100</f>
        <v>8.0451595697395323E-2</v>
      </c>
      <c r="N239" s="144">
        <f>C239/I239*100</f>
        <v>7.1518978407855788E-2</v>
      </c>
      <c r="O239" s="144">
        <f>D239/J239*100</f>
        <v>5.5928134821450676E-2</v>
      </c>
      <c r="P239" s="144">
        <f t="shared" si="28"/>
        <v>6.9299569642233924E-2</v>
      </c>
      <c r="Q239" s="145">
        <f t="shared" si="29"/>
        <v>17.909867390926141</v>
      </c>
      <c r="R239" s="109">
        <v>87</v>
      </c>
    </row>
    <row r="240" spans="1:18" ht="13.5" customHeight="1">
      <c r="A240" s="1" t="s">
        <v>823</v>
      </c>
      <c r="B240" s="138">
        <v>619</v>
      </c>
      <c r="C240" s="138">
        <v>1066</v>
      </c>
      <c r="D240" s="138">
        <v>858</v>
      </c>
      <c r="E240" s="138">
        <f t="shared" si="24"/>
        <v>847.66666666666663</v>
      </c>
      <c r="F240" s="139">
        <f t="shared" si="25"/>
        <v>26.387623153354873</v>
      </c>
      <c r="G240" s="138">
        <v>46</v>
      </c>
      <c r="H240" s="115">
        <v>423970</v>
      </c>
      <c r="I240" s="115">
        <v>734253</v>
      </c>
      <c r="J240" s="115">
        <v>610868</v>
      </c>
      <c r="K240" s="115">
        <f t="shared" si="26"/>
        <v>589697</v>
      </c>
      <c r="L240" s="143">
        <f t="shared" si="27"/>
        <v>26.49176380135108</v>
      </c>
      <c r="M240" s="144">
        <f>B240/H240*100</f>
        <v>0.14600089628983182</v>
      </c>
      <c r="N240" s="144">
        <f>C240/I240*100</f>
        <v>0.14518156548219754</v>
      </c>
      <c r="O240" s="144">
        <f>D240/J240*100</f>
        <v>0.1404558759011767</v>
      </c>
      <c r="P240" s="144">
        <f t="shared" si="28"/>
        <v>0.14387944589106869</v>
      </c>
      <c r="Q240" s="145">
        <f t="shared" si="29"/>
        <v>2.080260221845581</v>
      </c>
      <c r="R240" s="109">
        <v>71</v>
      </c>
    </row>
    <row r="241" spans="1:18" ht="13.5" customHeight="1">
      <c r="A241" s="1" t="s">
        <v>824</v>
      </c>
      <c r="B241" s="138">
        <v>514</v>
      </c>
      <c r="C241" s="138">
        <v>522</v>
      </c>
      <c r="D241" s="138">
        <v>406</v>
      </c>
      <c r="E241" s="138">
        <f t="shared" si="24"/>
        <v>480.66666666666669</v>
      </c>
      <c r="F241" s="139">
        <f t="shared" si="25"/>
        <v>13.47853604799591</v>
      </c>
      <c r="G241" s="138">
        <v>64</v>
      </c>
      <c r="H241" s="115">
        <v>442776</v>
      </c>
      <c r="I241" s="115">
        <v>403422</v>
      </c>
      <c r="J241" s="115">
        <v>487356</v>
      </c>
      <c r="K241" s="115">
        <f t="shared" si="26"/>
        <v>444518</v>
      </c>
      <c r="L241" s="143">
        <f t="shared" si="27"/>
        <v>9.4471105494657923</v>
      </c>
      <c r="M241" s="144">
        <f>B241/H241*100</f>
        <v>0.11608578604079715</v>
      </c>
      <c r="N241" s="144">
        <f>C241/I241*100</f>
        <v>0.12939304252123088</v>
      </c>
      <c r="O241" s="144">
        <f>D241/J241*100</f>
        <v>8.330665878741618E-2</v>
      </c>
      <c r="P241" s="144">
        <f t="shared" si="28"/>
        <v>0.10959516244981472</v>
      </c>
      <c r="Q241" s="145">
        <f t="shared" si="29"/>
        <v>21.64226082824154</v>
      </c>
      <c r="R241" s="109">
        <v>78</v>
      </c>
    </row>
    <row r="242" spans="1:18" ht="13.5" customHeight="1">
      <c r="A242" s="1" t="s">
        <v>310</v>
      </c>
      <c r="B242" s="138">
        <v>123</v>
      </c>
      <c r="C242" s="138">
        <v>97</v>
      </c>
      <c r="D242" s="138">
        <v>102</v>
      </c>
      <c r="E242" s="138">
        <f t="shared" si="24"/>
        <v>107.33333333333333</v>
      </c>
      <c r="F242" s="139">
        <f t="shared" si="25"/>
        <v>12.853541668680007</v>
      </c>
      <c r="G242" s="138">
        <v>93</v>
      </c>
      <c r="H242" s="115">
        <v>306820</v>
      </c>
      <c r="I242" s="115">
        <v>290446</v>
      </c>
      <c r="J242" s="115">
        <v>266201</v>
      </c>
      <c r="K242" s="115">
        <f t="shared" si="26"/>
        <v>287822.33333333331</v>
      </c>
      <c r="L242" s="143">
        <f t="shared" si="27"/>
        <v>7.1002849683853171</v>
      </c>
      <c r="M242" s="144">
        <f>B242/H242*100</f>
        <v>4.0088651326510655E-2</v>
      </c>
      <c r="N242" s="144">
        <f>C242/I242*100</f>
        <v>3.3396913712015315E-2</v>
      </c>
      <c r="O242" s="144">
        <f>D242/J242*100</f>
        <v>3.8316910905669029E-2</v>
      </c>
      <c r="P242" s="144">
        <f t="shared" si="28"/>
        <v>3.726749198139833E-2</v>
      </c>
      <c r="Q242" s="145">
        <f t="shared" si="29"/>
        <v>9.30328842458945</v>
      </c>
      <c r="R242" s="109">
        <v>92</v>
      </c>
    </row>
    <row r="243" spans="1:18" ht="13.5" customHeight="1">
      <c r="A243" s="1" t="s">
        <v>825</v>
      </c>
      <c r="B243" s="138">
        <v>167</v>
      </c>
      <c r="C243" s="138">
        <v>160</v>
      </c>
      <c r="D243" s="138">
        <v>100</v>
      </c>
      <c r="E243" s="138">
        <f t="shared" si="24"/>
        <v>142.33333333333334</v>
      </c>
      <c r="F243" s="139">
        <f t="shared" si="25"/>
        <v>25.874775910761414</v>
      </c>
      <c r="G243" s="138">
        <v>90</v>
      </c>
      <c r="H243" s="115">
        <v>271979</v>
      </c>
      <c r="I243" s="115">
        <v>356251</v>
      </c>
      <c r="J243" s="115">
        <v>264835</v>
      </c>
      <c r="K243" s="115">
        <f t="shared" si="26"/>
        <v>297688.33333333331</v>
      </c>
      <c r="L243" s="143">
        <f t="shared" si="27"/>
        <v>17.079067061014712</v>
      </c>
      <c r="M243" s="144">
        <f>B243/H243*100</f>
        <v>6.1401799403630421E-2</v>
      </c>
      <c r="N243" s="144">
        <f>C243/I243*100</f>
        <v>4.4912154632548398E-2</v>
      </c>
      <c r="O243" s="144">
        <f>D243/J243*100</f>
        <v>3.7759359601261165E-2</v>
      </c>
      <c r="P243" s="144">
        <f t="shared" si="28"/>
        <v>4.8024437879146668E-2</v>
      </c>
      <c r="Q243" s="145">
        <f t="shared" si="29"/>
        <v>25.246733523877317</v>
      </c>
      <c r="R243" s="109">
        <v>91</v>
      </c>
    </row>
    <row r="244" spans="1:18" ht="13.5" customHeight="1">
      <c r="A244" s="1" t="s">
        <v>826</v>
      </c>
      <c r="B244" s="138">
        <v>411</v>
      </c>
      <c r="C244" s="138">
        <v>153</v>
      </c>
      <c r="D244" s="138">
        <v>320</v>
      </c>
      <c r="E244" s="138">
        <f t="shared" si="24"/>
        <v>294.66666666666669</v>
      </c>
      <c r="F244" s="139">
        <f t="shared" si="25"/>
        <v>44.406900704779332</v>
      </c>
      <c r="G244" s="138">
        <v>79</v>
      </c>
      <c r="H244" s="115">
        <v>205633</v>
      </c>
      <c r="I244" s="115">
        <v>153870</v>
      </c>
      <c r="J244" s="115">
        <v>155756</v>
      </c>
      <c r="K244" s="115">
        <f t="shared" si="26"/>
        <v>171753</v>
      </c>
      <c r="L244" s="143">
        <f t="shared" si="27"/>
        <v>17.092039435954216</v>
      </c>
      <c r="M244" s="144">
        <f>B244/H244*100</f>
        <v>0.19987064333059382</v>
      </c>
      <c r="N244" s="144">
        <f>C244/I244*100</f>
        <v>9.9434587638915953E-2</v>
      </c>
      <c r="O244" s="144">
        <f>D244/J244*100</f>
        <v>0.20544954929505124</v>
      </c>
      <c r="P244" s="144">
        <f t="shared" si="28"/>
        <v>0.16825159342152032</v>
      </c>
      <c r="Q244" s="145">
        <f t="shared" si="29"/>
        <v>35.460299974391383</v>
      </c>
      <c r="R244" s="109">
        <v>67</v>
      </c>
    </row>
    <row r="245" spans="1:18" ht="13.5" customHeight="1">
      <c r="A245" s="1" t="s">
        <v>827</v>
      </c>
      <c r="B245" s="138">
        <v>151</v>
      </c>
      <c r="C245" s="138">
        <v>330</v>
      </c>
      <c r="D245" s="138">
        <v>347</v>
      </c>
      <c r="E245" s="138">
        <f t="shared" si="24"/>
        <v>276</v>
      </c>
      <c r="F245" s="139">
        <f t="shared" si="25"/>
        <v>39.342888098617628</v>
      </c>
      <c r="G245" s="138">
        <v>81</v>
      </c>
      <c r="H245" s="115">
        <v>305452</v>
      </c>
      <c r="I245" s="115">
        <v>316581</v>
      </c>
      <c r="J245" s="115">
        <v>316217</v>
      </c>
      <c r="K245" s="115">
        <f t="shared" si="26"/>
        <v>312750</v>
      </c>
      <c r="L245" s="143">
        <f t="shared" si="27"/>
        <v>2.0217021001943154</v>
      </c>
      <c r="M245" s="144">
        <f>B245/H245*100</f>
        <v>4.9434935767321865E-2</v>
      </c>
      <c r="N245" s="144">
        <f>C245/I245*100</f>
        <v>0.10423872563419788</v>
      </c>
      <c r="O245" s="144">
        <f>D245/J245*100</f>
        <v>0.10973477074287592</v>
      </c>
      <c r="P245" s="144">
        <f t="shared" si="28"/>
        <v>8.7802810714798563E-2</v>
      </c>
      <c r="Q245" s="145">
        <f t="shared" si="29"/>
        <v>37.972583677864101</v>
      </c>
      <c r="R245" s="109">
        <v>83</v>
      </c>
    </row>
    <row r="246" spans="1:18" ht="13.5" customHeight="1">
      <c r="A246" s="1" t="s">
        <v>828</v>
      </c>
      <c r="B246" s="138">
        <v>489</v>
      </c>
      <c r="C246" s="138">
        <v>367</v>
      </c>
      <c r="D246" s="138">
        <v>295</v>
      </c>
      <c r="E246" s="138">
        <f t="shared" si="24"/>
        <v>383.66666666666669</v>
      </c>
      <c r="F246" s="139">
        <f t="shared" si="25"/>
        <v>25.560730742798825</v>
      </c>
      <c r="G246" s="138">
        <v>68</v>
      </c>
      <c r="H246" s="115">
        <v>196754</v>
      </c>
      <c r="I246" s="115">
        <v>193309</v>
      </c>
      <c r="J246" s="115">
        <v>170979</v>
      </c>
      <c r="K246" s="115">
        <f t="shared" si="26"/>
        <v>187014</v>
      </c>
      <c r="L246" s="143">
        <f t="shared" si="27"/>
        <v>7.4824015833760802</v>
      </c>
      <c r="M246" s="144">
        <f>B246/H246*100</f>
        <v>0.24853370198318711</v>
      </c>
      <c r="N246" s="144">
        <f>C246/I246*100</f>
        <v>0.18985148130713003</v>
      </c>
      <c r="O246" s="144">
        <f>D246/J246*100</f>
        <v>0.17253580849110126</v>
      </c>
      <c r="P246" s="144">
        <f t="shared" si="28"/>
        <v>0.20364033059380615</v>
      </c>
      <c r="Q246" s="145">
        <f t="shared" si="29"/>
        <v>19.559550791358685</v>
      </c>
      <c r="R246" s="109">
        <v>56</v>
      </c>
    </row>
    <row r="247" spans="1:18" ht="13.5" customHeight="1">
      <c r="A247" s="1" t="s">
        <v>829</v>
      </c>
      <c r="B247" s="138">
        <v>242</v>
      </c>
      <c r="C247" s="138">
        <v>300</v>
      </c>
      <c r="D247" s="138">
        <v>316</v>
      </c>
      <c r="E247" s="138">
        <f t="shared" si="24"/>
        <v>286</v>
      </c>
      <c r="F247" s="139">
        <f t="shared" si="25"/>
        <v>13.6139317020502</v>
      </c>
      <c r="G247" s="138">
        <v>80</v>
      </c>
      <c r="H247" s="115">
        <v>294828</v>
      </c>
      <c r="I247" s="115">
        <v>365408</v>
      </c>
      <c r="J247" s="115">
        <v>411742</v>
      </c>
      <c r="K247" s="115">
        <f t="shared" si="26"/>
        <v>357326</v>
      </c>
      <c r="L247" s="143">
        <f t="shared" si="27"/>
        <v>16.476418363552948</v>
      </c>
      <c r="M247" s="144">
        <f>B247/H247*100</f>
        <v>8.208175614256448E-2</v>
      </c>
      <c r="N247" s="144">
        <f>C247/I247*100</f>
        <v>8.2100008757334267E-2</v>
      </c>
      <c r="O247" s="144">
        <f>D247/J247*100</f>
        <v>7.6747089196632839E-2</v>
      </c>
      <c r="P247" s="144">
        <f t="shared" si="28"/>
        <v>8.0309618032177191E-2</v>
      </c>
      <c r="Q247" s="145">
        <f t="shared" si="29"/>
        <v>3.8416992222333386</v>
      </c>
      <c r="R247" s="109">
        <v>85</v>
      </c>
    </row>
    <row r="248" spans="1:18" ht="13.5" customHeight="1">
      <c r="A248" s="1" t="s">
        <v>830</v>
      </c>
      <c r="B248" s="138">
        <v>328</v>
      </c>
      <c r="C248" s="138">
        <v>320</v>
      </c>
      <c r="D248" s="138">
        <v>301</v>
      </c>
      <c r="E248" s="138">
        <f t="shared" si="24"/>
        <v>316.33333333333331</v>
      </c>
      <c r="F248" s="139">
        <f t="shared" si="25"/>
        <v>4.3841188751769691</v>
      </c>
      <c r="G248" s="138">
        <v>78</v>
      </c>
      <c r="H248" s="115">
        <v>239912</v>
      </c>
      <c r="I248" s="115">
        <v>281692</v>
      </c>
      <c r="J248" s="115">
        <v>249837</v>
      </c>
      <c r="K248" s="115">
        <f t="shared" si="26"/>
        <v>257147</v>
      </c>
      <c r="L248" s="143">
        <f t="shared" si="27"/>
        <v>8.4885975265031757</v>
      </c>
      <c r="M248" s="144">
        <f>B248/H248*100</f>
        <v>0.1367167961585915</v>
      </c>
      <c r="N248" s="144">
        <f>C248/I248*100</f>
        <v>0.11359925024494839</v>
      </c>
      <c r="O248" s="144">
        <f>D248/J248*100</f>
        <v>0.12047855201591437</v>
      </c>
      <c r="P248" s="144">
        <f t="shared" si="28"/>
        <v>0.12359819947315143</v>
      </c>
      <c r="Q248" s="145">
        <f t="shared" si="29"/>
        <v>9.6039547744938165</v>
      </c>
      <c r="R248" s="109">
        <v>77</v>
      </c>
    </row>
    <row r="249" spans="1:18" ht="13.5" customHeight="1">
      <c r="A249" s="1" t="s">
        <v>831</v>
      </c>
      <c r="B249" s="138">
        <v>196</v>
      </c>
      <c r="C249" s="138">
        <v>189</v>
      </c>
      <c r="D249" s="138">
        <v>318</v>
      </c>
      <c r="E249" s="138">
        <f t="shared" si="24"/>
        <v>234.33333333333334</v>
      </c>
      <c r="F249" s="139">
        <f t="shared" si="25"/>
        <v>30.956731959222338</v>
      </c>
      <c r="G249" s="138">
        <v>85</v>
      </c>
      <c r="H249" s="115">
        <v>161301</v>
      </c>
      <c r="I249" s="115">
        <v>184723</v>
      </c>
      <c r="J249" s="115">
        <v>158404</v>
      </c>
      <c r="K249" s="115">
        <f t="shared" si="26"/>
        <v>168142.66666666666</v>
      </c>
      <c r="L249" s="143">
        <f t="shared" si="27"/>
        <v>8.5831073125171766</v>
      </c>
      <c r="M249" s="144">
        <f>B249/H249*100</f>
        <v>0.12151195590851885</v>
      </c>
      <c r="N249" s="144">
        <f>C249/I249*100</f>
        <v>0.10231535867217402</v>
      </c>
      <c r="O249" s="144">
        <f>D249/J249*100</f>
        <v>0.20075250624984217</v>
      </c>
      <c r="P249" s="144">
        <f t="shared" si="28"/>
        <v>0.14152660694351168</v>
      </c>
      <c r="Q249" s="145">
        <f t="shared" si="29"/>
        <v>36.870443800736851</v>
      </c>
      <c r="R249" s="109">
        <v>73</v>
      </c>
    </row>
    <row r="250" spans="1:18" ht="13.5" customHeight="1">
      <c r="A250" s="1" t="s">
        <v>208</v>
      </c>
      <c r="B250" s="138">
        <v>425</v>
      </c>
      <c r="C250" s="138">
        <v>378</v>
      </c>
      <c r="D250" s="138">
        <v>331</v>
      </c>
      <c r="E250" s="138">
        <f t="shared" si="24"/>
        <v>378</v>
      </c>
      <c r="F250" s="139">
        <f t="shared" si="25"/>
        <v>12.433862433862434</v>
      </c>
      <c r="G250" s="138">
        <v>71</v>
      </c>
      <c r="H250" s="115">
        <v>187460</v>
      </c>
      <c r="I250" s="115">
        <v>188898</v>
      </c>
      <c r="J250" s="115">
        <v>202801</v>
      </c>
      <c r="K250" s="115">
        <f t="shared" si="26"/>
        <v>193053</v>
      </c>
      <c r="L250" s="143">
        <f t="shared" si="27"/>
        <v>4.3887319291358118</v>
      </c>
      <c r="M250" s="144">
        <f>B250/H250*100</f>
        <v>0.22671503254027525</v>
      </c>
      <c r="N250" s="144">
        <f>C250/I250*100</f>
        <v>0.20010799479083949</v>
      </c>
      <c r="O250" s="144">
        <f>D250/J250*100</f>
        <v>0.16321418533439186</v>
      </c>
      <c r="P250" s="144">
        <f t="shared" si="28"/>
        <v>0.19667907088850223</v>
      </c>
      <c r="Q250" s="145">
        <f t="shared" si="29"/>
        <v>16.213716886028298</v>
      </c>
      <c r="R250" s="109">
        <v>59</v>
      </c>
    </row>
    <row r="251" spans="1:18" ht="13.5" customHeight="1">
      <c r="A251" s="1" t="s">
        <v>626</v>
      </c>
      <c r="B251" s="138">
        <v>304</v>
      </c>
      <c r="C251" s="138">
        <v>616</v>
      </c>
      <c r="D251" s="138">
        <v>484</v>
      </c>
      <c r="E251" s="138">
        <f t="shared" si="24"/>
        <v>468</v>
      </c>
      <c r="F251" s="139">
        <f t="shared" si="25"/>
        <v>33.464567436669903</v>
      </c>
      <c r="G251" s="138">
        <v>65</v>
      </c>
      <c r="H251" s="115">
        <v>241854</v>
      </c>
      <c r="I251" s="115">
        <v>276397</v>
      </c>
      <c r="J251" s="115">
        <v>334275</v>
      </c>
      <c r="K251" s="115">
        <f t="shared" si="26"/>
        <v>284175.33333333331</v>
      </c>
      <c r="L251" s="143">
        <f t="shared" si="27"/>
        <v>16.433128939646995</v>
      </c>
      <c r="M251" s="144">
        <f>B251/H251*100</f>
        <v>0.12569566763419251</v>
      </c>
      <c r="N251" s="144">
        <f>C251/I251*100</f>
        <v>0.22286783141640468</v>
      </c>
      <c r="O251" s="144">
        <f>D251/J251*100</f>
        <v>0.14479096552239923</v>
      </c>
      <c r="P251" s="144">
        <f t="shared" si="28"/>
        <v>0.16445148819099881</v>
      </c>
      <c r="Q251" s="145">
        <f t="shared" si="29"/>
        <v>31.305948895104912</v>
      </c>
      <c r="R251" s="109">
        <v>68</v>
      </c>
    </row>
    <row r="252" spans="1:18" ht="13.5" customHeight="1">
      <c r="A252" s="1" t="s">
        <v>832</v>
      </c>
      <c r="B252" s="138">
        <v>909</v>
      </c>
      <c r="C252" s="138">
        <v>1252</v>
      </c>
      <c r="D252" s="138">
        <v>1455</v>
      </c>
      <c r="E252" s="138">
        <f t="shared" si="24"/>
        <v>1205.3333333333333</v>
      </c>
      <c r="F252" s="139">
        <f t="shared" si="25"/>
        <v>22.896175921072022</v>
      </c>
      <c r="G252" s="138">
        <v>36</v>
      </c>
      <c r="H252" s="115">
        <v>210828</v>
      </c>
      <c r="I252" s="115">
        <v>205379</v>
      </c>
      <c r="J252" s="115">
        <v>212294</v>
      </c>
      <c r="K252" s="115">
        <f t="shared" si="26"/>
        <v>209500.33333333334</v>
      </c>
      <c r="L252" s="143">
        <f t="shared" si="27"/>
        <v>1.7392191416063254</v>
      </c>
      <c r="M252" s="144">
        <f>B252/H252*100</f>
        <v>0.43115715180146852</v>
      </c>
      <c r="N252" s="144">
        <f>C252/I252*100</f>
        <v>0.60960468207557728</v>
      </c>
      <c r="O252" s="144">
        <f>D252/J252*100</f>
        <v>0.68537028837367053</v>
      </c>
      <c r="P252" s="144">
        <f t="shared" si="28"/>
        <v>0.57537737408357215</v>
      </c>
      <c r="Q252" s="145">
        <f t="shared" si="29"/>
        <v>22.683737200927219</v>
      </c>
      <c r="R252" s="109">
        <v>31</v>
      </c>
    </row>
    <row r="253" spans="1:18" ht="13.5" customHeight="1">
      <c r="A253" s="1" t="s">
        <v>833</v>
      </c>
      <c r="B253" s="138">
        <v>485</v>
      </c>
      <c r="C253" s="138">
        <v>643</v>
      </c>
      <c r="D253" s="138">
        <v>525</v>
      </c>
      <c r="E253" s="138">
        <f t="shared" si="24"/>
        <v>551</v>
      </c>
      <c r="F253" s="139">
        <f t="shared" si="25"/>
        <v>14.90856825982784</v>
      </c>
      <c r="G253" s="138">
        <v>58</v>
      </c>
      <c r="H253" s="115">
        <v>280834</v>
      </c>
      <c r="I253" s="115">
        <v>352138</v>
      </c>
      <c r="J253" s="115">
        <v>291808</v>
      </c>
      <c r="K253" s="115">
        <f t="shared" si="26"/>
        <v>308260</v>
      </c>
      <c r="L253" s="143">
        <f t="shared" si="27"/>
        <v>12.454931386866589</v>
      </c>
      <c r="M253" s="144">
        <f>B253/H253*100</f>
        <v>0.17269988676584744</v>
      </c>
      <c r="N253" s="144">
        <f>C253/I253*100</f>
        <v>0.18259886748945015</v>
      </c>
      <c r="O253" s="144">
        <f>D253/J253*100</f>
        <v>0.17991281938809078</v>
      </c>
      <c r="P253" s="144">
        <f t="shared" si="28"/>
        <v>0.17840385788112945</v>
      </c>
      <c r="Q253" s="145">
        <f t="shared" si="29"/>
        <v>2.8693882749689834</v>
      </c>
      <c r="R253" s="109">
        <v>65</v>
      </c>
    </row>
    <row r="254" spans="1:18" ht="13.5" customHeight="1">
      <c r="A254" s="1" t="s">
        <v>834</v>
      </c>
      <c r="B254" s="138">
        <v>750</v>
      </c>
      <c r="C254" s="138">
        <v>611</v>
      </c>
      <c r="D254" s="138">
        <v>317</v>
      </c>
      <c r="E254" s="138">
        <f t="shared" si="24"/>
        <v>559.33333333333337</v>
      </c>
      <c r="F254" s="139">
        <f t="shared" si="25"/>
        <v>39.524803680266324</v>
      </c>
      <c r="G254" s="138">
        <v>57</v>
      </c>
      <c r="H254" s="115">
        <v>462555</v>
      </c>
      <c r="I254" s="115">
        <v>419504</v>
      </c>
      <c r="J254" s="115">
        <v>416710</v>
      </c>
      <c r="K254" s="115">
        <f t="shared" si="26"/>
        <v>432923</v>
      </c>
      <c r="L254" s="143">
        <f t="shared" si="27"/>
        <v>5.936404813157119</v>
      </c>
      <c r="M254" s="144">
        <f>B254/H254*100</f>
        <v>0.16214288030612575</v>
      </c>
      <c r="N254" s="144">
        <f>C254/I254*100</f>
        <v>0.14564819405774437</v>
      </c>
      <c r="O254" s="144">
        <f>D254/J254*100</f>
        <v>7.6072088502795704E-2</v>
      </c>
      <c r="P254" s="144">
        <f t="shared" si="28"/>
        <v>0.12795438762222192</v>
      </c>
      <c r="Q254" s="145">
        <f t="shared" si="29"/>
        <v>35.701812650995926</v>
      </c>
      <c r="R254" s="109">
        <v>75</v>
      </c>
    </row>
    <row r="255" spans="1:18" ht="13.5" customHeight="1">
      <c r="A255" s="1" t="s">
        <v>727</v>
      </c>
      <c r="B255" s="138">
        <v>1194</v>
      </c>
      <c r="C255" s="138">
        <v>483</v>
      </c>
      <c r="D255" s="138">
        <v>722</v>
      </c>
      <c r="E255" s="138">
        <f t="shared" si="24"/>
        <v>799.66666666666663</v>
      </c>
      <c r="F255" s="139">
        <f t="shared" si="25"/>
        <v>45.244731822993643</v>
      </c>
      <c r="G255" s="138">
        <v>49</v>
      </c>
      <c r="H255" s="115">
        <v>325454</v>
      </c>
      <c r="I255" s="115">
        <v>255730</v>
      </c>
      <c r="J255" s="115">
        <v>260363</v>
      </c>
      <c r="K255" s="115">
        <f t="shared" si="26"/>
        <v>280515.66666666669</v>
      </c>
      <c r="L255" s="143">
        <f t="shared" si="27"/>
        <v>13.898196943814767</v>
      </c>
      <c r="M255" s="144">
        <f>B255/H255*100</f>
        <v>0.36687212324936858</v>
      </c>
      <c r="N255" s="144">
        <f>C255/I255*100</f>
        <v>0.18887107496187383</v>
      </c>
      <c r="O255" s="144">
        <f>D255/J255*100</f>
        <v>0.27730514704470299</v>
      </c>
      <c r="P255" s="144">
        <f t="shared" si="28"/>
        <v>0.2776827817519818</v>
      </c>
      <c r="Q255" s="145">
        <f t="shared" si="29"/>
        <v>32.05136611385602</v>
      </c>
      <c r="R255" s="109">
        <v>47</v>
      </c>
    </row>
    <row r="256" spans="1:18" ht="13.5" customHeight="1">
      <c r="A256" s="1" t="s">
        <v>680</v>
      </c>
      <c r="B256" s="138">
        <v>1119</v>
      </c>
      <c r="C256" s="138">
        <v>1064</v>
      </c>
      <c r="D256" s="138">
        <v>711</v>
      </c>
      <c r="E256" s="138">
        <f t="shared" si="24"/>
        <v>964.66666666666663</v>
      </c>
      <c r="F256" s="139">
        <f t="shared" si="25"/>
        <v>22.950552146914031</v>
      </c>
      <c r="G256" s="138">
        <v>44</v>
      </c>
      <c r="H256" s="115">
        <v>343997</v>
      </c>
      <c r="I256" s="115">
        <v>358358</v>
      </c>
      <c r="J256" s="115">
        <v>298700</v>
      </c>
      <c r="K256" s="115">
        <f t="shared" si="26"/>
        <v>333685</v>
      </c>
      <c r="L256" s="143">
        <f t="shared" si="27"/>
        <v>9.3313011463186051</v>
      </c>
      <c r="M256" s="144">
        <f>B256/H256*100</f>
        <v>0.3252935345366384</v>
      </c>
      <c r="N256" s="144">
        <f>C256/I256*100</f>
        <v>0.29690979411649804</v>
      </c>
      <c r="O256" s="144">
        <f>D256/J256*100</f>
        <v>0.2380314697020422</v>
      </c>
      <c r="P256" s="144">
        <f t="shared" si="28"/>
        <v>0.28674493278505953</v>
      </c>
      <c r="Q256" s="145">
        <f t="shared" si="29"/>
        <v>15.52258532257976</v>
      </c>
      <c r="R256" s="109">
        <v>45</v>
      </c>
    </row>
    <row r="257" spans="1:18" ht="13.5" customHeight="1">
      <c r="A257" s="1" t="s">
        <v>835</v>
      </c>
      <c r="B257" s="138">
        <v>1037</v>
      </c>
      <c r="C257" s="138">
        <v>909</v>
      </c>
      <c r="D257" s="138">
        <v>1339</v>
      </c>
      <c r="E257" s="138">
        <f t="shared" si="24"/>
        <v>1095</v>
      </c>
      <c r="F257" s="139">
        <f t="shared" si="25"/>
        <v>20.16342397293208</v>
      </c>
      <c r="G257" s="138">
        <v>37</v>
      </c>
      <c r="H257" s="115">
        <v>195809</v>
      </c>
      <c r="I257" s="115">
        <v>186257</v>
      </c>
      <c r="J257" s="115">
        <v>178046</v>
      </c>
      <c r="K257" s="115">
        <f t="shared" si="26"/>
        <v>186704</v>
      </c>
      <c r="L257" s="143">
        <f t="shared" si="27"/>
        <v>4.7615115112353532</v>
      </c>
      <c r="M257" s="144">
        <f>B257/H257*100</f>
        <v>0.5295977202273644</v>
      </c>
      <c r="N257" s="144">
        <f>C257/I257*100</f>
        <v>0.48803534900701717</v>
      </c>
      <c r="O257" s="144">
        <f>D257/J257*100</f>
        <v>0.75205284027723174</v>
      </c>
      <c r="P257" s="144">
        <f t="shared" si="28"/>
        <v>0.58989530317053773</v>
      </c>
      <c r="Q257" s="145">
        <f t="shared" si="29"/>
        <v>24.065595600332244</v>
      </c>
      <c r="R257" s="109">
        <v>30</v>
      </c>
    </row>
    <row r="258" spans="1:18" ht="13.5" customHeight="1">
      <c r="A258" s="1" t="s">
        <v>593</v>
      </c>
      <c r="B258" s="138">
        <v>791</v>
      </c>
      <c r="C258" s="138">
        <v>949</v>
      </c>
      <c r="D258" s="138">
        <v>783</v>
      </c>
      <c r="E258" s="138">
        <f t="shared" si="24"/>
        <v>841</v>
      </c>
      <c r="F258" s="139">
        <f t="shared" si="25"/>
        <v>11.13153839568937</v>
      </c>
      <c r="G258" s="138">
        <v>47</v>
      </c>
      <c r="H258" s="115">
        <v>244240</v>
      </c>
      <c r="I258" s="115">
        <v>471195</v>
      </c>
      <c r="J258" s="115">
        <v>240861</v>
      </c>
      <c r="K258" s="115">
        <f t="shared" si="26"/>
        <v>318765.33333333331</v>
      </c>
      <c r="L258" s="143">
        <f t="shared" si="27"/>
        <v>41.415662521480137</v>
      </c>
      <c r="M258" s="144">
        <f>B258/H258*100</f>
        <v>0.32386177530298066</v>
      </c>
      <c r="N258" s="144">
        <f>C258/I258*100</f>
        <v>0.20140281624380563</v>
      </c>
      <c r="O258" s="144">
        <f>D258/J258*100</f>
        <v>0.32508376200381134</v>
      </c>
      <c r="P258" s="144">
        <f t="shared" si="28"/>
        <v>0.28344945118353254</v>
      </c>
      <c r="Q258" s="145">
        <f t="shared" si="29"/>
        <v>25.068701581930618</v>
      </c>
      <c r="R258" s="109">
        <v>46</v>
      </c>
    </row>
    <row r="259" spans="1:18" ht="13.5" customHeight="1">
      <c r="A259" s="1" t="s">
        <v>572</v>
      </c>
      <c r="B259" s="138">
        <v>525</v>
      </c>
      <c r="C259" s="138">
        <v>875</v>
      </c>
      <c r="D259" s="138">
        <v>652</v>
      </c>
      <c r="E259" s="138">
        <f t="shared" si="24"/>
        <v>684</v>
      </c>
      <c r="F259" s="139">
        <f t="shared" si="25"/>
        <v>25.90361092442738</v>
      </c>
      <c r="G259" s="138">
        <v>52</v>
      </c>
      <c r="H259" s="115">
        <v>189267</v>
      </c>
      <c r="I259" s="115">
        <v>205072</v>
      </c>
      <c r="J259" s="115">
        <v>242566</v>
      </c>
      <c r="K259" s="115">
        <f t="shared" si="26"/>
        <v>212301.66666666666</v>
      </c>
      <c r="L259" s="143">
        <f t="shared" si="27"/>
        <v>12.894441777204523</v>
      </c>
      <c r="M259" s="144">
        <f>B259/H259*100</f>
        <v>0.27738591513576055</v>
      </c>
      <c r="N259" s="144">
        <f>C259/I259*100</f>
        <v>0.4266794101583834</v>
      </c>
      <c r="O259" s="144">
        <f>D259/J259*100</f>
        <v>0.26879282339651889</v>
      </c>
      <c r="P259" s="144">
        <f t="shared" si="28"/>
        <v>0.32428604956355428</v>
      </c>
      <c r="Q259" s="145">
        <f t="shared" si="29"/>
        <v>27.37684212682413</v>
      </c>
      <c r="R259" s="109">
        <v>40</v>
      </c>
    </row>
    <row r="260" spans="1:18" ht="13.5" customHeight="1">
      <c r="A260" s="1" t="s">
        <v>470</v>
      </c>
      <c r="B260" s="138">
        <v>668</v>
      </c>
      <c r="C260" s="138">
        <v>432</v>
      </c>
      <c r="D260" s="138">
        <v>841</v>
      </c>
      <c r="E260" s="138">
        <f t="shared" si="24"/>
        <v>647</v>
      </c>
      <c r="F260" s="139">
        <f t="shared" si="25"/>
        <v>31.732161834181465</v>
      </c>
      <c r="G260" s="138">
        <v>53</v>
      </c>
      <c r="H260" s="115">
        <v>728059</v>
      </c>
      <c r="I260" s="115">
        <v>771253</v>
      </c>
      <c r="J260" s="115">
        <v>862787</v>
      </c>
      <c r="K260" s="115">
        <f t="shared" si="26"/>
        <v>787366.33333333337</v>
      </c>
      <c r="L260" s="143">
        <f t="shared" si="27"/>
        <v>8.7372509202270727</v>
      </c>
      <c r="M260" s="144">
        <f>B260/H260*100</f>
        <v>9.1750805909960584E-2</v>
      </c>
      <c r="N260" s="144">
        <f>C260/I260*100</f>
        <v>5.6012748086555257E-2</v>
      </c>
      <c r="O260" s="144">
        <f>D260/J260*100</f>
        <v>9.7474811280188506E-2</v>
      </c>
      <c r="P260" s="144">
        <f t="shared" si="28"/>
        <v>8.1746121758901447E-2</v>
      </c>
      <c r="Q260" s="145">
        <f t="shared" si="29"/>
        <v>27.486046722672519</v>
      </c>
      <c r="R260" s="109">
        <v>84</v>
      </c>
    </row>
    <row r="261" spans="1:18" ht="13.5" customHeight="1">
      <c r="A261" s="1" t="s">
        <v>836</v>
      </c>
      <c r="B261" s="138">
        <v>912</v>
      </c>
      <c r="C261" s="138">
        <v>467</v>
      </c>
      <c r="D261" s="138">
        <v>923</v>
      </c>
      <c r="E261" s="138">
        <f t="shared" si="24"/>
        <v>767.33333333333337</v>
      </c>
      <c r="F261" s="139">
        <f t="shared" si="25"/>
        <v>33.903706513035935</v>
      </c>
      <c r="G261" s="138">
        <v>51</v>
      </c>
      <c r="H261" s="115">
        <v>322458</v>
      </c>
      <c r="I261" s="115">
        <v>275584</v>
      </c>
      <c r="J261" s="115">
        <v>373621</v>
      </c>
      <c r="K261" s="115">
        <f t="shared" si="26"/>
        <v>323887.66666666669</v>
      </c>
      <c r="L261" s="143">
        <f t="shared" si="27"/>
        <v>15.139240884872274</v>
      </c>
      <c r="M261" s="144">
        <f>B261/H261*100</f>
        <v>0.28282753102729657</v>
      </c>
      <c r="N261" s="144">
        <f>C261/I261*100</f>
        <v>0.16945831398049235</v>
      </c>
      <c r="O261" s="144">
        <f>D261/J261*100</f>
        <v>0.24704178833630872</v>
      </c>
      <c r="P261" s="144">
        <f t="shared" si="28"/>
        <v>0.23310921111469921</v>
      </c>
      <c r="Q261" s="145">
        <f t="shared" si="29"/>
        <v>24.861553675723126</v>
      </c>
      <c r="R261" s="109">
        <v>53</v>
      </c>
    </row>
    <row r="262" spans="1:18" ht="13.5" customHeight="1">
      <c r="A262" s="1" t="s">
        <v>262</v>
      </c>
      <c r="B262" s="138">
        <v>710</v>
      </c>
      <c r="C262" s="138">
        <v>355</v>
      </c>
      <c r="D262" s="138">
        <v>476</v>
      </c>
      <c r="E262" s="138">
        <f t="shared" si="24"/>
        <v>513.66666666666663</v>
      </c>
      <c r="F262" s="139">
        <f t="shared" si="25"/>
        <v>35.134171561053137</v>
      </c>
      <c r="G262" s="138">
        <v>62</v>
      </c>
      <c r="H262" s="115">
        <v>272520</v>
      </c>
      <c r="I262" s="115">
        <v>258223</v>
      </c>
      <c r="J262" s="115">
        <v>232458</v>
      </c>
      <c r="K262" s="115">
        <f t="shared" si="26"/>
        <v>254400.33333333334</v>
      </c>
      <c r="L262" s="143">
        <f t="shared" si="27"/>
        <v>7.9806195092166989</v>
      </c>
      <c r="M262" s="144">
        <f>B262/H262*100</f>
        <v>0.260531337149567</v>
      </c>
      <c r="N262" s="144">
        <f>C262/I262*100</f>
        <v>0.13747807127947551</v>
      </c>
      <c r="O262" s="144">
        <f>D262/J262*100</f>
        <v>0.20476817317536933</v>
      </c>
      <c r="P262" s="144">
        <f t="shared" si="28"/>
        <v>0.20092586053480396</v>
      </c>
      <c r="Q262" s="145">
        <f t="shared" si="29"/>
        <v>30.666310762024473</v>
      </c>
      <c r="R262" s="109">
        <v>58</v>
      </c>
    </row>
    <row r="263" spans="1:18" ht="13.5" customHeight="1">
      <c r="A263" s="1" t="s">
        <v>229</v>
      </c>
      <c r="B263" s="138">
        <v>939</v>
      </c>
      <c r="C263" s="138">
        <v>949</v>
      </c>
      <c r="D263" s="138">
        <v>1070</v>
      </c>
      <c r="E263" s="138">
        <f t="shared" si="24"/>
        <v>986</v>
      </c>
      <c r="F263" s="139">
        <f t="shared" si="25"/>
        <v>7.3953105371740939</v>
      </c>
      <c r="G263" s="138">
        <v>43</v>
      </c>
      <c r="H263" s="115">
        <v>266402</v>
      </c>
      <c r="I263" s="115">
        <v>379453</v>
      </c>
      <c r="J263" s="115">
        <v>292539</v>
      </c>
      <c r="K263" s="115">
        <f t="shared" si="26"/>
        <v>312798</v>
      </c>
      <c r="L263" s="143">
        <f t="shared" si="27"/>
        <v>18.921395092253455</v>
      </c>
      <c r="M263" s="144">
        <f>B263/H263*100</f>
        <v>0.35247483127003548</v>
      </c>
      <c r="N263" s="144">
        <f>C263/I263*100</f>
        <v>0.25009684993925463</v>
      </c>
      <c r="O263" s="144">
        <f>D263/J263*100</f>
        <v>0.36576319738564772</v>
      </c>
      <c r="P263" s="144">
        <f t="shared" si="28"/>
        <v>0.32277829286497922</v>
      </c>
      <c r="Q263" s="145">
        <f t="shared" si="29"/>
        <v>19.609024604015687</v>
      </c>
      <c r="R263" s="109">
        <v>41</v>
      </c>
    </row>
    <row r="264" spans="1:18" ht="13.5" customHeight="1">
      <c r="A264" s="1" t="s">
        <v>837</v>
      </c>
      <c r="B264" s="138">
        <v>909</v>
      </c>
      <c r="C264" s="138">
        <v>914</v>
      </c>
      <c r="D264" s="138">
        <v>505</v>
      </c>
      <c r="E264" s="138">
        <f t="shared" si="24"/>
        <v>776</v>
      </c>
      <c r="F264" s="139">
        <f t="shared" si="25"/>
        <v>30.2456442424768</v>
      </c>
      <c r="G264" s="138">
        <v>50</v>
      </c>
      <c r="H264" s="115">
        <v>237798</v>
      </c>
      <c r="I264" s="115">
        <v>284496</v>
      </c>
      <c r="J264" s="115">
        <v>210064</v>
      </c>
      <c r="K264" s="115">
        <f t="shared" si="26"/>
        <v>244119.33333333334</v>
      </c>
      <c r="L264" s="143">
        <f t="shared" si="27"/>
        <v>15.40905692627115</v>
      </c>
      <c r="M264" s="144">
        <f>B264/H264*100</f>
        <v>0.38225720990084022</v>
      </c>
      <c r="N264" s="144">
        <f>C264/I264*100</f>
        <v>0.32126989483156176</v>
      </c>
      <c r="O264" s="144">
        <f>D264/J264*100</f>
        <v>0.24040292482291112</v>
      </c>
      <c r="P264" s="144">
        <f t="shared" si="28"/>
        <v>0.3146433431851044</v>
      </c>
      <c r="Q264" s="145">
        <f t="shared" si="29"/>
        <v>22.615742195549736</v>
      </c>
      <c r="R264" s="109">
        <v>42</v>
      </c>
    </row>
    <row r="265" spans="1:18" ht="13.5" customHeight="1">
      <c r="A265" s="1" t="s">
        <v>838</v>
      </c>
      <c r="B265" s="138">
        <v>1132</v>
      </c>
      <c r="C265" s="138">
        <v>934</v>
      </c>
      <c r="D265" s="138">
        <v>904</v>
      </c>
      <c r="E265" s="138">
        <f t="shared" si="24"/>
        <v>990</v>
      </c>
      <c r="F265" s="139">
        <f t="shared" si="25"/>
        <v>12.513842962382689</v>
      </c>
      <c r="G265" s="138">
        <v>41</v>
      </c>
      <c r="H265" s="115">
        <v>360085</v>
      </c>
      <c r="I265" s="115">
        <v>365131</v>
      </c>
      <c r="J265" s="115">
        <v>281849</v>
      </c>
      <c r="K265" s="115">
        <f t="shared" si="26"/>
        <v>335688.33333333331</v>
      </c>
      <c r="L265" s="143">
        <f t="shared" si="27"/>
        <v>13.910057962249638</v>
      </c>
      <c r="M265" s="144">
        <f>B265/H265*100</f>
        <v>0.31437021814293847</v>
      </c>
      <c r="N265" s="144">
        <f>C265/I265*100</f>
        <v>0.25579860378877717</v>
      </c>
      <c r="O265" s="144">
        <f>D265/J265*100</f>
        <v>0.32073911917374198</v>
      </c>
      <c r="P265" s="144">
        <f t="shared" si="28"/>
        <v>0.29696931370181917</v>
      </c>
      <c r="Q265" s="145">
        <f t="shared" si="29"/>
        <v>12.054041697136293</v>
      </c>
      <c r="R265" s="109">
        <v>44</v>
      </c>
    </row>
    <row r="266" spans="1:18" ht="13.5" customHeight="1">
      <c r="A266" s="1" t="s">
        <v>839</v>
      </c>
      <c r="B266" s="138">
        <v>2476</v>
      </c>
      <c r="C266" s="138">
        <v>2119</v>
      </c>
      <c r="D266" s="138">
        <v>2158</v>
      </c>
      <c r="E266" s="138">
        <f t="shared" ref="E266:E297" si="30">AVERAGE(B266:D266)</f>
        <v>2251</v>
      </c>
      <c r="F266" s="139">
        <f t="shared" ref="F266:F297" si="31">STDEV(B266:D266)/E266*100</f>
        <v>8.6996449153447823</v>
      </c>
      <c r="G266" s="138">
        <v>24</v>
      </c>
      <c r="H266" s="115">
        <v>448348</v>
      </c>
      <c r="I266" s="115">
        <v>485595</v>
      </c>
      <c r="J266" s="115">
        <v>480597</v>
      </c>
      <c r="K266" s="115">
        <f t="shared" ref="K266:K297" si="32">AVERAGE(H266:J266)</f>
        <v>471513.33333333331</v>
      </c>
      <c r="L266" s="143">
        <f t="shared" ref="L266:L297" si="33">STDEV(H266:J266)/K266*100</f>
        <v>4.2876438350822736</v>
      </c>
      <c r="M266" s="144">
        <f>B266/H266*100</f>
        <v>0.55224959183491396</v>
      </c>
      <c r="N266" s="144">
        <f>C266/I266*100</f>
        <v>0.43637187368074215</v>
      </c>
      <c r="O266" s="144">
        <f>D266/J266*100</f>
        <v>0.44902485866536829</v>
      </c>
      <c r="P266" s="144">
        <f t="shared" ref="P266:P297" si="34">AVERAGE(M266:O266)</f>
        <v>0.47921544139367483</v>
      </c>
      <c r="Q266" s="145">
        <f t="shared" ref="Q266:Q297" si="35">STDEV(M266:O266)/P266*100</f>
        <v>13.264398180189687</v>
      </c>
      <c r="R266" s="109">
        <v>36</v>
      </c>
    </row>
    <row r="267" spans="1:18" ht="13.5" customHeight="1">
      <c r="A267" s="1" t="s">
        <v>796</v>
      </c>
      <c r="B267" s="138">
        <v>3630</v>
      </c>
      <c r="C267" s="138">
        <v>2901</v>
      </c>
      <c r="D267" s="138">
        <v>3046</v>
      </c>
      <c r="E267" s="138">
        <f t="shared" si="30"/>
        <v>3192.3333333333335</v>
      </c>
      <c r="F267" s="139">
        <f t="shared" si="31"/>
        <v>12.088398467244151</v>
      </c>
      <c r="G267" s="138">
        <v>14</v>
      </c>
      <c r="H267" s="115">
        <v>523825</v>
      </c>
      <c r="I267" s="115">
        <v>656526</v>
      </c>
      <c r="J267" s="115">
        <v>554379</v>
      </c>
      <c r="K267" s="115">
        <f t="shared" si="32"/>
        <v>578243.33333333337</v>
      </c>
      <c r="L267" s="143">
        <f t="shared" si="33"/>
        <v>12.018251541371129</v>
      </c>
      <c r="M267" s="144">
        <f>B267/H267*100</f>
        <v>0.69297952560492526</v>
      </c>
      <c r="N267" s="144">
        <f>C267/I267*100</f>
        <v>0.44187130441140182</v>
      </c>
      <c r="O267" s="144">
        <f>D267/J267*100</f>
        <v>0.54944361168081757</v>
      </c>
      <c r="P267" s="144">
        <f t="shared" si="34"/>
        <v>0.5614314805657149</v>
      </c>
      <c r="Q267" s="145">
        <f t="shared" si="35"/>
        <v>22.439533241886878</v>
      </c>
      <c r="R267" s="109">
        <v>32</v>
      </c>
    </row>
    <row r="268" spans="1:18" ht="13.5" customHeight="1">
      <c r="A268" s="1" t="s">
        <v>840</v>
      </c>
      <c r="B268" s="138">
        <v>1269</v>
      </c>
      <c r="C268" s="138">
        <v>1465</v>
      </c>
      <c r="D268" s="138">
        <v>1179</v>
      </c>
      <c r="E268" s="138">
        <f t="shared" si="30"/>
        <v>1304.3333333333333</v>
      </c>
      <c r="F268" s="139">
        <f t="shared" si="31"/>
        <v>11.211647085854469</v>
      </c>
      <c r="G268" s="138">
        <v>34</v>
      </c>
      <c r="H268" s="115">
        <v>245373</v>
      </c>
      <c r="I268" s="115">
        <v>272717</v>
      </c>
      <c r="J268" s="115">
        <v>253112</v>
      </c>
      <c r="K268" s="115">
        <f t="shared" si="32"/>
        <v>257067.33333333334</v>
      </c>
      <c r="L268" s="143">
        <f t="shared" si="33"/>
        <v>5.4828344351942793</v>
      </c>
      <c r="M268" s="144">
        <f>B268/H268*100</f>
        <v>0.5171718159699723</v>
      </c>
      <c r="N268" s="144">
        <f>C268/I268*100</f>
        <v>0.53718690070659325</v>
      </c>
      <c r="O268" s="144">
        <f>D268/J268*100</f>
        <v>0.46580170043300995</v>
      </c>
      <c r="P268" s="144">
        <f t="shared" si="34"/>
        <v>0.50672013903652513</v>
      </c>
      <c r="Q268" s="145">
        <f t="shared" si="35"/>
        <v>7.2668139706278403</v>
      </c>
      <c r="R268" s="109">
        <v>35</v>
      </c>
    </row>
    <row r="269" spans="1:18" ht="13.5" customHeight="1">
      <c r="A269" s="1" t="s">
        <v>325</v>
      </c>
      <c r="B269" s="138">
        <v>1179</v>
      </c>
      <c r="C269" s="138">
        <v>1132</v>
      </c>
      <c r="D269" s="138">
        <v>665</v>
      </c>
      <c r="E269" s="138">
        <f t="shared" si="30"/>
        <v>992</v>
      </c>
      <c r="F269" s="139">
        <f t="shared" si="31"/>
        <v>28.645532784662425</v>
      </c>
      <c r="G269" s="138">
        <v>40</v>
      </c>
      <c r="H269" s="115">
        <v>310965</v>
      </c>
      <c r="I269" s="115">
        <v>330218</v>
      </c>
      <c r="J269" s="115">
        <v>302067</v>
      </c>
      <c r="K269" s="115">
        <f t="shared" si="32"/>
        <v>314416.66666666669</v>
      </c>
      <c r="L269" s="143">
        <f t="shared" si="33"/>
        <v>4.5765426522408124</v>
      </c>
      <c r="M269" s="144">
        <f>B269/H269*100</f>
        <v>0.37914234720949302</v>
      </c>
      <c r="N269" s="144">
        <f>C269/I269*100</f>
        <v>0.34280384473287345</v>
      </c>
      <c r="O269" s="144">
        <f>D269/J269*100</f>
        <v>0.22014983430828261</v>
      </c>
      <c r="P269" s="144">
        <f t="shared" si="34"/>
        <v>0.31403200875021636</v>
      </c>
      <c r="Q269" s="145">
        <f t="shared" si="35"/>
        <v>26.529071307897222</v>
      </c>
      <c r="R269" s="109">
        <v>43</v>
      </c>
    </row>
    <row r="270" spans="1:18" ht="13.5" customHeight="1">
      <c r="A270" s="1" t="s">
        <v>841</v>
      </c>
      <c r="B270" s="138">
        <v>1425</v>
      </c>
      <c r="C270" s="138">
        <v>1388</v>
      </c>
      <c r="D270" s="138">
        <v>1949</v>
      </c>
      <c r="E270" s="138">
        <f t="shared" si="30"/>
        <v>1587.3333333333333</v>
      </c>
      <c r="F270" s="139">
        <f t="shared" si="31"/>
        <v>19.766383848506504</v>
      </c>
      <c r="G270" s="138">
        <v>29</v>
      </c>
      <c r="H270" s="115">
        <v>278502</v>
      </c>
      <c r="I270" s="115">
        <v>231841</v>
      </c>
      <c r="J270" s="115">
        <v>215472</v>
      </c>
      <c r="K270" s="115">
        <f t="shared" si="32"/>
        <v>241938.33333333334</v>
      </c>
      <c r="L270" s="143">
        <f t="shared" si="33"/>
        <v>13.51819373897944</v>
      </c>
      <c r="M270" s="144">
        <f>B270/H270*100</f>
        <v>0.51166598444535405</v>
      </c>
      <c r="N270" s="144">
        <f>C270/I270*100</f>
        <v>0.59868616853792034</v>
      </c>
      <c r="O270" s="144">
        <f>D270/J270*100</f>
        <v>0.90452587807232487</v>
      </c>
      <c r="P270" s="144">
        <f t="shared" si="34"/>
        <v>0.67162601035186642</v>
      </c>
      <c r="Q270" s="145">
        <f t="shared" si="35"/>
        <v>30.721983905679956</v>
      </c>
      <c r="R270" s="109">
        <v>25</v>
      </c>
    </row>
    <row r="271" spans="1:18" ht="13.5" customHeight="1">
      <c r="A271" s="1" t="s">
        <v>842</v>
      </c>
      <c r="B271" s="138">
        <v>1380</v>
      </c>
      <c r="C271" s="138">
        <v>1604</v>
      </c>
      <c r="D271" s="138">
        <v>1303</v>
      </c>
      <c r="E271" s="138">
        <f t="shared" si="30"/>
        <v>1429</v>
      </c>
      <c r="F271" s="139">
        <f t="shared" si="31"/>
        <v>10.942488126369541</v>
      </c>
      <c r="G271" s="138">
        <v>32</v>
      </c>
      <c r="H271" s="115">
        <v>190261</v>
      </c>
      <c r="I271" s="115">
        <v>170428</v>
      </c>
      <c r="J271" s="115">
        <v>194836</v>
      </c>
      <c r="K271" s="115">
        <f t="shared" si="32"/>
        <v>185175</v>
      </c>
      <c r="L271" s="143">
        <f t="shared" si="33"/>
        <v>7.0066260347771729</v>
      </c>
      <c r="M271" s="144">
        <f>B271/H271*100</f>
        <v>0.72531942962561946</v>
      </c>
      <c r="N271" s="144">
        <f>C271/I271*100</f>
        <v>0.94115990330227417</v>
      </c>
      <c r="O271" s="144">
        <f>D271/J271*100</f>
        <v>0.66876757888685878</v>
      </c>
      <c r="P271" s="144">
        <f t="shared" si="34"/>
        <v>0.77841563727158414</v>
      </c>
      <c r="Q271" s="145">
        <f t="shared" si="35"/>
        <v>18.466880705406609</v>
      </c>
      <c r="R271" s="109">
        <v>21</v>
      </c>
    </row>
    <row r="272" spans="1:18" ht="13.5" customHeight="1">
      <c r="A272" s="1" t="s">
        <v>843</v>
      </c>
      <c r="B272" s="138">
        <v>1924</v>
      </c>
      <c r="C272" s="138">
        <v>1433</v>
      </c>
      <c r="D272" s="138">
        <v>1175</v>
      </c>
      <c r="E272" s="138">
        <f t="shared" si="30"/>
        <v>1510.6666666666667</v>
      </c>
      <c r="F272" s="139">
        <f t="shared" si="31"/>
        <v>25.187040494015157</v>
      </c>
      <c r="G272" s="138">
        <v>30</v>
      </c>
      <c r="H272" s="115">
        <v>249842</v>
      </c>
      <c r="I272" s="115">
        <v>193332</v>
      </c>
      <c r="J272" s="115">
        <v>185107</v>
      </c>
      <c r="K272" s="115">
        <f t="shared" si="32"/>
        <v>209427</v>
      </c>
      <c r="L272" s="143">
        <f t="shared" si="33"/>
        <v>16.827436290259794</v>
      </c>
      <c r="M272" s="144">
        <f>B272/H272*100</f>
        <v>0.77008669479110803</v>
      </c>
      <c r="N272" s="144">
        <f>C272/I272*100</f>
        <v>0.7412120083586784</v>
      </c>
      <c r="O272" s="144">
        <f>D272/J272*100</f>
        <v>0.63476799904919856</v>
      </c>
      <c r="P272" s="144">
        <f t="shared" si="34"/>
        <v>0.71535556739966166</v>
      </c>
      <c r="Q272" s="145">
        <f t="shared" si="35"/>
        <v>9.9626727937497801</v>
      </c>
      <c r="R272" s="109">
        <v>23</v>
      </c>
    </row>
    <row r="273" spans="1:18" ht="13.5" customHeight="1">
      <c r="A273" s="1" t="s">
        <v>659</v>
      </c>
      <c r="B273" s="138">
        <v>2238</v>
      </c>
      <c r="C273" s="138">
        <v>2929</v>
      </c>
      <c r="D273" s="138">
        <v>2605</v>
      </c>
      <c r="E273" s="138">
        <f t="shared" si="30"/>
        <v>2590.6666666666665</v>
      </c>
      <c r="F273" s="139">
        <f t="shared" si="31"/>
        <v>13.344940070741062</v>
      </c>
      <c r="G273" s="138">
        <v>18</v>
      </c>
      <c r="H273" s="115">
        <v>245152</v>
      </c>
      <c r="I273" s="115">
        <v>248470</v>
      </c>
      <c r="J273" s="115">
        <v>191116</v>
      </c>
      <c r="K273" s="115">
        <f t="shared" si="32"/>
        <v>228246</v>
      </c>
      <c r="L273" s="143">
        <f t="shared" si="33"/>
        <v>14.10683700783115</v>
      </c>
      <c r="M273" s="144">
        <f>B273/H273*100</f>
        <v>0.91290301527215767</v>
      </c>
      <c r="N273" s="144">
        <f>C273/I273*100</f>
        <v>1.1788143437839578</v>
      </c>
      <c r="O273" s="144">
        <f>D273/J273*100</f>
        <v>1.3630465267167584</v>
      </c>
      <c r="P273" s="144">
        <f t="shared" si="34"/>
        <v>1.1515879619242912</v>
      </c>
      <c r="Q273" s="145">
        <f t="shared" si="35"/>
        <v>19.651425588409225</v>
      </c>
      <c r="R273" s="109">
        <v>13</v>
      </c>
    </row>
    <row r="274" spans="1:18" ht="13.5" customHeight="1">
      <c r="A274" s="1" t="s">
        <v>844</v>
      </c>
      <c r="B274" s="138">
        <v>1314</v>
      </c>
      <c r="C274" s="138">
        <v>2015</v>
      </c>
      <c r="D274" s="138">
        <v>2168</v>
      </c>
      <c r="E274" s="138">
        <f t="shared" si="30"/>
        <v>1832.3333333333333</v>
      </c>
      <c r="F274" s="139">
        <f t="shared" si="31"/>
        <v>24.85146958055142</v>
      </c>
      <c r="G274" s="138">
        <v>27</v>
      </c>
      <c r="H274" s="115">
        <v>322891</v>
      </c>
      <c r="I274" s="115">
        <v>319319</v>
      </c>
      <c r="J274" s="115">
        <v>271692</v>
      </c>
      <c r="K274" s="115">
        <f t="shared" si="32"/>
        <v>304634</v>
      </c>
      <c r="L274" s="143">
        <f t="shared" si="33"/>
        <v>9.3832137570567209</v>
      </c>
      <c r="M274" s="144">
        <f>B274/H274*100</f>
        <v>0.40694847487232533</v>
      </c>
      <c r="N274" s="144">
        <f>C274/I274*100</f>
        <v>0.63103041159467488</v>
      </c>
      <c r="O274" s="144">
        <f>D274/J274*100</f>
        <v>0.79796239859841289</v>
      </c>
      <c r="P274" s="144">
        <f t="shared" si="34"/>
        <v>0.61198042835513766</v>
      </c>
      <c r="Q274" s="145">
        <f t="shared" si="35"/>
        <v>32.060143844576565</v>
      </c>
      <c r="R274" s="109">
        <v>29</v>
      </c>
    </row>
    <row r="275" spans="1:18" ht="13.5" customHeight="1">
      <c r="A275" s="1" t="s">
        <v>845</v>
      </c>
      <c r="B275" s="138">
        <v>1107</v>
      </c>
      <c r="C275" s="138">
        <v>1973</v>
      </c>
      <c r="D275" s="138">
        <v>1441</v>
      </c>
      <c r="E275" s="138">
        <f t="shared" si="30"/>
        <v>1507</v>
      </c>
      <c r="F275" s="139">
        <f t="shared" si="31"/>
        <v>28.981833106350898</v>
      </c>
      <c r="G275" s="138">
        <v>31</v>
      </c>
      <c r="H275" s="115">
        <v>179744</v>
      </c>
      <c r="I275" s="115">
        <v>273202</v>
      </c>
      <c r="J275" s="115">
        <v>217176</v>
      </c>
      <c r="K275" s="115">
        <f t="shared" si="32"/>
        <v>223374</v>
      </c>
      <c r="L275" s="143">
        <f t="shared" si="33"/>
        <v>21.057182831677764</v>
      </c>
      <c r="M275" s="144">
        <f>B275/H275*100</f>
        <v>0.61587591240875916</v>
      </c>
      <c r="N275" s="144">
        <f>C275/I275*100</f>
        <v>0.72217626518107481</v>
      </c>
      <c r="O275" s="144">
        <f>D275/J275*100</f>
        <v>0.6635171473827679</v>
      </c>
      <c r="P275" s="144">
        <f t="shared" si="34"/>
        <v>0.66718977499086718</v>
      </c>
      <c r="Q275" s="145">
        <f t="shared" si="35"/>
        <v>7.9805265330883497</v>
      </c>
      <c r="R275" s="109">
        <v>26</v>
      </c>
    </row>
    <row r="276" spans="1:18" ht="13.5" customHeight="1">
      <c r="A276" s="1" t="s">
        <v>425</v>
      </c>
      <c r="B276" s="138">
        <v>2404</v>
      </c>
      <c r="C276" s="138">
        <v>2102</v>
      </c>
      <c r="D276" s="138">
        <v>1760</v>
      </c>
      <c r="E276" s="138">
        <f t="shared" si="30"/>
        <v>2088.6666666666665</v>
      </c>
      <c r="F276" s="139">
        <f t="shared" si="31"/>
        <v>15.426443001239942</v>
      </c>
      <c r="G276" s="138">
        <v>26</v>
      </c>
      <c r="H276" s="115">
        <v>257399</v>
      </c>
      <c r="I276" s="115">
        <v>256287</v>
      </c>
      <c r="J276" s="115">
        <v>212991</v>
      </c>
      <c r="K276" s="115">
        <f t="shared" si="32"/>
        <v>242225.66666666666</v>
      </c>
      <c r="L276" s="143">
        <f t="shared" si="33"/>
        <v>10.454741931095457</v>
      </c>
      <c r="M276" s="144">
        <f>B276/H276*100</f>
        <v>0.93395856238757735</v>
      </c>
      <c r="N276" s="144">
        <f>C276/I276*100</f>
        <v>0.82017425776570796</v>
      </c>
      <c r="O276" s="144">
        <f>D276/J276*100</f>
        <v>0.82632599499509374</v>
      </c>
      <c r="P276" s="144">
        <f t="shared" si="34"/>
        <v>0.86015293838279305</v>
      </c>
      <c r="Q276" s="145">
        <f t="shared" si="35"/>
        <v>7.4395504378043125</v>
      </c>
      <c r="R276" s="109">
        <v>18</v>
      </c>
    </row>
    <row r="277" spans="1:18" ht="13.5" customHeight="1">
      <c r="A277" s="1" t="s">
        <v>846</v>
      </c>
      <c r="B277" s="138">
        <v>804</v>
      </c>
      <c r="C277" s="138">
        <v>1034</v>
      </c>
      <c r="D277" s="138">
        <v>1952</v>
      </c>
      <c r="E277" s="138">
        <f t="shared" si="30"/>
        <v>1263.3333333333333</v>
      </c>
      <c r="F277" s="139">
        <f t="shared" si="31"/>
        <v>48.078280790946749</v>
      </c>
      <c r="G277" s="138">
        <v>35</v>
      </c>
      <c r="H277" s="115">
        <v>231920</v>
      </c>
      <c r="I277" s="115">
        <v>258312</v>
      </c>
      <c r="J277" s="115">
        <v>285125</v>
      </c>
      <c r="K277" s="115">
        <f t="shared" si="32"/>
        <v>258452.33333333334</v>
      </c>
      <c r="L277" s="143">
        <f t="shared" si="33"/>
        <v>10.293107925358004</v>
      </c>
      <c r="M277" s="144">
        <f>B277/H277*100</f>
        <v>0.34667126595377712</v>
      </c>
      <c r="N277" s="144">
        <f>C277/I277*100</f>
        <v>0.40029112081513829</v>
      </c>
      <c r="O277" s="144">
        <f>D277/J277*100</f>
        <v>0.68461201227531776</v>
      </c>
      <c r="P277" s="144">
        <f t="shared" si="34"/>
        <v>0.47719146634807769</v>
      </c>
      <c r="Q277" s="145">
        <f t="shared" si="35"/>
        <v>38.060430966211122</v>
      </c>
      <c r="R277" s="109">
        <v>37</v>
      </c>
    </row>
    <row r="278" spans="1:18" ht="13.5" customHeight="1">
      <c r="A278" s="1" t="s">
        <v>847</v>
      </c>
      <c r="B278" s="138">
        <v>2308</v>
      </c>
      <c r="C278" s="138">
        <v>2662</v>
      </c>
      <c r="D278" s="138">
        <v>2642</v>
      </c>
      <c r="E278" s="138">
        <f t="shared" si="30"/>
        <v>2537.3333333333335</v>
      </c>
      <c r="F278" s="139">
        <f t="shared" si="31"/>
        <v>7.8373654026578148</v>
      </c>
      <c r="G278" s="138">
        <v>21</v>
      </c>
      <c r="H278" s="115">
        <v>390717</v>
      </c>
      <c r="I278" s="115">
        <v>383077</v>
      </c>
      <c r="J278" s="115">
        <v>448721</v>
      </c>
      <c r="K278" s="115">
        <f t="shared" si="32"/>
        <v>407505</v>
      </c>
      <c r="L278" s="143">
        <f t="shared" si="33"/>
        <v>8.8091999339956857</v>
      </c>
      <c r="M278" s="144">
        <f>B278/H278*100</f>
        <v>0.59070887624546664</v>
      </c>
      <c r="N278" s="144">
        <f>C278/I278*100</f>
        <v>0.69489945885553039</v>
      </c>
      <c r="O278" s="144">
        <f>D278/J278*100</f>
        <v>0.58878456769351117</v>
      </c>
      <c r="P278" s="144">
        <f t="shared" si="34"/>
        <v>0.62479763426483614</v>
      </c>
      <c r="Q278" s="145">
        <f t="shared" si="35"/>
        <v>9.7179600929838745</v>
      </c>
      <c r="R278" s="109">
        <v>27</v>
      </c>
    </row>
    <row r="279" spans="1:18" ht="13.5" customHeight="1">
      <c r="A279" s="1" t="s">
        <v>404</v>
      </c>
      <c r="B279" s="138">
        <v>3073</v>
      </c>
      <c r="C279" s="138">
        <v>3286</v>
      </c>
      <c r="D279" s="138">
        <v>2782</v>
      </c>
      <c r="E279" s="138">
        <f t="shared" si="30"/>
        <v>3047</v>
      </c>
      <c r="F279" s="139">
        <f t="shared" si="31"/>
        <v>8.3033788164849138</v>
      </c>
      <c r="G279" s="138">
        <v>15</v>
      </c>
      <c r="H279" s="115">
        <v>249384</v>
      </c>
      <c r="I279" s="115">
        <v>227400</v>
      </c>
      <c r="J279" s="115">
        <v>268822</v>
      </c>
      <c r="K279" s="115">
        <f t="shared" si="32"/>
        <v>248535.33333333334</v>
      </c>
      <c r="L279" s="143">
        <f t="shared" si="33"/>
        <v>8.3384669803864409</v>
      </c>
      <c r="M279" s="144">
        <f>B279/H279*100</f>
        <v>1.2322362300708947</v>
      </c>
      <c r="N279" s="144">
        <f>C279/I279*100</f>
        <v>1.4450307827616535</v>
      </c>
      <c r="O279" s="144">
        <f>D279/J279*100</f>
        <v>1.0348855376420085</v>
      </c>
      <c r="P279" s="144">
        <f t="shared" si="34"/>
        <v>1.2373841834915187</v>
      </c>
      <c r="Q279" s="145">
        <f t="shared" si="35"/>
        <v>16.576992062740032</v>
      </c>
      <c r="R279" s="109">
        <v>11</v>
      </c>
    </row>
    <row r="280" spans="1:18" ht="13.5" customHeight="1">
      <c r="A280" s="1" t="s">
        <v>371</v>
      </c>
      <c r="B280" s="138">
        <v>1108</v>
      </c>
      <c r="C280" s="138">
        <v>2045</v>
      </c>
      <c r="D280" s="138">
        <v>2069</v>
      </c>
      <c r="E280" s="138">
        <f t="shared" si="30"/>
        <v>1740.6666666666667</v>
      </c>
      <c r="F280" s="139">
        <f t="shared" si="31"/>
        <v>31.484304821010006</v>
      </c>
      <c r="G280" s="138">
        <v>28</v>
      </c>
      <c r="H280" s="115">
        <v>201709</v>
      </c>
      <c r="I280" s="115">
        <v>261026</v>
      </c>
      <c r="J280" s="115">
        <v>275313</v>
      </c>
      <c r="K280" s="115">
        <f t="shared" si="32"/>
        <v>246016</v>
      </c>
      <c r="L280" s="143">
        <f t="shared" si="33"/>
        <v>15.864933125531049</v>
      </c>
      <c r="M280" s="144">
        <f>B280/H280*100</f>
        <v>0.54930617870298293</v>
      </c>
      <c r="N280" s="144">
        <f>C280/I280*100</f>
        <v>0.78344685969979999</v>
      </c>
      <c r="O280" s="144">
        <f>D280/J280*100</f>
        <v>0.75150828329937203</v>
      </c>
      <c r="P280" s="144">
        <f t="shared" si="34"/>
        <v>0.69475377390071846</v>
      </c>
      <c r="Q280" s="145">
        <f t="shared" si="35"/>
        <v>18.275476800151985</v>
      </c>
      <c r="R280" s="109">
        <v>24</v>
      </c>
    </row>
    <row r="281" spans="1:18" ht="13.5" customHeight="1">
      <c r="A281" s="1" t="s">
        <v>362</v>
      </c>
      <c r="B281" s="138">
        <v>4286</v>
      </c>
      <c r="C281" s="138">
        <v>1607</v>
      </c>
      <c r="D281" s="138">
        <v>1809</v>
      </c>
      <c r="E281" s="138">
        <f t="shared" si="30"/>
        <v>2567.3333333333335</v>
      </c>
      <c r="F281" s="139">
        <f t="shared" si="31"/>
        <v>58.108226629614833</v>
      </c>
      <c r="G281" s="138">
        <v>19</v>
      </c>
      <c r="H281" s="115">
        <v>350480</v>
      </c>
      <c r="I281" s="115">
        <v>335761</v>
      </c>
      <c r="J281" s="115">
        <v>285528</v>
      </c>
      <c r="K281" s="115">
        <f t="shared" si="32"/>
        <v>323923</v>
      </c>
      <c r="L281" s="143">
        <f t="shared" si="33"/>
        <v>10.513533221177687</v>
      </c>
      <c r="M281" s="144">
        <f>B281/H281*100</f>
        <v>1.2228943163661263</v>
      </c>
      <c r="N281" s="144">
        <f>C281/I281*100</f>
        <v>0.47861425239977246</v>
      </c>
      <c r="O281" s="144">
        <f>D281/J281*100</f>
        <v>0.63356308313020093</v>
      </c>
      <c r="P281" s="144">
        <f t="shared" si="34"/>
        <v>0.7783572172987</v>
      </c>
      <c r="Q281" s="145">
        <f t="shared" si="35"/>
        <v>50.452236502016</v>
      </c>
      <c r="R281" s="109">
        <v>22</v>
      </c>
    </row>
    <row r="282" spans="1:18" ht="13.5" customHeight="1">
      <c r="A282" s="1" t="s">
        <v>848</v>
      </c>
      <c r="B282" s="138">
        <v>3071</v>
      </c>
      <c r="C282" s="138">
        <v>2770</v>
      </c>
      <c r="D282" s="138">
        <v>1778</v>
      </c>
      <c r="E282" s="138">
        <f t="shared" si="30"/>
        <v>2539.6666666666665</v>
      </c>
      <c r="F282" s="139">
        <f t="shared" si="31"/>
        <v>26.640266467166228</v>
      </c>
      <c r="G282" s="138">
        <v>20</v>
      </c>
      <c r="H282" s="115">
        <v>494115</v>
      </c>
      <c r="I282" s="115">
        <v>466020</v>
      </c>
      <c r="J282" s="115">
        <v>539083</v>
      </c>
      <c r="K282" s="115">
        <f t="shared" si="32"/>
        <v>499739.33333333331</v>
      </c>
      <c r="L282" s="143">
        <f t="shared" si="33"/>
        <v>7.3748021614457899</v>
      </c>
      <c r="M282" s="144">
        <f>B282/H282*100</f>
        <v>0.62151523430780287</v>
      </c>
      <c r="N282" s="144">
        <f>C282/I282*100</f>
        <v>0.59439509033947047</v>
      </c>
      <c r="O282" s="144">
        <f>D282/J282*100</f>
        <v>0.32981934136301833</v>
      </c>
      <c r="P282" s="144">
        <f t="shared" si="34"/>
        <v>0.51524322200343053</v>
      </c>
      <c r="Q282" s="145">
        <f t="shared" si="35"/>
        <v>31.27713213580428</v>
      </c>
      <c r="R282" s="109">
        <v>33</v>
      </c>
    </row>
    <row r="283" spans="1:18" ht="13.5" customHeight="1">
      <c r="A283" s="1" t="s">
        <v>849</v>
      </c>
      <c r="B283" s="138">
        <v>2831</v>
      </c>
      <c r="C283" s="138">
        <v>1895</v>
      </c>
      <c r="D283" s="138">
        <v>3194</v>
      </c>
      <c r="E283" s="138">
        <f t="shared" si="30"/>
        <v>2640</v>
      </c>
      <c r="F283" s="139">
        <f t="shared" si="31"/>
        <v>25.387577627574931</v>
      </c>
      <c r="G283" s="138">
        <v>17</v>
      </c>
      <c r="H283" s="115">
        <v>328230</v>
      </c>
      <c r="I283" s="115">
        <v>254145</v>
      </c>
      <c r="J283" s="115">
        <v>284950</v>
      </c>
      <c r="K283" s="115">
        <f t="shared" si="32"/>
        <v>289108.33333333331</v>
      </c>
      <c r="L283" s="143">
        <f t="shared" si="33"/>
        <v>12.873078024052163</v>
      </c>
      <c r="M283" s="144">
        <f>B283/H283*100</f>
        <v>0.86250495079669753</v>
      </c>
      <c r="N283" s="144">
        <f>C283/I283*100</f>
        <v>0.7456373330185524</v>
      </c>
      <c r="O283" s="144">
        <f>D283/J283*100</f>
        <v>1.1208984032286367</v>
      </c>
      <c r="P283" s="144">
        <f t="shared" si="34"/>
        <v>0.90968022901462886</v>
      </c>
      <c r="Q283" s="145">
        <f t="shared" si="35"/>
        <v>21.109279891606302</v>
      </c>
      <c r="R283" s="109">
        <v>16</v>
      </c>
    </row>
    <row r="284" spans="1:18" ht="13.5" customHeight="1">
      <c r="A284" s="1" t="s">
        <v>374</v>
      </c>
      <c r="B284" s="138">
        <v>2189</v>
      </c>
      <c r="C284" s="138">
        <v>1870</v>
      </c>
      <c r="D284" s="138">
        <v>2254</v>
      </c>
      <c r="E284" s="138">
        <f t="shared" si="30"/>
        <v>2104.3333333333335</v>
      </c>
      <c r="F284" s="139">
        <f t="shared" si="31"/>
        <v>9.7667289177938699</v>
      </c>
      <c r="G284" s="138">
        <v>25</v>
      </c>
      <c r="H284" s="115">
        <v>265566</v>
      </c>
      <c r="I284" s="115">
        <v>279774</v>
      </c>
      <c r="J284" s="115">
        <v>235269</v>
      </c>
      <c r="K284" s="115">
        <f t="shared" si="32"/>
        <v>260203</v>
      </c>
      <c r="L284" s="143">
        <f t="shared" si="33"/>
        <v>8.7362665658056002</v>
      </c>
      <c r="M284" s="144">
        <f>B284/H284*100</f>
        <v>0.82427720416017103</v>
      </c>
      <c r="N284" s="144">
        <f>C284/I284*100</f>
        <v>0.66839663442635844</v>
      </c>
      <c r="O284" s="144">
        <f>D284/J284*100</f>
        <v>0.95805227208004451</v>
      </c>
      <c r="P284" s="144">
        <f t="shared" si="34"/>
        <v>0.8169087035555247</v>
      </c>
      <c r="Q284" s="145">
        <f t="shared" si="35"/>
        <v>17.745965314906638</v>
      </c>
      <c r="R284" s="109">
        <v>19</v>
      </c>
    </row>
    <row r="285" spans="1:18" ht="13.5" customHeight="1">
      <c r="A285" s="1" t="s">
        <v>850</v>
      </c>
      <c r="B285" s="138">
        <v>4742</v>
      </c>
      <c r="C285" s="138">
        <v>6867</v>
      </c>
      <c r="D285" s="138">
        <v>3452</v>
      </c>
      <c r="E285" s="138">
        <f t="shared" si="30"/>
        <v>5020.333333333333</v>
      </c>
      <c r="F285" s="139">
        <f t="shared" si="31"/>
        <v>34.34891157565513</v>
      </c>
      <c r="G285" s="138">
        <v>12</v>
      </c>
      <c r="H285" s="115">
        <v>301074</v>
      </c>
      <c r="I285" s="115">
        <v>306130</v>
      </c>
      <c r="J285" s="115">
        <v>234868</v>
      </c>
      <c r="K285" s="115">
        <f t="shared" si="32"/>
        <v>280690.66666666669</v>
      </c>
      <c r="L285" s="143">
        <f t="shared" si="33"/>
        <v>14.166496551950733</v>
      </c>
      <c r="M285" s="144">
        <f>B285/H285*100</f>
        <v>1.5750280661897074</v>
      </c>
      <c r="N285" s="144">
        <f>C285/I285*100</f>
        <v>2.243164668604841</v>
      </c>
      <c r="O285" s="144">
        <f>D285/J285*100</f>
        <v>1.4697617385084387</v>
      </c>
      <c r="P285" s="144">
        <f t="shared" si="34"/>
        <v>1.7626514911009956</v>
      </c>
      <c r="Q285" s="145">
        <f t="shared" si="35"/>
        <v>23.796646609625611</v>
      </c>
      <c r="R285" s="109">
        <v>7</v>
      </c>
    </row>
    <row r="286" spans="1:18" ht="13.5" customHeight="1">
      <c r="A286" s="1" t="s">
        <v>694</v>
      </c>
      <c r="B286" s="138">
        <v>2771</v>
      </c>
      <c r="C286" s="138">
        <v>2899</v>
      </c>
      <c r="D286" s="138">
        <v>2772</v>
      </c>
      <c r="E286" s="138">
        <f t="shared" si="30"/>
        <v>2814</v>
      </c>
      <c r="F286" s="139">
        <f t="shared" si="31"/>
        <v>2.6159864033802052</v>
      </c>
      <c r="G286" s="138">
        <v>16</v>
      </c>
      <c r="H286" s="115">
        <v>372367</v>
      </c>
      <c r="I286" s="115">
        <v>324411</v>
      </c>
      <c r="J286" s="115">
        <v>348294</v>
      </c>
      <c r="K286" s="115">
        <f t="shared" si="32"/>
        <v>348357.33333333331</v>
      </c>
      <c r="L286" s="143">
        <f t="shared" si="33"/>
        <v>6.8831801247280318</v>
      </c>
      <c r="M286" s="144">
        <f>B286/H286*100</f>
        <v>0.74415831692926604</v>
      </c>
      <c r="N286" s="144">
        <f>C286/I286*100</f>
        <v>0.89361951351834557</v>
      </c>
      <c r="O286" s="144">
        <f>D286/J286*100</f>
        <v>0.79587934331340759</v>
      </c>
      <c r="P286" s="144">
        <f t="shared" si="34"/>
        <v>0.81121905792033966</v>
      </c>
      <c r="Q286" s="145">
        <f t="shared" si="35"/>
        <v>9.3565590342720224</v>
      </c>
      <c r="R286" s="109">
        <v>20</v>
      </c>
    </row>
    <row r="287" spans="1:18" ht="13.5" customHeight="1">
      <c r="A287" s="1" t="s">
        <v>205</v>
      </c>
      <c r="B287" s="138">
        <v>2208</v>
      </c>
      <c r="C287" s="138">
        <v>2733</v>
      </c>
      <c r="D287" s="138">
        <v>2366</v>
      </c>
      <c r="E287" s="138">
        <f t="shared" si="30"/>
        <v>2435.6666666666665</v>
      </c>
      <c r="F287" s="139">
        <f t="shared" si="31"/>
        <v>11.058338529685344</v>
      </c>
      <c r="G287" s="138">
        <v>22</v>
      </c>
      <c r="H287" s="115">
        <v>221972</v>
      </c>
      <c r="I287" s="115">
        <v>248499</v>
      </c>
      <c r="J287" s="115">
        <v>225745</v>
      </c>
      <c r="K287" s="115">
        <f t="shared" si="32"/>
        <v>232072</v>
      </c>
      <c r="L287" s="143">
        <f t="shared" si="33"/>
        <v>6.1837430552616297</v>
      </c>
      <c r="M287" s="144">
        <f>B287/H287*100</f>
        <v>0.99472005478168424</v>
      </c>
      <c r="N287" s="144">
        <f>C287/I287*100</f>
        <v>1.0998032185240183</v>
      </c>
      <c r="O287" s="144">
        <f>D287/J287*100</f>
        <v>1.0480852289087244</v>
      </c>
      <c r="P287" s="144">
        <f t="shared" si="34"/>
        <v>1.0475361674048089</v>
      </c>
      <c r="Q287" s="145">
        <f t="shared" si="35"/>
        <v>5.0159350201518427</v>
      </c>
      <c r="R287" s="109">
        <v>14</v>
      </c>
    </row>
    <row r="288" spans="1:18" ht="13.5" customHeight="1">
      <c r="A288" s="1" t="s">
        <v>851</v>
      </c>
      <c r="B288" s="138">
        <v>7598</v>
      </c>
      <c r="C288" s="138">
        <v>3241</v>
      </c>
      <c r="D288" s="138">
        <v>4835</v>
      </c>
      <c r="E288" s="138">
        <f t="shared" si="30"/>
        <v>5224.666666666667</v>
      </c>
      <c r="F288" s="139">
        <f t="shared" si="31"/>
        <v>42.193741120520961</v>
      </c>
      <c r="G288" s="138">
        <v>10</v>
      </c>
      <c r="H288" s="115">
        <v>386686</v>
      </c>
      <c r="I288" s="115">
        <v>335203</v>
      </c>
      <c r="J288" s="115">
        <v>396393</v>
      </c>
      <c r="K288" s="115">
        <f t="shared" si="32"/>
        <v>372760.66666666669</v>
      </c>
      <c r="L288" s="143">
        <f t="shared" si="33"/>
        <v>8.822287688243863</v>
      </c>
      <c r="M288" s="144">
        <f>B288/H288*100</f>
        <v>1.9649017549122543</v>
      </c>
      <c r="N288" s="144">
        <f>C288/I288*100</f>
        <v>0.96687678809557198</v>
      </c>
      <c r="O288" s="144">
        <f>D288/J288*100</f>
        <v>1.2197490873955896</v>
      </c>
      <c r="P288" s="144">
        <f t="shared" si="34"/>
        <v>1.3838425434678054</v>
      </c>
      <c r="Q288" s="145">
        <f t="shared" si="35"/>
        <v>37.493645607645618</v>
      </c>
      <c r="R288" s="109">
        <v>10</v>
      </c>
    </row>
    <row r="289" spans="1:18" ht="13.5" customHeight="1">
      <c r="A289" s="1" t="s">
        <v>852</v>
      </c>
      <c r="B289" s="138">
        <v>3518</v>
      </c>
      <c r="C289" s="138">
        <v>3233</v>
      </c>
      <c r="D289" s="138">
        <v>3021</v>
      </c>
      <c r="E289" s="138">
        <f t="shared" si="30"/>
        <v>3257.3333333333335</v>
      </c>
      <c r="F289" s="139">
        <f t="shared" si="31"/>
        <v>7.6563219554291715</v>
      </c>
      <c r="G289" s="138">
        <v>13</v>
      </c>
      <c r="H289" s="115">
        <v>372939</v>
      </c>
      <c r="I289" s="115">
        <v>346990</v>
      </c>
      <c r="J289" s="115">
        <v>351942</v>
      </c>
      <c r="K289" s="115">
        <f t="shared" si="32"/>
        <v>357290.33333333331</v>
      </c>
      <c r="L289" s="143">
        <f t="shared" si="33"/>
        <v>3.8558196745811006</v>
      </c>
      <c r="M289" s="144">
        <f>B289/H289*100</f>
        <v>0.94331780800613507</v>
      </c>
      <c r="N289" s="144">
        <f>C289/I289*100</f>
        <v>0.9317271391106372</v>
      </c>
      <c r="O289" s="144">
        <f>D289/J289*100</f>
        <v>0.85838007398946414</v>
      </c>
      <c r="P289" s="144">
        <f t="shared" si="34"/>
        <v>0.91114167370207877</v>
      </c>
      <c r="Q289" s="145">
        <f t="shared" si="35"/>
        <v>5.0550796459128806</v>
      </c>
      <c r="R289" s="109">
        <v>15</v>
      </c>
    </row>
    <row r="290" spans="1:18" ht="13.5" customHeight="1">
      <c r="A290" s="1" t="s">
        <v>853</v>
      </c>
      <c r="B290" s="138">
        <v>5105</v>
      </c>
      <c r="C290" s="138">
        <v>4010</v>
      </c>
      <c r="D290" s="138">
        <v>6069</v>
      </c>
      <c r="E290" s="138">
        <f t="shared" si="30"/>
        <v>5061.333333333333</v>
      </c>
      <c r="F290" s="139">
        <f t="shared" si="31"/>
        <v>20.354208079024396</v>
      </c>
      <c r="G290" s="138">
        <v>11</v>
      </c>
      <c r="H290" s="115">
        <v>340791</v>
      </c>
      <c r="I290" s="115">
        <v>607363</v>
      </c>
      <c r="J290" s="115">
        <v>406891</v>
      </c>
      <c r="K290" s="115">
        <f t="shared" si="32"/>
        <v>451681.66666666669</v>
      </c>
      <c r="L290" s="143">
        <f t="shared" si="33"/>
        <v>30.733092310082494</v>
      </c>
      <c r="M290" s="144">
        <f>B290/H290*100</f>
        <v>1.4979855688677224</v>
      </c>
      <c r="N290" s="144">
        <f>C290/I290*100</f>
        <v>0.66023119617098835</v>
      </c>
      <c r="O290" s="144">
        <f>D290/J290*100</f>
        <v>1.4915542491723828</v>
      </c>
      <c r="P290" s="144">
        <f t="shared" si="34"/>
        <v>1.2165903380703647</v>
      </c>
      <c r="Q290" s="145">
        <f t="shared" si="35"/>
        <v>39.605105015531066</v>
      </c>
      <c r="R290" s="109">
        <v>12</v>
      </c>
    </row>
    <row r="291" spans="1:18" ht="13.5" customHeight="1">
      <c r="A291" s="1" t="s">
        <v>854</v>
      </c>
      <c r="B291" s="138">
        <v>5356</v>
      </c>
      <c r="C291" s="138">
        <v>7264</v>
      </c>
      <c r="D291" s="138">
        <v>6335</v>
      </c>
      <c r="E291" s="138">
        <f t="shared" si="30"/>
        <v>6318.333333333333</v>
      </c>
      <c r="F291" s="139">
        <f t="shared" si="31"/>
        <v>15.100646528042915</v>
      </c>
      <c r="G291" s="138">
        <v>7</v>
      </c>
      <c r="H291" s="115">
        <v>313057</v>
      </c>
      <c r="I291" s="115">
        <v>307063</v>
      </c>
      <c r="J291" s="115">
        <v>295537</v>
      </c>
      <c r="K291" s="115">
        <f t="shared" si="32"/>
        <v>305219</v>
      </c>
      <c r="L291" s="143">
        <f t="shared" si="33"/>
        <v>2.9173716687729288</v>
      </c>
      <c r="M291" s="144">
        <f>B291/H291*100</f>
        <v>1.7108705443417651</v>
      </c>
      <c r="N291" s="144">
        <f>C291/I291*100</f>
        <v>2.3656383217776158</v>
      </c>
      <c r="O291" s="144">
        <f>D291/J291*100</f>
        <v>2.1435556292443927</v>
      </c>
      <c r="P291" s="144">
        <f t="shared" si="34"/>
        <v>2.0733548317879245</v>
      </c>
      <c r="Q291" s="145">
        <f t="shared" si="35"/>
        <v>16.060008743599084</v>
      </c>
      <c r="R291" s="109">
        <v>5</v>
      </c>
    </row>
    <row r="292" spans="1:18" ht="13.5" customHeight="1">
      <c r="A292" s="1" t="s">
        <v>855</v>
      </c>
      <c r="B292" s="138">
        <v>17925</v>
      </c>
      <c r="C292" s="138">
        <v>15399</v>
      </c>
      <c r="D292" s="138">
        <v>11841</v>
      </c>
      <c r="E292" s="138">
        <f t="shared" si="30"/>
        <v>15055</v>
      </c>
      <c r="F292" s="139">
        <f t="shared" si="31"/>
        <v>20.302576954129304</v>
      </c>
      <c r="G292" s="138">
        <v>3</v>
      </c>
      <c r="H292" s="115">
        <v>474766</v>
      </c>
      <c r="I292" s="115">
        <v>485331</v>
      </c>
      <c r="J292" s="115">
        <v>506347</v>
      </c>
      <c r="K292" s="115">
        <f t="shared" si="32"/>
        <v>488814.66666666669</v>
      </c>
      <c r="L292" s="143">
        <f t="shared" si="33"/>
        <v>3.2887978830706768</v>
      </c>
      <c r="M292" s="144">
        <f>B292/H292*100</f>
        <v>3.7755441628086257</v>
      </c>
      <c r="N292" s="144">
        <f>C292/I292*100</f>
        <v>3.1728861333811356</v>
      </c>
      <c r="O292" s="144">
        <f>D292/J292*100</f>
        <v>2.3385148919614416</v>
      </c>
      <c r="P292" s="144">
        <f t="shared" si="34"/>
        <v>3.0956483960504007</v>
      </c>
      <c r="Q292" s="145">
        <f t="shared" si="35"/>
        <v>23.310834056612368</v>
      </c>
      <c r="R292" s="109">
        <v>2</v>
      </c>
    </row>
    <row r="293" spans="1:18" ht="13.5" customHeight="1">
      <c r="A293" s="1" t="s">
        <v>527</v>
      </c>
      <c r="B293" s="138">
        <v>9814</v>
      </c>
      <c r="C293" s="138">
        <v>8659</v>
      </c>
      <c r="D293" s="138">
        <v>8124</v>
      </c>
      <c r="E293" s="138">
        <f t="shared" si="30"/>
        <v>8865.6666666666661</v>
      </c>
      <c r="F293" s="139">
        <f t="shared" si="31"/>
        <v>9.7426027395275003</v>
      </c>
      <c r="G293" s="138">
        <v>5</v>
      </c>
      <c r="H293" s="115">
        <v>492385</v>
      </c>
      <c r="I293" s="115">
        <v>436153</v>
      </c>
      <c r="J293" s="115">
        <v>423596</v>
      </c>
      <c r="K293" s="115">
        <f t="shared" si="32"/>
        <v>450711.33333333331</v>
      </c>
      <c r="L293" s="143">
        <f t="shared" si="33"/>
        <v>8.1277088956845862</v>
      </c>
      <c r="M293" s="144">
        <f>B293/H293*100</f>
        <v>1.9931557622592078</v>
      </c>
      <c r="N293" s="144">
        <f>C293/I293*100</f>
        <v>1.9853124935515747</v>
      </c>
      <c r="O293" s="144">
        <f>D293/J293*100</f>
        <v>1.9178651356481176</v>
      </c>
      <c r="P293" s="144">
        <f t="shared" si="34"/>
        <v>1.9654444638196333</v>
      </c>
      <c r="Q293" s="145">
        <f t="shared" si="35"/>
        <v>2.1059412107239339</v>
      </c>
      <c r="R293" s="109">
        <v>6</v>
      </c>
    </row>
    <row r="294" spans="1:18" ht="13.5" customHeight="1">
      <c r="A294" s="1" t="s">
        <v>389</v>
      </c>
      <c r="B294" s="138">
        <v>8000</v>
      </c>
      <c r="C294" s="138">
        <v>9712</v>
      </c>
      <c r="D294" s="138">
        <v>8834</v>
      </c>
      <c r="E294" s="138">
        <f t="shared" si="30"/>
        <v>8848.6666666666661</v>
      </c>
      <c r="F294" s="139">
        <f t="shared" si="31"/>
        <v>9.674838750547524</v>
      </c>
      <c r="G294" s="138">
        <v>6</v>
      </c>
      <c r="H294" s="115">
        <v>350077</v>
      </c>
      <c r="I294" s="115">
        <v>395908</v>
      </c>
      <c r="J294" s="115">
        <v>393293</v>
      </c>
      <c r="K294" s="115">
        <f t="shared" si="32"/>
        <v>379759.33333333331</v>
      </c>
      <c r="L294" s="143">
        <f t="shared" si="33"/>
        <v>6.7776835232254555</v>
      </c>
      <c r="M294" s="144">
        <f>B294/H294*100</f>
        <v>2.2852115391756671</v>
      </c>
      <c r="N294" s="144">
        <f>C294/I294*100</f>
        <v>2.4530951635228386</v>
      </c>
      <c r="O294" s="144">
        <f>D294/J294*100</f>
        <v>2.2461625302255572</v>
      </c>
      <c r="P294" s="144">
        <f t="shared" si="34"/>
        <v>2.3281564109746875</v>
      </c>
      <c r="Q294" s="145">
        <f t="shared" si="35"/>
        <v>4.7225178474894376</v>
      </c>
      <c r="R294" s="109">
        <v>4</v>
      </c>
    </row>
    <row r="295" spans="1:18" ht="13.5" customHeight="1">
      <c r="A295" s="1" t="s">
        <v>494</v>
      </c>
      <c r="B295" s="138">
        <v>15693</v>
      </c>
      <c r="C295" s="138">
        <v>10269</v>
      </c>
      <c r="D295" s="138">
        <v>10127</v>
      </c>
      <c r="E295" s="138">
        <f t="shared" si="30"/>
        <v>12029.666666666666</v>
      </c>
      <c r="F295" s="139">
        <f t="shared" si="31"/>
        <v>26.379235531392098</v>
      </c>
      <c r="G295" s="138">
        <v>4</v>
      </c>
      <c r="H295" s="115">
        <v>549700</v>
      </c>
      <c r="I295" s="115">
        <v>466265</v>
      </c>
      <c r="J295" s="115">
        <v>424689</v>
      </c>
      <c r="K295" s="115">
        <f t="shared" si="32"/>
        <v>480218</v>
      </c>
      <c r="L295" s="143">
        <f t="shared" si="33"/>
        <v>13.257062553492094</v>
      </c>
      <c r="M295" s="144">
        <f>B295/H295*100</f>
        <v>2.854829907222121</v>
      </c>
      <c r="N295" s="144">
        <f>C295/I295*100</f>
        <v>2.2023956333844485</v>
      </c>
      <c r="O295" s="144">
        <f>D295/J295*100</f>
        <v>2.3845684724586698</v>
      </c>
      <c r="P295" s="144">
        <f t="shared" si="34"/>
        <v>2.4805980043550799</v>
      </c>
      <c r="Q295" s="145">
        <f t="shared" si="35"/>
        <v>13.571363297668992</v>
      </c>
      <c r="R295" s="109">
        <v>3</v>
      </c>
    </row>
    <row r="296" spans="1:18" ht="13.5" customHeight="1">
      <c r="A296" s="1" t="s">
        <v>743</v>
      </c>
      <c r="B296" s="138">
        <v>21488</v>
      </c>
      <c r="C296" s="138">
        <v>25856</v>
      </c>
      <c r="D296" s="138">
        <v>22130</v>
      </c>
      <c r="E296" s="138">
        <f t="shared" si="30"/>
        <v>23158</v>
      </c>
      <c r="F296" s="139">
        <f t="shared" si="31"/>
        <v>10.184313891562374</v>
      </c>
      <c r="G296" s="138">
        <v>2</v>
      </c>
      <c r="H296" s="115">
        <v>3661165</v>
      </c>
      <c r="I296" s="115">
        <v>4473204</v>
      </c>
      <c r="J296" s="115">
        <v>3179195</v>
      </c>
      <c r="K296" s="115">
        <f t="shared" si="32"/>
        <v>3771188</v>
      </c>
      <c r="L296" s="143">
        <f t="shared" si="33"/>
        <v>17.341561557635305</v>
      </c>
      <c r="M296" s="144">
        <f>B296/H296*100</f>
        <v>0.58691700592570939</v>
      </c>
      <c r="N296" s="144">
        <f>C296/I296*100</f>
        <v>0.57801969237262596</v>
      </c>
      <c r="O296" s="144">
        <f>D296/J296*100</f>
        <v>0.69608816068218526</v>
      </c>
      <c r="P296" s="144">
        <f t="shared" si="34"/>
        <v>0.62034161966017354</v>
      </c>
      <c r="Q296" s="145">
        <f t="shared" si="35"/>
        <v>10.598853897128526</v>
      </c>
      <c r="R296" s="109">
        <v>28</v>
      </c>
    </row>
    <row r="297" spans="1:18" ht="13.5" customHeight="1">
      <c r="A297" s="1" t="s">
        <v>578</v>
      </c>
      <c r="B297" s="138">
        <v>40478</v>
      </c>
      <c r="C297" s="138">
        <v>36415</v>
      </c>
      <c r="D297" s="138">
        <v>30669</v>
      </c>
      <c r="E297" s="138">
        <f t="shared" si="30"/>
        <v>35854</v>
      </c>
      <c r="F297" s="139">
        <f t="shared" si="31"/>
        <v>13.746039342113489</v>
      </c>
      <c r="G297" s="138">
        <v>1</v>
      </c>
      <c r="H297" s="115">
        <v>710070</v>
      </c>
      <c r="I297" s="115">
        <v>700495</v>
      </c>
      <c r="J297" s="115">
        <v>526517</v>
      </c>
      <c r="K297" s="115">
        <f t="shared" si="32"/>
        <v>645694</v>
      </c>
      <c r="L297" s="143">
        <f t="shared" si="33"/>
        <v>16.001586828986035</v>
      </c>
      <c r="M297" s="144">
        <f>B297/H297*100</f>
        <v>5.7005647330544873</v>
      </c>
      <c r="N297" s="144">
        <f>C297/I297*100</f>
        <v>5.1984667984782194</v>
      </c>
      <c r="O297" s="144">
        <f>D297/J297*100</f>
        <v>5.8248831471728355</v>
      </c>
      <c r="P297" s="144">
        <f t="shared" si="34"/>
        <v>5.5746382262351801</v>
      </c>
      <c r="Q297" s="145">
        <f t="shared" si="35"/>
        <v>5.9492853166295232</v>
      </c>
      <c r="R297" s="109">
        <v>1</v>
      </c>
    </row>
    <row r="298" spans="1:18" ht="13.5" customHeight="1"/>
    <row r="299" spans="1:18" ht="13.5" customHeight="1">
      <c r="A299" s="184" t="s">
        <v>876</v>
      </c>
      <c r="B299" s="323" t="s">
        <v>793</v>
      </c>
      <c r="C299" s="323"/>
      <c r="D299" s="323"/>
      <c r="E299" s="323"/>
      <c r="F299" s="323"/>
      <c r="G299" s="323"/>
      <c r="H299" s="326" t="s">
        <v>791</v>
      </c>
      <c r="I299" s="326"/>
      <c r="J299" s="326"/>
      <c r="K299" s="326"/>
      <c r="L299" s="326"/>
      <c r="M299" s="326" t="s">
        <v>775</v>
      </c>
      <c r="N299" s="326"/>
      <c r="O299" s="326"/>
      <c r="P299" s="326"/>
      <c r="Q299" s="326"/>
      <c r="R299" s="326"/>
    </row>
    <row r="300" spans="1:18" ht="13.5" customHeight="1">
      <c r="A300" s="120" t="s">
        <v>771</v>
      </c>
      <c r="B300" s="127" t="s">
        <v>770</v>
      </c>
      <c r="C300" s="127" t="s">
        <v>769</v>
      </c>
      <c r="D300" s="127" t="s">
        <v>768</v>
      </c>
      <c r="E300" s="127" t="s">
        <v>749</v>
      </c>
      <c r="F300" s="127" t="s">
        <v>751</v>
      </c>
      <c r="G300" s="127" t="s">
        <v>752</v>
      </c>
      <c r="H300" s="155" t="s">
        <v>770</v>
      </c>
      <c r="I300" s="155" t="s">
        <v>769</v>
      </c>
      <c r="J300" s="155" t="s">
        <v>768</v>
      </c>
      <c r="K300" s="155" t="s">
        <v>749</v>
      </c>
      <c r="L300" s="155" t="s">
        <v>751</v>
      </c>
      <c r="M300" s="155" t="s">
        <v>770</v>
      </c>
      <c r="N300" s="155" t="s">
        <v>769</v>
      </c>
      <c r="O300" s="155" t="s">
        <v>768</v>
      </c>
      <c r="P300" s="155" t="s">
        <v>749</v>
      </c>
      <c r="Q300" s="155" t="s">
        <v>751</v>
      </c>
      <c r="R300" s="155" t="s">
        <v>752</v>
      </c>
    </row>
    <row r="301" spans="1:18" ht="13.5" customHeight="1">
      <c r="A301" s="1" t="s">
        <v>27</v>
      </c>
      <c r="B301" s="68">
        <v>7194684</v>
      </c>
      <c r="C301" s="68">
        <v>8725545</v>
      </c>
      <c r="D301" s="68">
        <v>7565968</v>
      </c>
      <c r="E301" s="68">
        <f t="shared" ref="E301:E364" si="36">AVERAGE(B301:D301)</f>
        <v>7828732.333333333</v>
      </c>
      <c r="F301" s="142">
        <f t="shared" ref="F301:F364" si="37">STDEV(B301:D301)/E301*100</f>
        <v>10.20013113472694</v>
      </c>
      <c r="G301" s="141">
        <v>10</v>
      </c>
      <c r="H301" s="67">
        <v>57398600</v>
      </c>
      <c r="I301" s="67">
        <v>78570696</v>
      </c>
      <c r="J301" s="67">
        <v>68484128</v>
      </c>
      <c r="K301" s="67">
        <f t="shared" ref="K301:K364" si="38">AVERAGE(H301:J301)</f>
        <v>68151141.333333328</v>
      </c>
      <c r="L301" s="136">
        <f t="shared" ref="L301:L364" si="39">STDEV(H301:J301)/K301*100</f>
        <v>15.538954858359508</v>
      </c>
      <c r="M301" s="135">
        <f>B301/H301*100</f>
        <v>12.534598404839143</v>
      </c>
      <c r="N301" s="135">
        <f>C301/I301*100</f>
        <v>11.105342633085495</v>
      </c>
      <c r="O301" s="135">
        <f>D301/J301*100</f>
        <v>11.047768615817084</v>
      </c>
      <c r="P301" s="135">
        <f t="shared" ref="P301:P364" si="40">AVERAGE(M301:O301)</f>
        <v>11.562569884580574</v>
      </c>
      <c r="Q301" s="136">
        <f t="shared" ref="Q301:Q364" si="41">STDEV(M301:O301)/P301*100</f>
        <v>7.2846561771833418</v>
      </c>
      <c r="R301" s="100">
        <v>36</v>
      </c>
    </row>
    <row r="302" spans="1:18" ht="13.5" customHeight="1">
      <c r="A302" s="1" t="s">
        <v>72</v>
      </c>
      <c r="B302" s="68">
        <v>6572628</v>
      </c>
      <c r="C302" s="68">
        <v>7047776</v>
      </c>
      <c r="D302" s="68">
        <v>7066544</v>
      </c>
      <c r="E302" s="68">
        <f t="shared" si="36"/>
        <v>6895649.333333333</v>
      </c>
      <c r="F302" s="142">
        <f t="shared" si="37"/>
        <v>4.0591105405223074</v>
      </c>
      <c r="G302" s="141">
        <v>11</v>
      </c>
      <c r="H302" s="67">
        <v>105319296</v>
      </c>
      <c r="I302" s="67">
        <v>83874048</v>
      </c>
      <c r="J302" s="67">
        <v>126140720</v>
      </c>
      <c r="K302" s="67">
        <f t="shared" si="38"/>
        <v>105111354.66666667</v>
      </c>
      <c r="L302" s="136">
        <f t="shared" si="39"/>
        <v>20.106394135209221</v>
      </c>
      <c r="M302" s="135">
        <f>B302/H302*100</f>
        <v>6.2406683766667035</v>
      </c>
      <c r="N302" s="135">
        <f>C302/I302*100</f>
        <v>8.4028089356078297</v>
      </c>
      <c r="O302" s="135">
        <f>D302/J302*100</f>
        <v>5.6021116733755765</v>
      </c>
      <c r="P302" s="135">
        <f t="shared" si="40"/>
        <v>6.7485296618833699</v>
      </c>
      <c r="Q302" s="136">
        <f t="shared" si="41"/>
        <v>21.749830866509274</v>
      </c>
      <c r="R302" s="100">
        <v>55</v>
      </c>
    </row>
    <row r="303" spans="1:18" ht="13.5" customHeight="1">
      <c r="A303" s="1" t="s">
        <v>75</v>
      </c>
      <c r="B303" s="68">
        <v>5171976</v>
      </c>
      <c r="C303" s="68">
        <v>4879720</v>
      </c>
      <c r="D303" s="68">
        <v>5166047</v>
      </c>
      <c r="E303" s="68">
        <f t="shared" si="36"/>
        <v>5072581</v>
      </c>
      <c r="F303" s="142">
        <f t="shared" si="37"/>
        <v>3.2931722910970831</v>
      </c>
      <c r="G303" s="141">
        <v>13</v>
      </c>
      <c r="H303" s="67">
        <v>37600728</v>
      </c>
      <c r="I303" s="67">
        <v>42434168</v>
      </c>
      <c r="J303" s="67">
        <v>37030896</v>
      </c>
      <c r="K303" s="67">
        <f t="shared" si="38"/>
        <v>39021930.666666664</v>
      </c>
      <c r="L303" s="136">
        <f t="shared" si="39"/>
        <v>7.6079977435575348</v>
      </c>
      <c r="M303" s="135">
        <f>B303/H303*100</f>
        <v>13.754988999149164</v>
      </c>
      <c r="N303" s="135">
        <f>C303/I303*100</f>
        <v>11.499506718265337</v>
      </c>
      <c r="O303" s="135">
        <f>D303/J303*100</f>
        <v>13.950640027721716</v>
      </c>
      <c r="P303" s="135">
        <f t="shared" si="40"/>
        <v>13.068378581712073</v>
      </c>
      <c r="Q303" s="136">
        <f t="shared" si="41"/>
        <v>10.423634876255353</v>
      </c>
      <c r="R303" s="100">
        <v>30</v>
      </c>
    </row>
    <row r="304" spans="1:18" ht="13.5" customHeight="1">
      <c r="A304" s="1" t="s">
        <v>30</v>
      </c>
      <c r="B304" s="68"/>
      <c r="C304" s="68">
        <v>4721055</v>
      </c>
      <c r="D304" s="68">
        <v>4068012</v>
      </c>
      <c r="E304" s="68">
        <f t="shared" si="36"/>
        <v>4394533.5</v>
      </c>
      <c r="F304" s="142">
        <f t="shared" si="37"/>
        <v>10.507853306987114</v>
      </c>
      <c r="G304" s="141">
        <v>19</v>
      </c>
      <c r="H304" s="67"/>
      <c r="I304" s="67">
        <v>15150906</v>
      </c>
      <c r="J304" s="67">
        <v>13831617</v>
      </c>
      <c r="K304" s="67">
        <f t="shared" si="38"/>
        <v>14491261.5</v>
      </c>
      <c r="L304" s="136">
        <f t="shared" si="39"/>
        <v>6.4375223526593528</v>
      </c>
      <c r="M304" s="135"/>
      <c r="N304" s="135">
        <f>C304/I304*100</f>
        <v>31.160215765314632</v>
      </c>
      <c r="O304" s="135">
        <f>D304/J304*100</f>
        <v>29.410964748373235</v>
      </c>
      <c r="P304" s="135">
        <f t="shared" si="40"/>
        <v>30.285590256843932</v>
      </c>
      <c r="Q304" s="136">
        <f t="shared" si="41"/>
        <v>4.0841444580965698</v>
      </c>
      <c r="R304" s="100">
        <v>10</v>
      </c>
    </row>
    <row r="305" spans="1:18" ht="13.5" customHeight="1">
      <c r="A305" s="1" t="s">
        <v>753</v>
      </c>
      <c r="B305" s="68">
        <v>4326294</v>
      </c>
      <c r="C305" s="68">
        <v>5928629</v>
      </c>
      <c r="D305" s="68">
        <v>4366869</v>
      </c>
      <c r="E305" s="68">
        <f t="shared" si="36"/>
        <v>4873930.666666667</v>
      </c>
      <c r="F305" s="142">
        <f t="shared" si="37"/>
        <v>18.745051752340792</v>
      </c>
      <c r="G305" s="141">
        <v>14</v>
      </c>
      <c r="H305" s="67">
        <v>79983488</v>
      </c>
      <c r="I305" s="67">
        <v>90246912</v>
      </c>
      <c r="J305" s="67">
        <v>80846640</v>
      </c>
      <c r="K305" s="67">
        <f t="shared" si="38"/>
        <v>83692346.666666672</v>
      </c>
      <c r="L305" s="136">
        <f t="shared" si="39"/>
        <v>6.8020589128972002</v>
      </c>
      <c r="M305" s="135">
        <f>B305/H305*100</f>
        <v>5.408983914279907</v>
      </c>
      <c r="N305" s="135">
        <f>C305/I305*100</f>
        <v>6.5693427826095592</v>
      </c>
      <c r="O305" s="135">
        <f>D305/J305*100</f>
        <v>5.4014229904916267</v>
      </c>
      <c r="P305" s="135">
        <f t="shared" si="40"/>
        <v>5.7932498957936973</v>
      </c>
      <c r="Q305" s="136">
        <f t="shared" si="41"/>
        <v>11.601895303936734</v>
      </c>
      <c r="R305" s="100">
        <v>61</v>
      </c>
    </row>
    <row r="306" spans="1:18" ht="13.5" customHeight="1">
      <c r="A306" s="1" t="s">
        <v>36</v>
      </c>
      <c r="B306" s="68">
        <v>4214842</v>
      </c>
      <c r="C306" s="68">
        <v>4862549</v>
      </c>
      <c r="D306" s="68">
        <v>4496922</v>
      </c>
      <c r="E306" s="68">
        <f t="shared" si="36"/>
        <v>4524771</v>
      </c>
      <c r="F306" s="142">
        <f t="shared" si="37"/>
        <v>7.1771656754632831</v>
      </c>
      <c r="G306" s="141">
        <v>17</v>
      </c>
      <c r="H306" s="67">
        <v>25330634</v>
      </c>
      <c r="I306" s="67">
        <v>31523400</v>
      </c>
      <c r="J306" s="67">
        <v>30072968</v>
      </c>
      <c r="K306" s="67">
        <f t="shared" si="38"/>
        <v>28975667.333333332</v>
      </c>
      <c r="L306" s="136">
        <f t="shared" si="39"/>
        <v>11.178088133086883</v>
      </c>
      <c r="M306" s="135">
        <f>B306/H306*100</f>
        <v>16.639307172493194</v>
      </c>
      <c r="N306" s="135">
        <f>C306/I306*100</f>
        <v>15.425204768521162</v>
      </c>
      <c r="O306" s="135">
        <f>D306/J306*100</f>
        <v>14.953369418010221</v>
      </c>
      <c r="P306" s="135">
        <f t="shared" si="40"/>
        <v>15.672627119674859</v>
      </c>
      <c r="Q306" s="136">
        <f t="shared" si="41"/>
        <v>5.549648855752201</v>
      </c>
      <c r="R306" s="100">
        <v>25</v>
      </c>
    </row>
    <row r="307" spans="1:18" ht="13.5" customHeight="1">
      <c r="A307" s="1" t="s">
        <v>78</v>
      </c>
      <c r="B307" s="68">
        <v>3446981</v>
      </c>
      <c r="C307" s="68">
        <v>4434988</v>
      </c>
      <c r="D307" s="68">
        <v>3928563</v>
      </c>
      <c r="E307" s="68">
        <f t="shared" si="36"/>
        <v>3936844</v>
      </c>
      <c r="F307" s="142">
        <f t="shared" si="37"/>
        <v>12.549533402396731</v>
      </c>
      <c r="G307" s="141">
        <v>23</v>
      </c>
      <c r="H307" s="67">
        <v>37337800</v>
      </c>
      <c r="I307" s="67">
        <v>25737374</v>
      </c>
      <c r="J307" s="67">
        <v>40564800</v>
      </c>
      <c r="K307" s="67">
        <f t="shared" si="38"/>
        <v>34546658</v>
      </c>
      <c r="L307" s="136">
        <f t="shared" si="39"/>
        <v>22.571850313759512</v>
      </c>
      <c r="M307" s="135">
        <f>B307/H307*100</f>
        <v>9.2318802928935284</v>
      </c>
      <c r="N307" s="135">
        <f>C307/I307*100</f>
        <v>17.231703591827198</v>
      </c>
      <c r="O307" s="135">
        <f>D307/J307*100</f>
        <v>9.6846600993965204</v>
      </c>
      <c r="P307" s="135">
        <f t="shared" si="40"/>
        <v>12.049414661372415</v>
      </c>
      <c r="Q307" s="136">
        <f t="shared" si="41"/>
        <v>37.293929259161438</v>
      </c>
      <c r="R307" s="100">
        <v>31</v>
      </c>
    </row>
    <row r="308" spans="1:18" ht="13.5" customHeight="1">
      <c r="A308" s="1" t="s">
        <v>81</v>
      </c>
      <c r="B308" s="68">
        <v>2620139</v>
      </c>
      <c r="C308" s="68">
        <v>3921141</v>
      </c>
      <c r="D308" s="68">
        <v>2177654</v>
      </c>
      <c r="E308" s="68">
        <f t="shared" si="36"/>
        <v>2906311.3333333335</v>
      </c>
      <c r="F308" s="142">
        <f t="shared" si="37"/>
        <v>31.18344027487845</v>
      </c>
      <c r="G308" s="141">
        <v>31</v>
      </c>
      <c r="H308" s="67">
        <v>56809712</v>
      </c>
      <c r="I308" s="67">
        <v>80786184</v>
      </c>
      <c r="J308" s="67">
        <v>57580212</v>
      </c>
      <c r="K308" s="67">
        <f t="shared" si="38"/>
        <v>65058702.666666664</v>
      </c>
      <c r="L308" s="136">
        <f t="shared" si="39"/>
        <v>20.943924610518842</v>
      </c>
      <c r="M308" s="135">
        <f>B308/H308*100</f>
        <v>4.6121321650072789</v>
      </c>
      <c r="N308" s="135">
        <f>C308/I308*100</f>
        <v>4.8537272165250434</v>
      </c>
      <c r="O308" s="135">
        <f>D308/J308*100</f>
        <v>3.7819485624679539</v>
      </c>
      <c r="P308" s="135">
        <f t="shared" si="40"/>
        <v>4.4159359813334254</v>
      </c>
      <c r="Q308" s="136">
        <f t="shared" si="41"/>
        <v>12.730724526907689</v>
      </c>
      <c r="R308" s="100">
        <v>64</v>
      </c>
    </row>
    <row r="309" spans="1:18" ht="13.5" customHeight="1">
      <c r="A309" s="1" t="s">
        <v>63</v>
      </c>
      <c r="B309" s="68">
        <v>1724942</v>
      </c>
      <c r="C309" s="68">
        <v>2506338</v>
      </c>
      <c r="D309" s="68">
        <v>1829185</v>
      </c>
      <c r="E309" s="68">
        <f t="shared" si="36"/>
        <v>2020155</v>
      </c>
      <c r="F309" s="142">
        <f t="shared" si="37"/>
        <v>21.00139003383067</v>
      </c>
      <c r="G309" s="141">
        <v>43</v>
      </c>
      <c r="H309" s="67">
        <v>17895244</v>
      </c>
      <c r="I309" s="67">
        <v>19719858</v>
      </c>
      <c r="J309" s="67">
        <v>20175658</v>
      </c>
      <c r="K309" s="67">
        <f t="shared" si="38"/>
        <v>19263586.666666668</v>
      </c>
      <c r="L309" s="136">
        <f t="shared" si="39"/>
        <v>6.264332499310159</v>
      </c>
      <c r="M309" s="135">
        <f>B309/H309*100</f>
        <v>9.6391085810285695</v>
      </c>
      <c r="N309" s="135">
        <f>C309/I309*100</f>
        <v>12.709716266719568</v>
      </c>
      <c r="O309" s="135">
        <f>D309/J309*100</f>
        <v>9.0662966233864584</v>
      </c>
      <c r="P309" s="135">
        <f t="shared" si="40"/>
        <v>10.471707157044866</v>
      </c>
      <c r="Q309" s="136">
        <f t="shared" si="41"/>
        <v>18.709649769412724</v>
      </c>
      <c r="R309" s="100">
        <v>38</v>
      </c>
    </row>
    <row r="310" spans="1:18" ht="13.5" customHeight="1">
      <c r="A310" s="1" t="s">
        <v>132</v>
      </c>
      <c r="B310" s="68">
        <v>1570116</v>
      </c>
      <c r="C310" s="68">
        <v>2095508</v>
      </c>
      <c r="D310" s="68">
        <v>2024943</v>
      </c>
      <c r="E310" s="68">
        <f t="shared" si="36"/>
        <v>1896855.6666666667</v>
      </c>
      <c r="F310" s="142">
        <f t="shared" si="37"/>
        <v>15.033090615306092</v>
      </c>
      <c r="G310" s="141">
        <v>47</v>
      </c>
      <c r="H310" s="67">
        <v>30489192</v>
      </c>
      <c r="I310" s="67">
        <v>33882912</v>
      </c>
      <c r="J310" s="67">
        <v>30085614</v>
      </c>
      <c r="K310" s="67">
        <f t="shared" si="38"/>
        <v>31485906</v>
      </c>
      <c r="L310" s="136">
        <f t="shared" si="39"/>
        <v>6.6240834399485786</v>
      </c>
      <c r="M310" s="135">
        <f>B310/H310*100</f>
        <v>5.1497461789082504</v>
      </c>
      <c r="N310" s="135">
        <f>C310/I310*100</f>
        <v>6.1845569825875648</v>
      </c>
      <c r="O310" s="135">
        <f>D310/J310*100</f>
        <v>6.7306022074204632</v>
      </c>
      <c r="P310" s="135">
        <f t="shared" si="40"/>
        <v>6.0216351229720928</v>
      </c>
      <c r="Q310" s="136">
        <f t="shared" si="41"/>
        <v>13.333956738474578</v>
      </c>
      <c r="R310" s="100">
        <v>59</v>
      </c>
    </row>
    <row r="311" spans="1:18" ht="13.5" customHeight="1">
      <c r="A311" s="1" t="s">
        <v>258</v>
      </c>
      <c r="B311" s="68">
        <v>2133482</v>
      </c>
      <c r="C311" s="68">
        <v>2780548</v>
      </c>
      <c r="D311" s="68">
        <v>2426811</v>
      </c>
      <c r="E311" s="68">
        <f t="shared" si="36"/>
        <v>2446947</v>
      </c>
      <c r="F311" s="142">
        <f t="shared" si="37"/>
        <v>13.241096648729814</v>
      </c>
      <c r="G311" s="141">
        <v>38</v>
      </c>
      <c r="H311" s="67">
        <v>96860072</v>
      </c>
      <c r="I311" s="67">
        <v>75818616</v>
      </c>
      <c r="J311" s="67">
        <v>79251968</v>
      </c>
      <c r="K311" s="67">
        <f t="shared" si="38"/>
        <v>83976885.333333328</v>
      </c>
      <c r="L311" s="136">
        <f t="shared" si="39"/>
        <v>13.442342973447714</v>
      </c>
      <c r="M311" s="135">
        <f>B311/H311*100</f>
        <v>2.2026434174031997</v>
      </c>
      <c r="N311" s="135">
        <f>C311/I311*100</f>
        <v>3.6673684468205012</v>
      </c>
      <c r="O311" s="135">
        <f>D311/J311*100</f>
        <v>3.0621460403355538</v>
      </c>
      <c r="P311" s="135">
        <f t="shared" si="40"/>
        <v>2.9773859681864181</v>
      </c>
      <c r="Q311" s="136">
        <f t="shared" si="41"/>
        <v>24.720744105804329</v>
      </c>
      <c r="R311" s="100">
        <v>76</v>
      </c>
    </row>
    <row r="312" spans="1:18" ht="13.5" customHeight="1">
      <c r="A312" s="1" t="s">
        <v>102</v>
      </c>
      <c r="B312" s="68">
        <v>1775593</v>
      </c>
      <c r="C312" s="68">
        <v>1819777</v>
      </c>
      <c r="D312" s="68">
        <v>1701330</v>
      </c>
      <c r="E312" s="68">
        <f t="shared" si="36"/>
        <v>1765566.6666666667</v>
      </c>
      <c r="F312" s="142">
        <f t="shared" si="37"/>
        <v>3.3902231214372587</v>
      </c>
      <c r="G312" s="141">
        <v>50</v>
      </c>
      <c r="H312" s="67">
        <v>20321068</v>
      </c>
      <c r="I312" s="67">
        <v>27742728</v>
      </c>
      <c r="J312" s="67">
        <v>21784180</v>
      </c>
      <c r="K312" s="67">
        <f t="shared" si="38"/>
        <v>23282658.666666668</v>
      </c>
      <c r="L312" s="136">
        <f t="shared" si="39"/>
        <v>16.884672147646771</v>
      </c>
      <c r="M312" s="135">
        <f>B312/H312*100</f>
        <v>8.7376952825510941</v>
      </c>
      <c r="N312" s="135">
        <f>C312/I312*100</f>
        <v>6.5594738916807307</v>
      </c>
      <c r="O312" s="135">
        <f>D312/J312*100</f>
        <v>7.8099336307356992</v>
      </c>
      <c r="P312" s="135">
        <f t="shared" si="40"/>
        <v>7.7023676016558413</v>
      </c>
      <c r="Q312" s="136">
        <f t="shared" si="41"/>
        <v>14.191575915631111</v>
      </c>
      <c r="R312" s="100">
        <v>52</v>
      </c>
    </row>
    <row r="313" spans="1:18" ht="13.5" customHeight="1">
      <c r="A313" s="1" t="s">
        <v>445</v>
      </c>
      <c r="B313" s="68">
        <v>3252090</v>
      </c>
      <c r="C313" s="68">
        <v>3919841</v>
      </c>
      <c r="D313" s="68">
        <v>3868671</v>
      </c>
      <c r="E313" s="68">
        <f t="shared" si="36"/>
        <v>3680200.6666666665</v>
      </c>
      <c r="F313" s="142">
        <f t="shared" si="37"/>
        <v>10.098265870923614</v>
      </c>
      <c r="G313" s="141">
        <v>27</v>
      </c>
      <c r="H313" s="67">
        <v>9296163</v>
      </c>
      <c r="I313" s="67">
        <v>11948199</v>
      </c>
      <c r="J313" s="67">
        <v>9983508</v>
      </c>
      <c r="K313" s="67">
        <f t="shared" si="38"/>
        <v>10409290</v>
      </c>
      <c r="L313" s="136">
        <f t="shared" si="39"/>
        <v>13.222156516312914</v>
      </c>
      <c r="M313" s="135">
        <f>B313/H313*100</f>
        <v>34.98314304514669</v>
      </c>
      <c r="N313" s="135">
        <f>C313/I313*100</f>
        <v>32.806961116064436</v>
      </c>
      <c r="O313" s="135">
        <f>D313/J313*100</f>
        <v>38.75061751841136</v>
      </c>
      <c r="P313" s="135">
        <f t="shared" si="40"/>
        <v>35.5135738932075</v>
      </c>
      <c r="Q313" s="136">
        <f t="shared" si="41"/>
        <v>8.4675274949367729</v>
      </c>
      <c r="R313" s="100">
        <v>5</v>
      </c>
    </row>
    <row r="314" spans="1:18" ht="13.5" customHeight="1">
      <c r="A314" s="1" t="s">
        <v>21</v>
      </c>
      <c r="B314" s="68">
        <v>1427786</v>
      </c>
      <c r="C314" s="68">
        <v>1816507</v>
      </c>
      <c r="D314" s="68">
        <v>1463107</v>
      </c>
      <c r="E314" s="68">
        <f t="shared" si="36"/>
        <v>1569133.3333333333</v>
      </c>
      <c r="F314" s="142">
        <f t="shared" si="37"/>
        <v>13.699191539810263</v>
      </c>
      <c r="G314" s="141">
        <v>55</v>
      </c>
      <c r="H314" s="67">
        <v>27101576</v>
      </c>
      <c r="I314" s="67">
        <v>39416772</v>
      </c>
      <c r="J314" s="67">
        <v>28590212</v>
      </c>
      <c r="K314" s="67">
        <f t="shared" si="38"/>
        <v>31702853.333333332</v>
      </c>
      <c r="L314" s="136">
        <f t="shared" si="39"/>
        <v>21.202465707843583</v>
      </c>
      <c r="M314" s="135">
        <f>B314/H314*100</f>
        <v>5.2682766492989188</v>
      </c>
      <c r="N314" s="135">
        <f>C314/I314*100</f>
        <v>4.6084621033909121</v>
      </c>
      <c r="O314" s="135">
        <f>D314/J314*100</f>
        <v>5.1175101464795016</v>
      </c>
      <c r="P314" s="135">
        <f t="shared" si="40"/>
        <v>4.9980829663897781</v>
      </c>
      <c r="Q314" s="136">
        <f t="shared" si="41"/>
        <v>6.9174464008061012</v>
      </c>
      <c r="R314" s="100">
        <v>63</v>
      </c>
    </row>
    <row r="315" spans="1:18" ht="13.5" customHeight="1">
      <c r="A315" s="1" t="s">
        <v>330</v>
      </c>
      <c r="B315" s="68"/>
      <c r="C315" s="68">
        <v>2375730</v>
      </c>
      <c r="D315" s="68">
        <v>1209107</v>
      </c>
      <c r="E315" s="68">
        <f t="shared" si="36"/>
        <v>1792418.5</v>
      </c>
      <c r="F315" s="142">
        <f t="shared" si="37"/>
        <v>46.023126540380701</v>
      </c>
      <c r="G315" s="141">
        <v>49</v>
      </c>
      <c r="H315" s="67"/>
      <c r="I315" s="67">
        <v>15444708</v>
      </c>
      <c r="J315" s="67">
        <v>14522182</v>
      </c>
      <c r="K315" s="67">
        <f t="shared" si="38"/>
        <v>14983445</v>
      </c>
      <c r="L315" s="136">
        <f t="shared" si="39"/>
        <v>4.3536342304516813</v>
      </c>
      <c r="M315" s="135"/>
      <c r="N315" s="135">
        <f>C315/I315*100</f>
        <v>15.38216196771088</v>
      </c>
      <c r="O315" s="135">
        <f>D315/J315*100</f>
        <v>8.325932012145282</v>
      </c>
      <c r="P315" s="135">
        <f t="shared" si="40"/>
        <v>11.854046989928081</v>
      </c>
      <c r="Q315" s="136">
        <f t="shared" si="41"/>
        <v>42.091178273812098</v>
      </c>
      <c r="R315" s="100">
        <v>33</v>
      </c>
    </row>
    <row r="316" spans="1:18" ht="13.5" customHeight="1">
      <c r="A316" s="1" t="s">
        <v>57</v>
      </c>
      <c r="B316" s="68">
        <v>1316523</v>
      </c>
      <c r="C316" s="68">
        <v>1207038</v>
      </c>
      <c r="D316" s="68">
        <v>1022356</v>
      </c>
      <c r="E316" s="68">
        <f t="shared" si="36"/>
        <v>1181972.3333333333</v>
      </c>
      <c r="F316" s="142">
        <f t="shared" si="37"/>
        <v>12.578698451667123</v>
      </c>
      <c r="G316" s="141">
        <v>61</v>
      </c>
      <c r="H316" s="67">
        <v>4678988</v>
      </c>
      <c r="I316" s="67">
        <v>4124585</v>
      </c>
      <c r="J316" s="67">
        <v>4176507</v>
      </c>
      <c r="K316" s="67">
        <f t="shared" si="38"/>
        <v>4326693.333333333</v>
      </c>
      <c r="L316" s="136">
        <f t="shared" si="39"/>
        <v>7.0769671369749902</v>
      </c>
      <c r="M316" s="135">
        <f>B316/H316*100</f>
        <v>28.136917641165144</v>
      </c>
      <c r="N316" s="135">
        <f>C316/I316*100</f>
        <v>29.264471455916169</v>
      </c>
      <c r="O316" s="135">
        <f>D316/J316*100</f>
        <v>24.478733065693415</v>
      </c>
      <c r="P316" s="135">
        <f t="shared" si="40"/>
        <v>27.293374054258241</v>
      </c>
      <c r="Q316" s="136">
        <f t="shared" si="41"/>
        <v>9.1666890960984979</v>
      </c>
      <c r="R316" s="100">
        <v>15</v>
      </c>
    </row>
    <row r="317" spans="1:18" ht="13.5" customHeight="1">
      <c r="A317" s="1" t="s">
        <v>270</v>
      </c>
      <c r="B317" s="68">
        <v>1374866</v>
      </c>
      <c r="C317" s="68">
        <v>1807204</v>
      </c>
      <c r="D317" s="68">
        <v>1430964</v>
      </c>
      <c r="E317" s="68">
        <f t="shared" si="36"/>
        <v>1537678</v>
      </c>
      <c r="F317" s="142">
        <f t="shared" si="37"/>
        <v>15.289001209298839</v>
      </c>
      <c r="G317" s="141">
        <v>56</v>
      </c>
      <c r="H317" s="67">
        <v>36088972</v>
      </c>
      <c r="I317" s="67">
        <v>36110552</v>
      </c>
      <c r="J317" s="67">
        <v>35350384</v>
      </c>
      <c r="K317" s="67">
        <f t="shared" si="38"/>
        <v>35849969.333333336</v>
      </c>
      <c r="L317" s="136">
        <f t="shared" si="39"/>
        <v>1.2072203232350842</v>
      </c>
      <c r="M317" s="135">
        <f>B317/H317*100</f>
        <v>3.8096568669232251</v>
      </c>
      <c r="N317" s="135">
        <f>C317/I317*100</f>
        <v>5.0046424103403346</v>
      </c>
      <c r="O317" s="135">
        <f>D317/J317*100</f>
        <v>4.0479447125666299</v>
      </c>
      <c r="P317" s="135">
        <f t="shared" si="40"/>
        <v>4.2874146632767305</v>
      </c>
      <c r="Q317" s="136">
        <f t="shared" si="41"/>
        <v>14.751572212840927</v>
      </c>
      <c r="R317" s="100">
        <v>66</v>
      </c>
    </row>
    <row r="318" spans="1:18" ht="13.5" customHeight="1">
      <c r="A318" s="1" t="s">
        <v>33</v>
      </c>
      <c r="B318" s="68">
        <v>934976</v>
      </c>
      <c r="C318" s="68">
        <v>1001312</v>
      </c>
      <c r="D318" s="68">
        <v>1047521</v>
      </c>
      <c r="E318" s="68">
        <f t="shared" si="36"/>
        <v>994603</v>
      </c>
      <c r="F318" s="142">
        <f t="shared" si="37"/>
        <v>5.6878630005182815</v>
      </c>
      <c r="G318" s="141">
        <v>64</v>
      </c>
      <c r="H318" s="67">
        <v>13068081</v>
      </c>
      <c r="I318" s="67">
        <v>8740222</v>
      </c>
      <c r="J318" s="67">
        <v>14184298</v>
      </c>
      <c r="K318" s="67">
        <f t="shared" si="38"/>
        <v>11997533.666666666</v>
      </c>
      <c r="L318" s="136">
        <f t="shared" si="39"/>
        <v>23.968214850631892</v>
      </c>
      <c r="M318" s="135">
        <f>B318/H318*100</f>
        <v>7.15465415312317</v>
      </c>
      <c r="N318" s="135">
        <f>C318/I318*100</f>
        <v>11.456368041910148</v>
      </c>
      <c r="O318" s="135">
        <f>D318/J318*100</f>
        <v>7.3850746790570811</v>
      </c>
      <c r="P318" s="135">
        <f t="shared" si="40"/>
        <v>8.6653656246967987</v>
      </c>
      <c r="Q318" s="136">
        <f t="shared" si="41"/>
        <v>27.925228957753284</v>
      </c>
      <c r="R318" s="100">
        <v>47</v>
      </c>
    </row>
    <row r="319" spans="1:18" ht="13.5" customHeight="1">
      <c r="A319" s="1" t="s">
        <v>249</v>
      </c>
      <c r="B319" s="68">
        <v>1312643</v>
      </c>
      <c r="C319" s="68">
        <v>1981301</v>
      </c>
      <c r="D319" s="68">
        <v>1509687</v>
      </c>
      <c r="E319" s="68">
        <f t="shared" si="36"/>
        <v>1601210.3333333333</v>
      </c>
      <c r="F319" s="142">
        <f t="shared" si="37"/>
        <v>21.458522926962157</v>
      </c>
      <c r="G319" s="141">
        <v>54</v>
      </c>
      <c r="H319" s="67">
        <v>43034364</v>
      </c>
      <c r="I319" s="67">
        <v>36236816</v>
      </c>
      <c r="J319" s="67">
        <v>38868136</v>
      </c>
      <c r="K319" s="67">
        <f t="shared" si="38"/>
        <v>39379772</v>
      </c>
      <c r="L319" s="136">
        <f t="shared" si="39"/>
        <v>8.7037948650264951</v>
      </c>
      <c r="M319" s="135">
        <f>B319/H319*100</f>
        <v>3.0502205167944387</v>
      </c>
      <c r="N319" s="135">
        <f>C319/I319*100</f>
        <v>5.467646495210837</v>
      </c>
      <c r="O319" s="135">
        <f>D319/J319*100</f>
        <v>3.8841250323915713</v>
      </c>
      <c r="P319" s="135">
        <f t="shared" si="40"/>
        <v>4.133997348132282</v>
      </c>
      <c r="Q319" s="136">
        <f t="shared" si="41"/>
        <v>29.703233126535466</v>
      </c>
      <c r="R319" s="100">
        <v>68</v>
      </c>
    </row>
    <row r="320" spans="1:18" ht="13.5" customHeight="1">
      <c r="A320" s="1" t="s">
        <v>448</v>
      </c>
      <c r="B320" s="68">
        <v>2546915</v>
      </c>
      <c r="C320" s="68">
        <v>3053948</v>
      </c>
      <c r="D320" s="68">
        <v>2701068</v>
      </c>
      <c r="E320" s="68">
        <f t="shared" si="36"/>
        <v>2767310.3333333335</v>
      </c>
      <c r="F320" s="142">
        <f t="shared" si="37"/>
        <v>9.3927391509618783</v>
      </c>
      <c r="G320" s="141">
        <v>32</v>
      </c>
      <c r="H320" s="67">
        <v>6570738</v>
      </c>
      <c r="I320" s="67">
        <v>6133550</v>
      </c>
      <c r="J320" s="67">
        <v>5723229</v>
      </c>
      <c r="K320" s="67">
        <f t="shared" si="38"/>
        <v>6142505.666666667</v>
      </c>
      <c r="L320" s="136">
        <f t="shared" si="39"/>
        <v>6.8998791904053451</v>
      </c>
      <c r="M320" s="135">
        <f>B320/H320*100</f>
        <v>38.761475499403566</v>
      </c>
      <c r="N320" s="135">
        <f>C320/I320*100</f>
        <v>49.790871518125719</v>
      </c>
      <c r="O320" s="135">
        <f>D320/J320*100</f>
        <v>47.194826556826577</v>
      </c>
      <c r="P320" s="135">
        <f t="shared" si="40"/>
        <v>45.249057858118618</v>
      </c>
      <c r="Q320" s="136">
        <f t="shared" si="41"/>
        <v>12.743697847408356</v>
      </c>
      <c r="R320" s="100">
        <v>2</v>
      </c>
    </row>
    <row r="321" spans="1:18" ht="13.5" customHeight="1">
      <c r="A321" s="1" t="s">
        <v>207</v>
      </c>
      <c r="B321" s="68">
        <v>7555002</v>
      </c>
      <c r="C321" s="68">
        <v>11606605</v>
      </c>
      <c r="D321" s="68">
        <v>7899948</v>
      </c>
      <c r="E321" s="68">
        <f t="shared" si="36"/>
        <v>9020518.333333334</v>
      </c>
      <c r="F321" s="142">
        <f t="shared" si="37"/>
        <v>24.90154031905308</v>
      </c>
      <c r="G321" s="141">
        <v>9</v>
      </c>
      <c r="H321" s="67">
        <v>29327310</v>
      </c>
      <c r="I321" s="67">
        <v>27051522</v>
      </c>
      <c r="J321" s="67">
        <v>27960278</v>
      </c>
      <c r="K321" s="67">
        <f t="shared" si="38"/>
        <v>28113036.666666668</v>
      </c>
      <c r="L321" s="136">
        <f t="shared" si="39"/>
        <v>4.0748299937257952</v>
      </c>
      <c r="M321" s="135">
        <f>B321/H321*100</f>
        <v>25.760978419091284</v>
      </c>
      <c r="N321" s="135">
        <f>C321/I321*100</f>
        <v>42.905552597003599</v>
      </c>
      <c r="O321" s="135">
        <f>D321/J321*100</f>
        <v>28.254182594321847</v>
      </c>
      <c r="P321" s="135">
        <f t="shared" si="40"/>
        <v>32.306904536805575</v>
      </c>
      <c r="Q321" s="136">
        <f t="shared" si="41"/>
        <v>28.671781542225894</v>
      </c>
      <c r="R321" s="100">
        <v>9</v>
      </c>
    </row>
    <row r="322" spans="1:18" ht="13.5" customHeight="1">
      <c r="A322" s="1" t="s">
        <v>144</v>
      </c>
      <c r="B322" s="68">
        <v>898196</v>
      </c>
      <c r="C322" s="68">
        <v>1111790</v>
      </c>
      <c r="D322" s="68">
        <v>912374</v>
      </c>
      <c r="E322" s="68">
        <f t="shared" si="36"/>
        <v>974120</v>
      </c>
      <c r="F322" s="142">
        <f t="shared" si="37"/>
        <v>12.260941421773792</v>
      </c>
      <c r="G322" s="141">
        <v>66</v>
      </c>
      <c r="H322" s="67">
        <v>19596810</v>
      </c>
      <c r="I322" s="67">
        <v>25867848</v>
      </c>
      <c r="J322" s="67">
        <v>22644442</v>
      </c>
      <c r="K322" s="67">
        <f t="shared" si="38"/>
        <v>22703033.333333332</v>
      </c>
      <c r="L322" s="136">
        <f t="shared" si="39"/>
        <v>13.812821830393391</v>
      </c>
      <c r="M322" s="135">
        <f>B322/H322*100</f>
        <v>4.5833786213164283</v>
      </c>
      <c r="N322" s="135">
        <f>C322/I322*100</f>
        <v>4.2979609281761668</v>
      </c>
      <c r="O322" s="135">
        <f>D322/J322*100</f>
        <v>4.0291299737039221</v>
      </c>
      <c r="P322" s="135">
        <f t="shared" si="40"/>
        <v>4.3034898410655051</v>
      </c>
      <c r="Q322" s="136">
        <f t="shared" si="41"/>
        <v>6.4404865876237931</v>
      </c>
      <c r="R322" s="100">
        <v>65</v>
      </c>
    </row>
    <row r="323" spans="1:18" ht="13.5" customHeight="1">
      <c r="A323" s="1" t="s">
        <v>147</v>
      </c>
      <c r="B323" s="68">
        <v>765130</v>
      </c>
      <c r="C323" s="68">
        <v>998942</v>
      </c>
      <c r="D323" s="68">
        <v>1007815</v>
      </c>
      <c r="E323" s="68">
        <f t="shared" si="36"/>
        <v>923962.33333333337</v>
      </c>
      <c r="F323" s="142">
        <f t="shared" si="37"/>
        <v>14.895018703668967</v>
      </c>
      <c r="G323" s="141">
        <v>68</v>
      </c>
      <c r="H323" s="67">
        <v>44328044</v>
      </c>
      <c r="I323" s="67">
        <v>53843280</v>
      </c>
      <c r="J323" s="67">
        <v>50809176</v>
      </c>
      <c r="K323" s="67">
        <f t="shared" si="38"/>
        <v>49660166.666666664</v>
      </c>
      <c r="L323" s="136">
        <f t="shared" si="39"/>
        <v>9.7876541946823234</v>
      </c>
      <c r="M323" s="135">
        <f>B323/H323*100</f>
        <v>1.7260630764578739</v>
      </c>
      <c r="N323" s="135">
        <f>C323/I323*100</f>
        <v>1.8552770187848882</v>
      </c>
      <c r="O323" s="135">
        <f>D323/J323*100</f>
        <v>1.9835295104962931</v>
      </c>
      <c r="P323" s="135">
        <f t="shared" si="40"/>
        <v>1.8549565352463517</v>
      </c>
      <c r="Q323" s="136">
        <f t="shared" si="41"/>
        <v>6.9399748062143978</v>
      </c>
      <c r="R323" s="100">
        <v>81</v>
      </c>
    </row>
    <row r="324" spans="1:18" ht="13.5" customHeight="1">
      <c r="A324" s="1" t="s">
        <v>451</v>
      </c>
      <c r="B324" s="68">
        <v>2536645</v>
      </c>
      <c r="C324" s="68">
        <v>2642867</v>
      </c>
      <c r="D324" s="68">
        <v>2919955</v>
      </c>
      <c r="E324" s="68">
        <f t="shared" si="36"/>
        <v>2699822.3333333335</v>
      </c>
      <c r="F324" s="142">
        <f t="shared" si="37"/>
        <v>7.3301270844552846</v>
      </c>
      <c r="G324" s="141">
        <v>34</v>
      </c>
      <c r="H324" s="67">
        <v>7463532</v>
      </c>
      <c r="I324" s="67">
        <v>8219387</v>
      </c>
      <c r="J324" s="67">
        <v>7914484</v>
      </c>
      <c r="K324" s="67">
        <f t="shared" si="38"/>
        <v>7865801</v>
      </c>
      <c r="L324" s="136">
        <f t="shared" si="39"/>
        <v>4.8344968833920987</v>
      </c>
      <c r="M324" s="135">
        <f>B324/H324*100</f>
        <v>33.987192658918062</v>
      </c>
      <c r="N324" s="135">
        <f>C324/I324*100</f>
        <v>32.154064530603073</v>
      </c>
      <c r="O324" s="135">
        <f>D324/J324*100</f>
        <v>36.893813923939959</v>
      </c>
      <c r="P324" s="135">
        <f t="shared" si="40"/>
        <v>34.345023704487026</v>
      </c>
      <c r="Q324" s="136">
        <f t="shared" si="41"/>
        <v>6.9589408014687599</v>
      </c>
      <c r="R324" s="100">
        <v>6</v>
      </c>
    </row>
    <row r="325" spans="1:18" ht="13.5" customHeight="1">
      <c r="A325" s="1" t="s">
        <v>108</v>
      </c>
      <c r="B325" s="68">
        <v>742573</v>
      </c>
      <c r="C325" s="68">
        <v>868868</v>
      </c>
      <c r="D325" s="68">
        <v>775838</v>
      </c>
      <c r="E325" s="68">
        <f t="shared" si="36"/>
        <v>795759.66666666663</v>
      </c>
      <c r="F325" s="142">
        <f t="shared" si="37"/>
        <v>8.2263414987586181</v>
      </c>
      <c r="G325" s="141">
        <v>74</v>
      </c>
      <c r="H325" s="67">
        <v>20295960</v>
      </c>
      <c r="I325" s="67">
        <v>20049816</v>
      </c>
      <c r="J325" s="67">
        <v>22349108</v>
      </c>
      <c r="K325" s="67">
        <f t="shared" si="38"/>
        <v>20898294.666666668</v>
      </c>
      <c r="L325" s="136">
        <f t="shared" si="39"/>
        <v>6.0409447767493809</v>
      </c>
      <c r="M325" s="135">
        <f>B325/H325*100</f>
        <v>3.6587232138809891</v>
      </c>
      <c r="N325" s="135">
        <f>C325/I325*100</f>
        <v>4.333546003614198</v>
      </c>
      <c r="O325" s="135">
        <f>D325/J325*100</f>
        <v>3.4714495093048012</v>
      </c>
      <c r="P325" s="135">
        <f t="shared" si="40"/>
        <v>3.8212395755999959</v>
      </c>
      <c r="Q325" s="136">
        <f t="shared" si="41"/>
        <v>11.866405579411845</v>
      </c>
      <c r="R325" s="100">
        <v>70</v>
      </c>
    </row>
    <row r="326" spans="1:18" ht="13.5" customHeight="1">
      <c r="A326" s="1" t="s">
        <v>8</v>
      </c>
      <c r="B326" s="68">
        <v>393876</v>
      </c>
      <c r="C326" s="68">
        <v>1242459</v>
      </c>
      <c r="D326" s="68">
        <v>521122</v>
      </c>
      <c r="E326" s="68">
        <f t="shared" si="36"/>
        <v>719152.33333333337</v>
      </c>
      <c r="F326" s="142">
        <f t="shared" si="37"/>
        <v>63.636170076095965</v>
      </c>
      <c r="G326" s="141">
        <v>79</v>
      </c>
      <c r="H326" s="67">
        <v>15303420</v>
      </c>
      <c r="I326" s="67">
        <v>40616852</v>
      </c>
      <c r="J326" s="67">
        <v>21474248</v>
      </c>
      <c r="K326" s="67">
        <f t="shared" si="38"/>
        <v>25798173.333333332</v>
      </c>
      <c r="L326" s="136">
        <f t="shared" si="39"/>
        <v>51.162699583504867</v>
      </c>
      <c r="M326" s="135">
        <f>B326/H326*100</f>
        <v>2.5737776261776779</v>
      </c>
      <c r="N326" s="135">
        <f>C326/I326*100</f>
        <v>3.0589741420630037</v>
      </c>
      <c r="O326" s="135">
        <f>D326/J326*100</f>
        <v>2.4267299138950058</v>
      </c>
      <c r="P326" s="135">
        <f t="shared" si="40"/>
        <v>2.686493894045229</v>
      </c>
      <c r="Q326" s="136">
        <f t="shared" si="41"/>
        <v>12.315318574605458</v>
      </c>
      <c r="R326" s="100">
        <v>77</v>
      </c>
    </row>
    <row r="327" spans="1:18" ht="13.5" customHeight="1">
      <c r="A327" s="1" t="s">
        <v>358</v>
      </c>
      <c r="B327" s="68">
        <v>8765797</v>
      </c>
      <c r="C327" s="68">
        <v>12290076</v>
      </c>
      <c r="D327" s="68">
        <v>8855625</v>
      </c>
      <c r="E327" s="68">
        <f t="shared" si="36"/>
        <v>9970499.333333334</v>
      </c>
      <c r="F327" s="142">
        <f t="shared" si="37"/>
        <v>20.152595110284839</v>
      </c>
      <c r="G327" s="141">
        <v>8</v>
      </c>
      <c r="H327" s="67">
        <v>26259156</v>
      </c>
      <c r="I327" s="67">
        <v>24209156</v>
      </c>
      <c r="J327" s="67">
        <v>23838122</v>
      </c>
      <c r="K327" s="67">
        <f t="shared" si="38"/>
        <v>24768811.333333332</v>
      </c>
      <c r="L327" s="136">
        <f t="shared" si="39"/>
        <v>5.2644469812457038</v>
      </c>
      <c r="M327" s="135">
        <f>B327/H327*100</f>
        <v>33.381868785120133</v>
      </c>
      <c r="N327" s="135">
        <f>C327/I327*100</f>
        <v>50.76623075996536</v>
      </c>
      <c r="O327" s="135">
        <f>D327/J327*100</f>
        <v>37.149004439191977</v>
      </c>
      <c r="P327" s="135">
        <f t="shared" si="40"/>
        <v>40.432367994759154</v>
      </c>
      <c r="Q327" s="136">
        <f t="shared" si="41"/>
        <v>22.619145416344676</v>
      </c>
      <c r="R327" s="100">
        <v>3</v>
      </c>
    </row>
    <row r="328" spans="1:18" ht="13.5" customHeight="1">
      <c r="A328" s="1" t="s">
        <v>204</v>
      </c>
      <c r="B328" s="68">
        <v>408790</v>
      </c>
      <c r="C328" s="68">
        <v>506790</v>
      </c>
      <c r="D328" s="68">
        <v>504972</v>
      </c>
      <c r="E328" s="68">
        <f t="shared" si="36"/>
        <v>473517.33333333331</v>
      </c>
      <c r="F328" s="142">
        <f t="shared" si="37"/>
        <v>11.839668953475989</v>
      </c>
      <c r="G328" s="141">
        <v>83</v>
      </c>
      <c r="H328" s="67">
        <v>33243596</v>
      </c>
      <c r="I328" s="67">
        <v>28097364</v>
      </c>
      <c r="J328" s="67">
        <v>32603784</v>
      </c>
      <c r="K328" s="67">
        <f t="shared" si="38"/>
        <v>31314914.666666668</v>
      </c>
      <c r="L328" s="136">
        <f t="shared" si="39"/>
        <v>8.956703759821778</v>
      </c>
      <c r="M328" s="135">
        <f>B328/H328*100</f>
        <v>1.2296804473258549</v>
      </c>
      <c r="N328" s="135">
        <f>C328/I328*100</f>
        <v>1.8036923321347869</v>
      </c>
      <c r="O328" s="135">
        <f>D328/J328*100</f>
        <v>1.5488140885732773</v>
      </c>
      <c r="P328" s="135">
        <f t="shared" si="40"/>
        <v>1.5273956226779728</v>
      </c>
      <c r="Q328" s="136">
        <f t="shared" si="41"/>
        <v>18.829746139531821</v>
      </c>
      <c r="R328" s="100">
        <v>85</v>
      </c>
    </row>
    <row r="329" spans="1:18" ht="13.5" customHeight="1">
      <c r="A329" s="1" t="s">
        <v>754</v>
      </c>
      <c r="B329" s="68">
        <v>477602</v>
      </c>
      <c r="C329" s="68">
        <v>550030</v>
      </c>
      <c r="D329" s="68">
        <v>505748</v>
      </c>
      <c r="E329" s="68">
        <f t="shared" si="36"/>
        <v>511126.66666666669</v>
      </c>
      <c r="F329" s="142">
        <f t="shared" si="37"/>
        <v>7.1435022627986049</v>
      </c>
      <c r="G329" s="141">
        <v>82</v>
      </c>
      <c r="H329" s="67">
        <v>26290566</v>
      </c>
      <c r="I329" s="67">
        <v>31634930</v>
      </c>
      <c r="J329" s="67">
        <v>25683890</v>
      </c>
      <c r="K329" s="67">
        <f t="shared" si="38"/>
        <v>27869795.333333332</v>
      </c>
      <c r="L329" s="136">
        <f t="shared" si="39"/>
        <v>11.750288667676644</v>
      </c>
      <c r="M329" s="135">
        <f>B329/H329*100</f>
        <v>1.8166288241949602</v>
      </c>
      <c r="N329" s="135">
        <f>C329/I329*100</f>
        <v>1.7386793648666206</v>
      </c>
      <c r="O329" s="135">
        <f>D329/J329*100</f>
        <v>1.9691253933886181</v>
      </c>
      <c r="P329" s="135">
        <f t="shared" si="40"/>
        <v>1.8414778608167328</v>
      </c>
      <c r="Q329" s="136">
        <f t="shared" si="41"/>
        <v>6.3652894319415676</v>
      </c>
      <c r="R329" s="100">
        <v>84</v>
      </c>
    </row>
    <row r="330" spans="1:18" ht="13.5" customHeight="1">
      <c r="A330" s="1" t="s">
        <v>321</v>
      </c>
      <c r="B330" s="68">
        <v>296418</v>
      </c>
      <c r="C330" s="68">
        <v>476103</v>
      </c>
      <c r="D330" s="68">
        <v>406298</v>
      </c>
      <c r="E330" s="68">
        <f t="shared" si="36"/>
        <v>392939.66666666669</v>
      </c>
      <c r="F330" s="142">
        <f t="shared" si="37"/>
        <v>23.052969745839409</v>
      </c>
      <c r="G330" s="141">
        <v>86</v>
      </c>
      <c r="H330" s="67">
        <v>19630934</v>
      </c>
      <c r="I330" s="67">
        <v>19649482</v>
      </c>
      <c r="J330" s="67">
        <v>21795132</v>
      </c>
      <c r="K330" s="67">
        <f t="shared" si="38"/>
        <v>20358516</v>
      </c>
      <c r="L330" s="136">
        <f t="shared" si="39"/>
        <v>6.1113517100570158</v>
      </c>
      <c r="M330" s="135">
        <f>B330/H330*100</f>
        <v>1.5099536272701033</v>
      </c>
      <c r="N330" s="135">
        <f>C330/I330*100</f>
        <v>2.4229799034905857</v>
      </c>
      <c r="O330" s="135">
        <f>D330/J330*100</f>
        <v>1.8641685675498547</v>
      </c>
      <c r="P330" s="135">
        <f t="shared" si="40"/>
        <v>1.9323673661035146</v>
      </c>
      <c r="Q330" s="136">
        <f t="shared" si="41"/>
        <v>23.821447719256959</v>
      </c>
      <c r="R330" s="100">
        <v>80</v>
      </c>
    </row>
    <row r="331" spans="1:18" ht="13.5" customHeight="1">
      <c r="A331" s="1" t="s">
        <v>39</v>
      </c>
      <c r="B331" s="68">
        <v>400701</v>
      </c>
      <c r="C331" s="68">
        <v>408348</v>
      </c>
      <c r="D331" s="68">
        <v>428788</v>
      </c>
      <c r="E331" s="68">
        <f t="shared" si="36"/>
        <v>412612.33333333331</v>
      </c>
      <c r="F331" s="142">
        <f t="shared" si="37"/>
        <v>3.5192744890720067</v>
      </c>
      <c r="G331" s="141">
        <v>85</v>
      </c>
      <c r="H331" s="67">
        <v>24623474</v>
      </c>
      <c r="I331" s="67">
        <v>19131550</v>
      </c>
      <c r="J331" s="67">
        <v>23988078</v>
      </c>
      <c r="K331" s="67">
        <f t="shared" si="38"/>
        <v>22581034</v>
      </c>
      <c r="L331" s="136">
        <f t="shared" si="39"/>
        <v>13.304025693691523</v>
      </c>
      <c r="M331" s="135">
        <f>B331/H331*100</f>
        <v>1.6273130265859317</v>
      </c>
      <c r="N331" s="135">
        <f>C331/I331*100</f>
        <v>2.1344219365393813</v>
      </c>
      <c r="O331" s="135">
        <f>D331/J331*100</f>
        <v>1.7875046095814762</v>
      </c>
      <c r="P331" s="135">
        <f t="shared" si="40"/>
        <v>1.8497465242355962</v>
      </c>
      <c r="Q331" s="136">
        <f t="shared" si="41"/>
        <v>14.01385318889233</v>
      </c>
      <c r="R331" s="100">
        <v>82</v>
      </c>
    </row>
    <row r="332" spans="1:18" ht="13.5" customHeight="1">
      <c r="A332" s="1" t="s">
        <v>315</v>
      </c>
      <c r="B332" s="68">
        <v>393410</v>
      </c>
      <c r="C332" s="68">
        <v>489242</v>
      </c>
      <c r="D332" s="68">
        <v>398776</v>
      </c>
      <c r="E332" s="68">
        <f t="shared" si="36"/>
        <v>427142.66666666669</v>
      </c>
      <c r="F332" s="142">
        <f t="shared" si="37"/>
        <v>12.606205998121983</v>
      </c>
      <c r="G332" s="141">
        <v>84</v>
      </c>
      <c r="H332" s="67">
        <v>44171288</v>
      </c>
      <c r="I332" s="67">
        <v>43307056</v>
      </c>
      <c r="J332" s="67">
        <v>45573540</v>
      </c>
      <c r="K332" s="67">
        <f t="shared" si="38"/>
        <v>44350628</v>
      </c>
      <c r="L332" s="136">
        <f t="shared" si="39"/>
        <v>2.5790738724133493</v>
      </c>
      <c r="M332" s="135">
        <f>B332/H332*100</f>
        <v>0.89064643077648098</v>
      </c>
      <c r="N332" s="135">
        <f>C332/I332*100</f>
        <v>1.1297050531442265</v>
      </c>
      <c r="O332" s="135">
        <f>D332/J332*100</f>
        <v>0.87501651177415674</v>
      </c>
      <c r="P332" s="135">
        <f t="shared" si="40"/>
        <v>0.96512266523162149</v>
      </c>
      <c r="Q332" s="136">
        <f t="shared" si="41"/>
        <v>14.790515000074089</v>
      </c>
      <c r="R332" s="100">
        <v>86</v>
      </c>
    </row>
    <row r="333" spans="1:18" ht="13.5" customHeight="1">
      <c r="A333" s="1" t="s">
        <v>195</v>
      </c>
      <c r="B333" s="68">
        <v>871084</v>
      </c>
      <c r="C333" s="68">
        <v>910637</v>
      </c>
      <c r="D333" s="68">
        <v>884760</v>
      </c>
      <c r="E333" s="68">
        <f t="shared" si="36"/>
        <v>888827</v>
      </c>
      <c r="F333" s="142">
        <f t="shared" si="37"/>
        <v>2.2600225615763216</v>
      </c>
      <c r="G333" s="141">
        <v>70</v>
      </c>
      <c r="H333" s="67">
        <v>34517144</v>
      </c>
      <c r="I333" s="67">
        <v>37335044</v>
      </c>
      <c r="J333" s="67">
        <v>38723876</v>
      </c>
      <c r="K333" s="67">
        <f t="shared" si="38"/>
        <v>36858688</v>
      </c>
      <c r="L333" s="136">
        <f t="shared" si="39"/>
        <v>5.8152909501538685</v>
      </c>
      <c r="M333" s="135">
        <f>B333/H333*100</f>
        <v>2.5236270996233059</v>
      </c>
      <c r="N333" s="135">
        <f>C333/I333*100</f>
        <v>2.4390944872061753</v>
      </c>
      <c r="O333" s="135">
        <f>D333/J333*100</f>
        <v>2.284791945930206</v>
      </c>
      <c r="P333" s="135">
        <f t="shared" si="40"/>
        <v>2.4158378442532289</v>
      </c>
      <c r="Q333" s="136">
        <f t="shared" si="41"/>
        <v>5.0129247772350904</v>
      </c>
      <c r="R333" s="100">
        <v>78</v>
      </c>
    </row>
    <row r="334" spans="1:18" ht="13.5" customHeight="1">
      <c r="A334" s="1" t="s">
        <v>150</v>
      </c>
      <c r="B334" s="68">
        <v>165782</v>
      </c>
      <c r="C334" s="68">
        <v>212687</v>
      </c>
      <c r="D334" s="68">
        <v>182632</v>
      </c>
      <c r="E334" s="68">
        <f t="shared" si="36"/>
        <v>187033.66666666666</v>
      </c>
      <c r="F334" s="142">
        <f t="shared" si="37"/>
        <v>12.703743300764325</v>
      </c>
      <c r="G334" s="141">
        <v>91</v>
      </c>
      <c r="H334" s="67">
        <v>34142296</v>
      </c>
      <c r="I334" s="67">
        <v>25738604</v>
      </c>
      <c r="J334" s="67">
        <v>30706764</v>
      </c>
      <c r="K334" s="67">
        <f t="shared" si="38"/>
        <v>30195888</v>
      </c>
      <c r="L334" s="136">
        <f t="shared" si="39"/>
        <v>13.992218468544296</v>
      </c>
      <c r="M334" s="135">
        <f>B334/H334*100</f>
        <v>0.48556195517723821</v>
      </c>
      <c r="N334" s="135">
        <f>C334/I334*100</f>
        <v>0.82633463726315537</v>
      </c>
      <c r="O334" s="135">
        <f>D334/J334*100</f>
        <v>0.59476146688723042</v>
      </c>
      <c r="P334" s="135">
        <f t="shared" si="40"/>
        <v>0.63555268644254126</v>
      </c>
      <c r="Q334" s="136">
        <f t="shared" si="41"/>
        <v>27.379304849660507</v>
      </c>
      <c r="R334" s="100">
        <v>88</v>
      </c>
    </row>
    <row r="335" spans="1:18" ht="13.5" customHeight="1">
      <c r="A335" s="1" t="s">
        <v>261</v>
      </c>
      <c r="B335" s="68">
        <v>953869</v>
      </c>
      <c r="C335" s="68">
        <v>883809</v>
      </c>
      <c r="D335" s="68">
        <v>908470</v>
      </c>
      <c r="E335" s="68">
        <f t="shared" si="36"/>
        <v>915382.66666666663</v>
      </c>
      <c r="F335" s="142">
        <f t="shared" si="37"/>
        <v>3.882295686850358</v>
      </c>
      <c r="G335" s="141">
        <v>69</v>
      </c>
      <c r="H335" s="67">
        <v>112622688</v>
      </c>
      <c r="I335" s="67">
        <v>114860720</v>
      </c>
      <c r="J335" s="67">
        <v>110614496</v>
      </c>
      <c r="K335" s="67">
        <f t="shared" si="38"/>
        <v>112699301.33333333</v>
      </c>
      <c r="L335" s="136">
        <f t="shared" si="39"/>
        <v>1.8847929448043916</v>
      </c>
      <c r="M335" s="135">
        <f>B335/H335*100</f>
        <v>0.84695989497249424</v>
      </c>
      <c r="N335" s="135">
        <f>C335/I335*100</f>
        <v>0.7694614834383765</v>
      </c>
      <c r="O335" s="135">
        <f>D335/J335*100</f>
        <v>0.82129380221557935</v>
      </c>
      <c r="P335" s="135">
        <f t="shared" si="40"/>
        <v>0.8125717268754834</v>
      </c>
      <c r="Q335" s="136">
        <f t="shared" si="41"/>
        <v>4.858471096643675</v>
      </c>
      <c r="R335" s="100">
        <v>87</v>
      </c>
    </row>
    <row r="336" spans="1:18" ht="13.5" customHeight="1">
      <c r="A336" s="1" t="s">
        <v>111</v>
      </c>
      <c r="B336" s="68">
        <v>66141</v>
      </c>
      <c r="C336" s="68">
        <v>113385</v>
      </c>
      <c r="D336" s="68">
        <v>60435</v>
      </c>
      <c r="E336" s="68">
        <f t="shared" si="36"/>
        <v>79987</v>
      </c>
      <c r="F336" s="142">
        <f t="shared" si="37"/>
        <v>36.335760826333015</v>
      </c>
      <c r="G336" s="141">
        <v>94</v>
      </c>
      <c r="H336" s="67">
        <v>32555038</v>
      </c>
      <c r="I336" s="67">
        <v>35312772</v>
      </c>
      <c r="J336" s="67">
        <v>28195782</v>
      </c>
      <c r="K336" s="67">
        <f t="shared" si="38"/>
        <v>32021197.333333332</v>
      </c>
      <c r="L336" s="136">
        <f t="shared" si="39"/>
        <v>11.206331745690504</v>
      </c>
      <c r="M336" s="135">
        <f>B336/H336*100</f>
        <v>0.20316671109399412</v>
      </c>
      <c r="N336" s="135">
        <f>C336/I336*100</f>
        <v>0.32108779225827977</v>
      </c>
      <c r="O336" s="135">
        <f>D336/J336*100</f>
        <v>0.21434057051512176</v>
      </c>
      <c r="P336" s="135">
        <f t="shared" si="40"/>
        <v>0.24619835795579856</v>
      </c>
      <c r="Q336" s="136">
        <f t="shared" si="41"/>
        <v>26.440609480161896</v>
      </c>
      <c r="R336" s="100">
        <v>95</v>
      </c>
    </row>
    <row r="337" spans="1:18" ht="13.5" customHeight="1">
      <c r="A337" s="1" t="s">
        <v>571</v>
      </c>
      <c r="B337" s="68">
        <v>926430</v>
      </c>
      <c r="C337" s="68">
        <v>1052290</v>
      </c>
      <c r="D337" s="68">
        <v>988092</v>
      </c>
      <c r="E337" s="68">
        <f t="shared" si="36"/>
        <v>988937.33333333337</v>
      </c>
      <c r="F337" s="142">
        <f t="shared" si="37"/>
        <v>6.3638267025302371</v>
      </c>
      <c r="G337" s="141">
        <v>65</v>
      </c>
      <c r="H337" s="67">
        <v>18860782</v>
      </c>
      <c r="I337" s="67">
        <v>17841980</v>
      </c>
      <c r="J337" s="67">
        <v>17689634</v>
      </c>
      <c r="K337" s="67">
        <f t="shared" si="38"/>
        <v>18130798.666666668</v>
      </c>
      <c r="L337" s="136">
        <f t="shared" si="39"/>
        <v>3.5120167450933453</v>
      </c>
      <c r="M337" s="135">
        <f>B337/H337*100</f>
        <v>4.9119384339419225</v>
      </c>
      <c r="N337" s="135">
        <f>C337/I337*100</f>
        <v>5.8978319670798873</v>
      </c>
      <c r="O337" s="135">
        <f>D337/J337*100</f>
        <v>5.5857119485909097</v>
      </c>
      <c r="P337" s="135">
        <f t="shared" si="40"/>
        <v>5.4651607832042401</v>
      </c>
      <c r="Q337" s="136">
        <f t="shared" si="41"/>
        <v>9.2198731373422245</v>
      </c>
      <c r="R337" s="100">
        <v>62</v>
      </c>
    </row>
    <row r="338" spans="1:18" ht="13.5" customHeight="1">
      <c r="A338" s="1" t="s">
        <v>478</v>
      </c>
      <c r="B338" s="68">
        <v>28713</v>
      </c>
      <c r="C338" s="68">
        <v>33358</v>
      </c>
      <c r="D338" s="68">
        <v>34415</v>
      </c>
      <c r="E338" s="68">
        <f t="shared" si="36"/>
        <v>32162</v>
      </c>
      <c r="F338" s="142">
        <f t="shared" si="37"/>
        <v>9.4313698188205031</v>
      </c>
      <c r="G338" s="141">
        <v>96</v>
      </c>
      <c r="H338" s="67">
        <v>7567489</v>
      </c>
      <c r="I338" s="67">
        <v>6002095</v>
      </c>
      <c r="J338" s="67">
        <v>7721668</v>
      </c>
      <c r="K338" s="67">
        <f t="shared" si="38"/>
        <v>7097084</v>
      </c>
      <c r="L338" s="136">
        <f t="shared" si="39"/>
        <v>13.40573905501086</v>
      </c>
      <c r="M338" s="135">
        <f>B338/H338*100</f>
        <v>0.37942572496636601</v>
      </c>
      <c r="N338" s="135">
        <f>C338/I338*100</f>
        <v>0.55577260939721884</v>
      </c>
      <c r="O338" s="135">
        <f>D338/J338*100</f>
        <v>0.44569385785558252</v>
      </c>
      <c r="P338" s="135">
        <f t="shared" si="40"/>
        <v>0.46029739740638909</v>
      </c>
      <c r="Q338" s="136">
        <f t="shared" si="41"/>
        <v>19.351799555493059</v>
      </c>
      <c r="R338" s="100">
        <v>89</v>
      </c>
    </row>
    <row r="339" spans="1:18" ht="13.5" customHeight="1">
      <c r="A339" s="1" t="s">
        <v>300</v>
      </c>
      <c r="B339" s="68">
        <v>31950</v>
      </c>
      <c r="C339" s="68">
        <v>109095</v>
      </c>
      <c r="D339" s="68">
        <v>36959</v>
      </c>
      <c r="E339" s="68">
        <f t="shared" si="36"/>
        <v>59334.666666666664</v>
      </c>
      <c r="F339" s="142">
        <f t="shared" si="37"/>
        <v>72.750773728853801</v>
      </c>
      <c r="G339" s="141">
        <v>95</v>
      </c>
      <c r="H339" s="67">
        <v>32300048</v>
      </c>
      <c r="I339" s="67">
        <v>26539940</v>
      </c>
      <c r="J339" s="67">
        <v>29720742</v>
      </c>
      <c r="K339" s="67">
        <f t="shared" si="38"/>
        <v>29520243.333333332</v>
      </c>
      <c r="L339" s="136">
        <f t="shared" si="39"/>
        <v>9.7739150028562047</v>
      </c>
      <c r="M339" s="135">
        <f>B339/H339*100</f>
        <v>9.8916261672428479E-2</v>
      </c>
      <c r="N339" s="135">
        <f>C339/I339*100</f>
        <v>0.41105970849971785</v>
      </c>
      <c r="O339" s="135">
        <f>D339/J339*100</f>
        <v>0.12435423045629211</v>
      </c>
      <c r="P339" s="135">
        <f t="shared" si="40"/>
        <v>0.21144340020947949</v>
      </c>
      <c r="Q339" s="136">
        <f t="shared" si="41"/>
        <v>81.979412519127806</v>
      </c>
      <c r="R339" s="100">
        <v>96</v>
      </c>
    </row>
    <row r="340" spans="1:18" ht="13.5" customHeight="1">
      <c r="A340" s="1" t="s">
        <v>306</v>
      </c>
      <c r="B340" s="68">
        <v>101467</v>
      </c>
      <c r="C340" s="68">
        <v>92182</v>
      </c>
      <c r="D340" s="68">
        <v>94195</v>
      </c>
      <c r="E340" s="68">
        <f t="shared" si="36"/>
        <v>95948</v>
      </c>
      <c r="F340" s="142">
        <f t="shared" si="37"/>
        <v>5.0906954146505754</v>
      </c>
      <c r="G340" s="141">
        <v>93</v>
      </c>
      <c r="H340" s="67">
        <v>30928928</v>
      </c>
      <c r="I340" s="67">
        <v>21462810</v>
      </c>
      <c r="J340" s="67">
        <v>22069180</v>
      </c>
      <c r="K340" s="67">
        <f t="shared" si="38"/>
        <v>24820306</v>
      </c>
      <c r="L340" s="136">
        <f t="shared" si="39"/>
        <v>21.349062121161065</v>
      </c>
      <c r="M340" s="135">
        <f>B340/H340*100</f>
        <v>0.32806503995224146</v>
      </c>
      <c r="N340" s="135">
        <f>C340/I340*100</f>
        <v>0.42949641729111887</v>
      </c>
      <c r="O340" s="135">
        <f>D340/J340*100</f>
        <v>0.42681694562280975</v>
      </c>
      <c r="P340" s="135">
        <f t="shared" si="40"/>
        <v>0.39479280095539004</v>
      </c>
      <c r="Q340" s="136">
        <f t="shared" si="41"/>
        <v>14.641468621001735</v>
      </c>
      <c r="R340" s="100">
        <v>93</v>
      </c>
    </row>
    <row r="341" spans="1:18" ht="13.5" customHeight="1">
      <c r="A341" s="1" t="s">
        <v>797</v>
      </c>
      <c r="B341" s="68">
        <v>168836</v>
      </c>
      <c r="C341" s="68">
        <v>282155</v>
      </c>
      <c r="D341" s="68">
        <v>210554</v>
      </c>
      <c r="E341" s="68">
        <f t="shared" si="36"/>
        <v>220515</v>
      </c>
      <c r="F341" s="142">
        <f t="shared" si="37"/>
        <v>25.990265475237916</v>
      </c>
      <c r="G341" s="141">
        <v>90</v>
      </c>
      <c r="H341" s="67">
        <v>61514740</v>
      </c>
      <c r="I341" s="67">
        <v>61943544</v>
      </c>
      <c r="J341" s="67">
        <v>62480172</v>
      </c>
      <c r="K341" s="67">
        <f t="shared" si="38"/>
        <v>61979485.333333336</v>
      </c>
      <c r="L341" s="136">
        <f t="shared" si="39"/>
        <v>0.78044933876890887</v>
      </c>
      <c r="M341" s="135">
        <f>B341/H341*100</f>
        <v>0.27446429912570552</v>
      </c>
      <c r="N341" s="135">
        <f>C341/I341*100</f>
        <v>0.45550348233223464</v>
      </c>
      <c r="O341" s="135">
        <f>D341/J341*100</f>
        <v>0.3369933104537548</v>
      </c>
      <c r="P341" s="135">
        <f t="shared" si="40"/>
        <v>0.35565369730389834</v>
      </c>
      <c r="Q341" s="136">
        <f t="shared" si="41"/>
        <v>25.854032860484633</v>
      </c>
      <c r="R341" s="100">
        <v>94</v>
      </c>
    </row>
    <row r="342" spans="1:18" ht="13.5" customHeight="1">
      <c r="A342" s="1" t="s">
        <v>532</v>
      </c>
      <c r="B342" s="68">
        <v>248500</v>
      </c>
      <c r="C342" s="68">
        <v>189736</v>
      </c>
      <c r="D342" s="68">
        <v>240259</v>
      </c>
      <c r="E342" s="68">
        <f t="shared" si="36"/>
        <v>226165</v>
      </c>
      <c r="F342" s="142">
        <f t="shared" si="37"/>
        <v>14.067777104561152</v>
      </c>
      <c r="G342" s="141">
        <v>89</v>
      </c>
      <c r="H342" s="67">
        <v>14577645</v>
      </c>
      <c r="I342" s="67">
        <v>9793470</v>
      </c>
      <c r="J342" s="67">
        <v>12656460</v>
      </c>
      <c r="K342" s="67">
        <f t="shared" si="38"/>
        <v>12342525</v>
      </c>
      <c r="L342" s="136">
        <f t="shared" si="39"/>
        <v>19.505636886911248</v>
      </c>
      <c r="M342" s="135">
        <f>B342/H342*100</f>
        <v>1.7046649167269474</v>
      </c>
      <c r="N342" s="135">
        <f>C342/I342*100</f>
        <v>1.9373725553863952</v>
      </c>
      <c r="O342" s="135">
        <f>D342/J342*100</f>
        <v>1.8983112181447259</v>
      </c>
      <c r="P342" s="135">
        <f t="shared" si="40"/>
        <v>1.8467828967526894</v>
      </c>
      <c r="Q342" s="136">
        <f t="shared" si="41"/>
        <v>6.7478296777481459</v>
      </c>
      <c r="R342" s="100">
        <v>83</v>
      </c>
    </row>
    <row r="343" spans="1:18" ht="13.5" customHeight="1">
      <c r="A343" s="1" t="s">
        <v>303</v>
      </c>
      <c r="B343" s="68">
        <v>158081</v>
      </c>
      <c r="C343" s="68">
        <v>143637</v>
      </c>
      <c r="D343" s="68">
        <v>168202</v>
      </c>
      <c r="E343" s="68">
        <f t="shared" si="36"/>
        <v>156640</v>
      </c>
      <c r="F343" s="142">
        <f t="shared" si="37"/>
        <v>7.8815977844400722</v>
      </c>
      <c r="G343" s="141">
        <v>92</v>
      </c>
      <c r="H343" s="67">
        <v>40307504</v>
      </c>
      <c r="I343" s="67">
        <v>35719436</v>
      </c>
      <c r="J343" s="67">
        <v>39216236</v>
      </c>
      <c r="K343" s="67">
        <f t="shared" si="38"/>
        <v>38414392</v>
      </c>
      <c r="L343" s="136">
        <f t="shared" si="39"/>
        <v>6.2394135337367791</v>
      </c>
      <c r="M343" s="135">
        <f>B343/H343*100</f>
        <v>0.39218751922718903</v>
      </c>
      <c r="N343" s="135">
        <f>C343/I343*100</f>
        <v>0.40212561026999422</v>
      </c>
      <c r="O343" s="135">
        <f>D343/J343*100</f>
        <v>0.42890908755241069</v>
      </c>
      <c r="P343" s="135">
        <f t="shared" si="40"/>
        <v>0.4077407390165313</v>
      </c>
      <c r="Q343" s="136">
        <f t="shared" si="41"/>
        <v>4.6583110365340517</v>
      </c>
      <c r="R343" s="100">
        <v>92</v>
      </c>
    </row>
    <row r="344" spans="1:18" ht="13.5" customHeight="1">
      <c r="A344" s="1" t="s">
        <v>312</v>
      </c>
      <c r="B344" s="68">
        <v>233550</v>
      </c>
      <c r="C344" s="68">
        <v>340348</v>
      </c>
      <c r="D344" s="68">
        <v>211532</v>
      </c>
      <c r="E344" s="68">
        <f t="shared" si="36"/>
        <v>261810</v>
      </c>
      <c r="F344" s="142">
        <f t="shared" si="37"/>
        <v>26.317213617661473</v>
      </c>
      <c r="G344" s="141">
        <v>88</v>
      </c>
      <c r="H344" s="67">
        <v>61528644</v>
      </c>
      <c r="I344" s="67">
        <v>55627120</v>
      </c>
      <c r="J344" s="67">
        <v>59057928</v>
      </c>
      <c r="K344" s="67">
        <f t="shared" si="38"/>
        <v>58737897.333333336</v>
      </c>
      <c r="L344" s="136">
        <f t="shared" si="39"/>
        <v>5.0457194332636961</v>
      </c>
      <c r="M344" s="135">
        <f>B344/H344*100</f>
        <v>0.37957930618461216</v>
      </c>
      <c r="N344" s="135">
        <f>C344/I344*100</f>
        <v>0.61183825443416806</v>
      </c>
      <c r="O344" s="135">
        <f>D344/J344*100</f>
        <v>0.35817714431159864</v>
      </c>
      <c r="P344" s="135">
        <f t="shared" si="40"/>
        <v>0.44986490164345966</v>
      </c>
      <c r="Q344" s="136">
        <f t="shared" si="41"/>
        <v>31.271749584406443</v>
      </c>
      <c r="R344" s="100">
        <v>90</v>
      </c>
    </row>
    <row r="345" spans="1:18" ht="13.5" customHeight="1">
      <c r="A345" s="1" t="s">
        <v>484</v>
      </c>
      <c r="B345" s="68">
        <v>493853</v>
      </c>
      <c r="C345" s="68">
        <v>234701</v>
      </c>
      <c r="D345" s="68">
        <v>412426</v>
      </c>
      <c r="E345" s="68">
        <f t="shared" si="36"/>
        <v>380326.66666666669</v>
      </c>
      <c r="F345" s="142">
        <f t="shared" si="37"/>
        <v>34.844886320400413</v>
      </c>
      <c r="G345" s="141">
        <v>87</v>
      </c>
      <c r="H345" s="67">
        <v>13190859</v>
      </c>
      <c r="I345" s="67">
        <v>6634681</v>
      </c>
      <c r="J345" s="67">
        <v>9296137</v>
      </c>
      <c r="K345" s="67">
        <f t="shared" si="38"/>
        <v>9707225.666666666</v>
      </c>
      <c r="L345" s="136">
        <f t="shared" si="39"/>
        <v>33.968145517620094</v>
      </c>
      <c r="M345" s="135">
        <f>B345/H345*100</f>
        <v>3.7439032590675101</v>
      </c>
      <c r="N345" s="135">
        <f>C345/I345*100</f>
        <v>3.5374873336035297</v>
      </c>
      <c r="O345" s="135">
        <f>D345/J345*100</f>
        <v>4.4365310020710753</v>
      </c>
      <c r="P345" s="135">
        <f t="shared" si="40"/>
        <v>3.9059738649140385</v>
      </c>
      <c r="Q345" s="136">
        <f t="shared" si="41"/>
        <v>12.056523715026321</v>
      </c>
      <c r="R345" s="100">
        <v>69</v>
      </c>
    </row>
    <row r="346" spans="1:18" ht="13.5" customHeight="1">
      <c r="A346" s="1" t="s">
        <v>457</v>
      </c>
      <c r="B346" s="68">
        <v>828028</v>
      </c>
      <c r="C346" s="68">
        <v>579153</v>
      </c>
      <c r="D346" s="68">
        <v>590475</v>
      </c>
      <c r="E346" s="68">
        <f t="shared" si="36"/>
        <v>665885.33333333337</v>
      </c>
      <c r="F346" s="142">
        <f t="shared" si="37"/>
        <v>21.104794809766144</v>
      </c>
      <c r="G346" s="141">
        <v>81</v>
      </c>
      <c r="H346" s="67">
        <v>16146160</v>
      </c>
      <c r="I346" s="67">
        <v>15567704</v>
      </c>
      <c r="J346" s="67">
        <v>16339447</v>
      </c>
      <c r="K346" s="67">
        <f t="shared" si="38"/>
        <v>16017770.333333334</v>
      </c>
      <c r="L346" s="136">
        <f t="shared" si="39"/>
        <v>2.5070380255959273</v>
      </c>
      <c r="M346" s="135">
        <f>B346/H346*100</f>
        <v>5.1283277262209719</v>
      </c>
      <c r="N346" s="135">
        <f>C346/I346*100</f>
        <v>3.7202210422294768</v>
      </c>
      <c r="O346" s="135">
        <f>D346/J346*100</f>
        <v>3.6138003936118523</v>
      </c>
      <c r="P346" s="135">
        <f t="shared" si="40"/>
        <v>4.1541163873541</v>
      </c>
      <c r="Q346" s="136">
        <f t="shared" si="41"/>
        <v>20.350129128048394</v>
      </c>
      <c r="R346" s="100">
        <v>67</v>
      </c>
    </row>
    <row r="347" spans="1:18" ht="13.5" customHeight="1">
      <c r="A347" s="1" t="s">
        <v>595</v>
      </c>
      <c r="B347" s="68"/>
      <c r="C347" s="68">
        <v>812499</v>
      </c>
      <c r="D347" s="68">
        <v>960909</v>
      </c>
      <c r="E347" s="68">
        <f t="shared" si="36"/>
        <v>886704</v>
      </c>
      <c r="F347" s="142">
        <f t="shared" si="37"/>
        <v>11.835033719921814</v>
      </c>
      <c r="G347" s="141">
        <v>71</v>
      </c>
      <c r="H347" s="67"/>
      <c r="I347" s="67">
        <v>25864432</v>
      </c>
      <c r="J347" s="67">
        <v>25146082</v>
      </c>
      <c r="K347" s="67">
        <f t="shared" si="38"/>
        <v>25505257</v>
      </c>
      <c r="L347" s="136">
        <f t="shared" si="39"/>
        <v>1.9915508252489138</v>
      </c>
      <c r="M347" s="135"/>
      <c r="N347" s="135">
        <f>C347/I347*100</f>
        <v>3.1413757704016083</v>
      </c>
      <c r="O347" s="135">
        <f>D347/J347*100</f>
        <v>3.8213070330399779</v>
      </c>
      <c r="P347" s="135">
        <f t="shared" si="40"/>
        <v>3.4813414017207931</v>
      </c>
      <c r="Q347" s="136">
        <f t="shared" si="41"/>
        <v>13.810309046813844</v>
      </c>
      <c r="R347" s="100">
        <v>73</v>
      </c>
    </row>
    <row r="348" spans="1:18" ht="13.5" customHeight="1">
      <c r="A348" s="1" t="s">
        <v>568</v>
      </c>
      <c r="B348" s="68">
        <v>625848</v>
      </c>
      <c r="C348" s="68">
        <v>929250</v>
      </c>
      <c r="D348" s="68">
        <v>691702</v>
      </c>
      <c r="E348" s="68">
        <f t="shared" si="36"/>
        <v>748933.33333333337</v>
      </c>
      <c r="F348" s="142">
        <f t="shared" si="37"/>
        <v>21.309305097290366</v>
      </c>
      <c r="G348" s="141">
        <v>76</v>
      </c>
      <c r="H348" s="67">
        <v>24760530</v>
      </c>
      <c r="I348" s="67">
        <v>18875062</v>
      </c>
      <c r="J348" s="67">
        <v>21703596</v>
      </c>
      <c r="K348" s="67">
        <f t="shared" si="38"/>
        <v>21779729.333333332</v>
      </c>
      <c r="L348" s="136">
        <f t="shared" si="39"/>
        <v>13.514734262255454</v>
      </c>
      <c r="M348" s="135">
        <f>B348/H348*100</f>
        <v>2.5276034075199521</v>
      </c>
      <c r="N348" s="135">
        <f>C348/I348*100</f>
        <v>4.9231626364988896</v>
      </c>
      <c r="O348" s="135">
        <f>D348/J348*100</f>
        <v>3.1870386824376937</v>
      </c>
      <c r="P348" s="135">
        <f t="shared" si="40"/>
        <v>3.545934908818845</v>
      </c>
      <c r="Q348" s="136">
        <f t="shared" si="41"/>
        <v>34.897689229758384</v>
      </c>
      <c r="R348" s="100">
        <v>72</v>
      </c>
    </row>
    <row r="349" spans="1:18" ht="13.5" customHeight="1">
      <c r="A349" s="1" t="s">
        <v>370</v>
      </c>
      <c r="B349" s="68">
        <v>820235</v>
      </c>
      <c r="C349" s="68">
        <v>638566</v>
      </c>
      <c r="D349" s="68">
        <v>659880</v>
      </c>
      <c r="E349" s="68">
        <f t="shared" si="36"/>
        <v>706227</v>
      </c>
      <c r="F349" s="142">
        <f t="shared" si="37"/>
        <v>14.061668459829017</v>
      </c>
      <c r="G349" s="141">
        <v>80</v>
      </c>
      <c r="H349" s="67">
        <v>23163568</v>
      </c>
      <c r="I349" s="67">
        <v>23396958</v>
      </c>
      <c r="J349" s="67">
        <v>20584084</v>
      </c>
      <c r="K349" s="67">
        <f t="shared" si="38"/>
        <v>22381536.666666668</v>
      </c>
      <c r="L349" s="136">
        <f t="shared" si="39"/>
        <v>6.9745328180578978</v>
      </c>
      <c r="M349" s="135">
        <f>B349/H349*100</f>
        <v>3.5410563692087504</v>
      </c>
      <c r="N349" s="135">
        <f>C349/I349*100</f>
        <v>2.7292693349280706</v>
      </c>
      <c r="O349" s="135">
        <f>D349/J349*100</f>
        <v>3.205777823292987</v>
      </c>
      <c r="P349" s="135">
        <f t="shared" si="40"/>
        <v>3.1587011758099361</v>
      </c>
      <c r="Q349" s="136">
        <f t="shared" si="41"/>
        <v>12.914672380548664</v>
      </c>
      <c r="R349" s="100">
        <v>75</v>
      </c>
    </row>
    <row r="350" spans="1:18" ht="13.5" customHeight="1">
      <c r="A350" s="1" t="s">
        <v>586</v>
      </c>
      <c r="B350" s="68">
        <v>851426</v>
      </c>
      <c r="C350" s="68">
        <v>939495</v>
      </c>
      <c r="D350" s="68">
        <v>796883</v>
      </c>
      <c r="E350" s="68">
        <f t="shared" si="36"/>
        <v>862601.33333333337</v>
      </c>
      <c r="F350" s="142">
        <f t="shared" si="37"/>
        <v>8.3421842062368317</v>
      </c>
      <c r="G350" s="141">
        <v>72</v>
      </c>
      <c r="H350" s="67">
        <v>7018522</v>
      </c>
      <c r="I350" s="67">
        <v>7378405</v>
      </c>
      <c r="J350" s="67">
        <v>7602119</v>
      </c>
      <c r="K350" s="67">
        <f t="shared" si="38"/>
        <v>7333015.333333333</v>
      </c>
      <c r="L350" s="136">
        <f t="shared" si="39"/>
        <v>4.0151866920437591</v>
      </c>
      <c r="M350" s="135">
        <f>B350/H350*100</f>
        <v>12.131129602500355</v>
      </c>
      <c r="N350" s="135">
        <f>C350/I350*100</f>
        <v>12.733036476040555</v>
      </c>
      <c r="O350" s="135">
        <f>D350/J350*100</f>
        <v>10.48237997852967</v>
      </c>
      <c r="P350" s="135">
        <f t="shared" si="40"/>
        <v>11.782182019023528</v>
      </c>
      <c r="Q350" s="136">
        <f t="shared" si="41"/>
        <v>9.8894946258213512</v>
      </c>
      <c r="R350" s="100">
        <v>34</v>
      </c>
    </row>
    <row r="351" spans="1:18" ht="13.5" customHeight="1">
      <c r="A351" s="1" t="s">
        <v>652</v>
      </c>
      <c r="B351" s="68">
        <v>530343</v>
      </c>
      <c r="C351" s="68">
        <v>864609</v>
      </c>
      <c r="D351" s="68">
        <v>814729</v>
      </c>
      <c r="E351" s="68">
        <f t="shared" si="36"/>
        <v>736560.33333333337</v>
      </c>
      <c r="F351" s="142">
        <f t="shared" si="37"/>
        <v>24.481697823933555</v>
      </c>
      <c r="G351" s="141">
        <v>77</v>
      </c>
      <c r="H351" s="67">
        <v>12125724</v>
      </c>
      <c r="I351" s="67">
        <v>9621072</v>
      </c>
      <c r="J351" s="67">
        <v>14005614</v>
      </c>
      <c r="K351" s="67">
        <f t="shared" si="38"/>
        <v>11917470</v>
      </c>
      <c r="L351" s="136">
        <f t="shared" si="39"/>
        <v>18.45758470848552</v>
      </c>
      <c r="M351" s="135">
        <f>B351/H351*100</f>
        <v>4.3737017270061562</v>
      </c>
      <c r="N351" s="135">
        <f>C351/I351*100</f>
        <v>8.9866181232195341</v>
      </c>
      <c r="O351" s="135">
        <f>D351/J351*100</f>
        <v>5.8171601759123162</v>
      </c>
      <c r="P351" s="135">
        <f t="shared" si="40"/>
        <v>6.3924933420460022</v>
      </c>
      <c r="Q351" s="136">
        <f t="shared" si="41"/>
        <v>36.913017421926128</v>
      </c>
      <c r="R351" s="100">
        <v>57</v>
      </c>
    </row>
    <row r="352" spans="1:18" ht="13.5" customHeight="1">
      <c r="A352" s="1" t="s">
        <v>684</v>
      </c>
      <c r="B352" s="68">
        <v>578236</v>
      </c>
      <c r="C352" s="68">
        <v>867899</v>
      </c>
      <c r="D352" s="68">
        <v>829551</v>
      </c>
      <c r="E352" s="68">
        <f t="shared" si="36"/>
        <v>758562</v>
      </c>
      <c r="F352" s="142">
        <f t="shared" si="37"/>
        <v>20.741821418304962</v>
      </c>
      <c r="G352" s="141">
        <v>75</v>
      </c>
      <c r="H352" s="67">
        <v>166408240</v>
      </c>
      <c r="I352" s="67">
        <v>168073200</v>
      </c>
      <c r="J352" s="67">
        <v>180430752</v>
      </c>
      <c r="K352" s="67">
        <f t="shared" si="38"/>
        <v>171637397.33333334</v>
      </c>
      <c r="L352" s="136">
        <f t="shared" si="39"/>
        <v>4.4632671613796342</v>
      </c>
      <c r="M352" s="135">
        <f>B352/H352*100</f>
        <v>0.34748038919226598</v>
      </c>
      <c r="N352" s="135">
        <f>C352/I352*100</f>
        <v>0.51638155279961351</v>
      </c>
      <c r="O352" s="135">
        <f>D352/J352*100</f>
        <v>0.45976142692128219</v>
      </c>
      <c r="P352" s="135">
        <f t="shared" si="40"/>
        <v>0.44120778963772062</v>
      </c>
      <c r="Q352" s="136">
        <f t="shared" si="41"/>
        <v>19.484145540856645</v>
      </c>
      <c r="R352" s="100">
        <v>91</v>
      </c>
    </row>
    <row r="353" spans="1:18" ht="13.5" customHeight="1">
      <c r="A353" s="1" t="s">
        <v>421</v>
      </c>
      <c r="B353" s="68">
        <v>706945</v>
      </c>
      <c r="C353" s="68">
        <v>852871</v>
      </c>
      <c r="D353" s="68">
        <v>840987</v>
      </c>
      <c r="E353" s="68">
        <f t="shared" si="36"/>
        <v>800267.66666666663</v>
      </c>
      <c r="F353" s="142">
        <f t="shared" si="37"/>
        <v>10.126354182342316</v>
      </c>
      <c r="G353" s="141">
        <v>73</v>
      </c>
      <c r="H353" s="67">
        <v>14009026</v>
      </c>
      <c r="I353" s="67">
        <v>13557722</v>
      </c>
      <c r="J353" s="67">
        <v>13511137</v>
      </c>
      <c r="K353" s="67">
        <f t="shared" si="38"/>
        <v>13692628.333333334</v>
      </c>
      <c r="L353" s="136">
        <f t="shared" si="39"/>
        <v>2.0083554113547666</v>
      </c>
      <c r="M353" s="135">
        <f>B353/H353*100</f>
        <v>5.046353686544661</v>
      </c>
      <c r="N353" s="135">
        <f>C353/I353*100</f>
        <v>6.2906659393075035</v>
      </c>
      <c r="O353" s="135">
        <f>D353/J353*100</f>
        <v>6.2243984351576032</v>
      </c>
      <c r="P353" s="135">
        <f t="shared" si="40"/>
        <v>5.8538060203365889</v>
      </c>
      <c r="Q353" s="136">
        <f t="shared" si="41"/>
        <v>11.959036225757771</v>
      </c>
      <c r="R353" s="100">
        <v>60</v>
      </c>
    </row>
    <row r="354" spans="1:18" ht="13.5" customHeight="1">
      <c r="A354" s="1" t="s">
        <v>505</v>
      </c>
      <c r="B354" s="68">
        <v>1207166</v>
      </c>
      <c r="C354" s="68">
        <v>906507</v>
      </c>
      <c r="D354" s="68">
        <v>1328716</v>
      </c>
      <c r="E354" s="68">
        <f t="shared" si="36"/>
        <v>1147463</v>
      </c>
      <c r="F354" s="142">
        <f t="shared" si="37"/>
        <v>18.941270700682892</v>
      </c>
      <c r="G354" s="141">
        <v>62</v>
      </c>
      <c r="H354" s="67">
        <v>15415597</v>
      </c>
      <c r="I354" s="67">
        <v>8315790</v>
      </c>
      <c r="J354" s="67">
        <v>13569286</v>
      </c>
      <c r="K354" s="67">
        <f t="shared" si="38"/>
        <v>12433557.666666666</v>
      </c>
      <c r="L354" s="136">
        <f t="shared" si="39"/>
        <v>29.626619028100254</v>
      </c>
      <c r="M354" s="135">
        <f>B354/H354*100</f>
        <v>7.8308092771236817</v>
      </c>
      <c r="N354" s="135">
        <f>C354/I354*100</f>
        <v>10.901032854365008</v>
      </c>
      <c r="O354" s="135">
        <f>D354/J354*100</f>
        <v>9.7920848598813528</v>
      </c>
      <c r="P354" s="135">
        <f t="shared" si="40"/>
        <v>9.507975663790015</v>
      </c>
      <c r="Q354" s="136">
        <f t="shared" si="41"/>
        <v>16.351584851341745</v>
      </c>
      <c r="R354" s="100">
        <v>43</v>
      </c>
    </row>
    <row r="355" spans="1:18" ht="13.5" customHeight="1">
      <c r="A355" s="1" t="s">
        <v>327</v>
      </c>
      <c r="B355" s="68">
        <v>790167</v>
      </c>
      <c r="C355" s="68">
        <v>1095072</v>
      </c>
      <c r="D355" s="68">
        <v>924366</v>
      </c>
      <c r="E355" s="68">
        <f t="shared" si="36"/>
        <v>936535</v>
      </c>
      <c r="F355" s="142">
        <f t="shared" si="37"/>
        <v>16.317203489137803</v>
      </c>
      <c r="G355" s="141">
        <v>67</v>
      </c>
      <c r="H355" s="67">
        <v>14827508</v>
      </c>
      <c r="I355" s="67">
        <v>14024037</v>
      </c>
      <c r="J355" s="67">
        <v>14560590</v>
      </c>
      <c r="K355" s="67">
        <f t="shared" si="38"/>
        <v>14470711.666666666</v>
      </c>
      <c r="L355" s="136">
        <f t="shared" si="39"/>
        <v>2.827826000342617</v>
      </c>
      <c r="M355" s="135">
        <f>B355/H355*100</f>
        <v>5.329061363514354</v>
      </c>
      <c r="N355" s="135">
        <f>C355/I355*100</f>
        <v>7.8085361583116182</v>
      </c>
      <c r="O355" s="135">
        <f>D355/J355*100</f>
        <v>6.3484103322736241</v>
      </c>
      <c r="P355" s="135">
        <f t="shared" si="40"/>
        <v>6.4953359513665321</v>
      </c>
      <c r="Q355" s="136">
        <f t="shared" si="41"/>
        <v>19.186845015023838</v>
      </c>
      <c r="R355" s="100">
        <v>56</v>
      </c>
    </row>
    <row r="356" spans="1:18" ht="13.5" customHeight="1">
      <c r="A356" s="1" t="s">
        <v>592</v>
      </c>
      <c r="B356" s="68">
        <v>663996</v>
      </c>
      <c r="C356" s="68">
        <v>832931</v>
      </c>
      <c r="D356" s="68">
        <v>673288</v>
      </c>
      <c r="E356" s="68">
        <f t="shared" si="36"/>
        <v>723405</v>
      </c>
      <c r="F356" s="142">
        <f t="shared" si="37"/>
        <v>13.127641368509559</v>
      </c>
      <c r="G356" s="141">
        <v>78</v>
      </c>
      <c r="H356" s="67">
        <v>7301021</v>
      </c>
      <c r="I356" s="67">
        <v>12057691</v>
      </c>
      <c r="J356" s="67">
        <v>7236465</v>
      </c>
      <c r="K356" s="67">
        <f t="shared" si="38"/>
        <v>8865059</v>
      </c>
      <c r="L356" s="136">
        <f t="shared" si="39"/>
        <v>31.190867657251843</v>
      </c>
      <c r="M356" s="135">
        <f>B356/H356*100</f>
        <v>9.0945636233617186</v>
      </c>
      <c r="N356" s="135">
        <f>C356/I356*100</f>
        <v>6.9078814509345108</v>
      </c>
      <c r="O356" s="135">
        <f>D356/J356*100</f>
        <v>9.3041008282358852</v>
      </c>
      <c r="P356" s="135">
        <f t="shared" si="40"/>
        <v>8.4355153008440382</v>
      </c>
      <c r="Q356" s="136">
        <f t="shared" si="41"/>
        <v>15.732431364062441</v>
      </c>
      <c r="R356" s="100">
        <v>50</v>
      </c>
    </row>
    <row r="357" spans="1:18" ht="13.5" customHeight="1">
      <c r="A357" s="1" t="s">
        <v>364</v>
      </c>
      <c r="B357" s="68">
        <v>1076808</v>
      </c>
      <c r="C357" s="68">
        <v>1031656</v>
      </c>
      <c r="D357" s="68">
        <v>1073731</v>
      </c>
      <c r="E357" s="68">
        <f t="shared" si="36"/>
        <v>1060731.6666666667</v>
      </c>
      <c r="F357" s="142">
        <f t="shared" si="37"/>
        <v>2.378285075698864</v>
      </c>
      <c r="G357" s="141">
        <v>63</v>
      </c>
      <c r="H357" s="67">
        <v>19591610</v>
      </c>
      <c r="I357" s="67">
        <v>15505880</v>
      </c>
      <c r="J357" s="67">
        <v>17097946</v>
      </c>
      <c r="K357" s="67">
        <f t="shared" si="38"/>
        <v>17398478.666666668</v>
      </c>
      <c r="L357" s="136">
        <f t="shared" si="39"/>
        <v>11.836540056519638</v>
      </c>
      <c r="M357" s="135">
        <f>B357/H357*100</f>
        <v>5.4962711078875088</v>
      </c>
      <c r="N357" s="135">
        <f>C357/I357*100</f>
        <v>6.6533211917027604</v>
      </c>
      <c r="O357" s="135">
        <f>D357/J357*100</f>
        <v>6.2798829754170473</v>
      </c>
      <c r="P357" s="135">
        <f t="shared" si="40"/>
        <v>6.1431584250024391</v>
      </c>
      <c r="Q357" s="136">
        <f t="shared" si="41"/>
        <v>9.6126111285156419</v>
      </c>
      <c r="R357" s="100">
        <v>58</v>
      </c>
    </row>
    <row r="358" spans="1:18" ht="13.5" customHeight="1">
      <c r="A358" s="1" t="s">
        <v>361</v>
      </c>
      <c r="B358" s="68">
        <v>1321030</v>
      </c>
      <c r="C358" s="68">
        <v>842158</v>
      </c>
      <c r="D358" s="68">
        <v>1825450</v>
      </c>
      <c r="E358" s="68">
        <f t="shared" si="36"/>
        <v>1329546</v>
      </c>
      <c r="F358" s="142">
        <f t="shared" si="37"/>
        <v>36.982647670613545</v>
      </c>
      <c r="G358" s="141">
        <v>58</v>
      </c>
      <c r="H358" s="67">
        <v>22384382</v>
      </c>
      <c r="I358" s="67">
        <v>11851851</v>
      </c>
      <c r="J358" s="67">
        <v>23158010</v>
      </c>
      <c r="K358" s="67">
        <f t="shared" si="38"/>
        <v>19131414.333333332</v>
      </c>
      <c r="L358" s="136">
        <f t="shared" si="39"/>
        <v>33.014509267329402</v>
      </c>
      <c r="M358" s="135">
        <f>B358/H358*100</f>
        <v>5.9015701215249097</v>
      </c>
      <c r="N358" s="135">
        <f>C358/I358*100</f>
        <v>7.1057086357228085</v>
      </c>
      <c r="O358" s="135">
        <f>D358/J358*100</f>
        <v>7.8825857662208456</v>
      </c>
      <c r="P358" s="135">
        <f t="shared" si="40"/>
        <v>6.963288174489521</v>
      </c>
      <c r="Q358" s="136">
        <f t="shared" si="41"/>
        <v>14.334571485574472</v>
      </c>
      <c r="R358" s="100">
        <v>54</v>
      </c>
    </row>
    <row r="359" spans="1:18" ht="13.5" customHeight="1">
      <c r="A359" s="1" t="s">
        <v>105</v>
      </c>
      <c r="B359" s="68">
        <v>1905767</v>
      </c>
      <c r="C359" s="68">
        <v>2585199</v>
      </c>
      <c r="D359" s="68">
        <v>2723531</v>
      </c>
      <c r="E359" s="68">
        <f t="shared" si="36"/>
        <v>2404832.3333333335</v>
      </c>
      <c r="F359" s="142">
        <f t="shared" si="37"/>
        <v>18.200962377318149</v>
      </c>
      <c r="G359" s="141">
        <v>39</v>
      </c>
      <c r="H359" s="67">
        <v>32084436</v>
      </c>
      <c r="I359" s="67">
        <v>31191816</v>
      </c>
      <c r="J359" s="67">
        <v>34010140</v>
      </c>
      <c r="K359" s="67">
        <f t="shared" si="38"/>
        <v>32428797.333333332</v>
      </c>
      <c r="L359" s="136">
        <f t="shared" si="39"/>
        <v>4.4416497425300765</v>
      </c>
      <c r="M359" s="135">
        <f>B359/H359*100</f>
        <v>5.9398488413509902</v>
      </c>
      <c r="N359" s="135">
        <f>C359/I359*100</f>
        <v>8.2880682548268432</v>
      </c>
      <c r="O359" s="135">
        <f>D359/J359*100</f>
        <v>8.0079970267690754</v>
      </c>
      <c r="P359" s="135">
        <f t="shared" si="40"/>
        <v>7.4119713743156366</v>
      </c>
      <c r="Q359" s="136">
        <f t="shared" si="41"/>
        <v>17.303942548458743</v>
      </c>
      <c r="R359" s="100">
        <v>53</v>
      </c>
    </row>
    <row r="360" spans="1:18" ht="13.5" customHeight="1">
      <c r="A360" s="1" t="s">
        <v>231</v>
      </c>
      <c r="B360" s="68">
        <v>1438567</v>
      </c>
      <c r="C360" s="68">
        <v>943874</v>
      </c>
      <c r="D360" s="68">
        <v>1271881</v>
      </c>
      <c r="E360" s="68">
        <f t="shared" si="36"/>
        <v>1218107.3333333333</v>
      </c>
      <c r="F360" s="142">
        <f t="shared" si="37"/>
        <v>20.662568769804189</v>
      </c>
      <c r="G360" s="141">
        <v>60</v>
      </c>
      <c r="H360" s="67">
        <v>18202792</v>
      </c>
      <c r="I360" s="67">
        <v>9498341</v>
      </c>
      <c r="J360" s="67">
        <v>14252692</v>
      </c>
      <c r="K360" s="67">
        <f t="shared" si="38"/>
        <v>13984608.333333334</v>
      </c>
      <c r="L360" s="136">
        <f t="shared" si="39"/>
        <v>31.165788984899056</v>
      </c>
      <c r="M360" s="135">
        <f>B360/H360*100</f>
        <v>7.9030019131131102</v>
      </c>
      <c r="N360" s="135">
        <f>C360/I360*100</f>
        <v>9.9372511473319403</v>
      </c>
      <c r="O360" s="135">
        <f>D360/J360*100</f>
        <v>8.9237948873097093</v>
      </c>
      <c r="P360" s="135">
        <f t="shared" si="40"/>
        <v>8.9213493159182544</v>
      </c>
      <c r="Q360" s="136">
        <f t="shared" si="41"/>
        <v>11.401042444766555</v>
      </c>
      <c r="R360" s="100">
        <v>46</v>
      </c>
    </row>
    <row r="361" spans="1:18" ht="13.5" customHeight="1">
      <c r="A361" s="1" t="s">
        <v>472</v>
      </c>
      <c r="B361" s="68">
        <v>1420995</v>
      </c>
      <c r="C361" s="68">
        <v>932891</v>
      </c>
      <c r="D361" s="68">
        <v>1322248</v>
      </c>
      <c r="E361" s="68">
        <f t="shared" si="36"/>
        <v>1225378</v>
      </c>
      <c r="F361" s="142">
        <f t="shared" si="37"/>
        <v>21.060298058777285</v>
      </c>
      <c r="G361" s="141">
        <v>59</v>
      </c>
      <c r="H361" s="67">
        <v>71808712</v>
      </c>
      <c r="I361" s="67">
        <v>50676956</v>
      </c>
      <c r="J361" s="67">
        <v>63622828</v>
      </c>
      <c r="K361" s="67">
        <f t="shared" si="38"/>
        <v>62036165.333333336</v>
      </c>
      <c r="L361" s="136">
        <f t="shared" si="39"/>
        <v>17.175228961824473</v>
      </c>
      <c r="M361" s="135">
        <f>B361/H361*100</f>
        <v>1.9788615620901264</v>
      </c>
      <c r="N361" s="135">
        <f>C361/I361*100</f>
        <v>1.840858397256536</v>
      </c>
      <c r="O361" s="135">
        <f>D361/J361*100</f>
        <v>2.0782603376259852</v>
      </c>
      <c r="P361" s="135">
        <f t="shared" si="40"/>
        <v>1.9659934323242159</v>
      </c>
      <c r="Q361" s="136">
        <f t="shared" si="41"/>
        <v>6.0642598501288232</v>
      </c>
      <c r="R361" s="100">
        <v>79</v>
      </c>
    </row>
    <row r="362" spans="1:18" ht="13.5" customHeight="1">
      <c r="A362" s="1" t="s">
        <v>607</v>
      </c>
      <c r="B362" s="68">
        <v>1222434</v>
      </c>
      <c r="C362" s="68">
        <v>1169769</v>
      </c>
      <c r="D362" s="68">
        <v>1744876</v>
      </c>
      <c r="E362" s="68">
        <f t="shared" si="36"/>
        <v>1379026.3333333333</v>
      </c>
      <c r="F362" s="142">
        <f t="shared" si="37"/>
        <v>23.054489635834415</v>
      </c>
      <c r="G362" s="141">
        <v>57</v>
      </c>
      <c r="H362" s="67">
        <v>9713643</v>
      </c>
      <c r="I362" s="67">
        <v>12228050</v>
      </c>
      <c r="J362" s="67">
        <v>12520373</v>
      </c>
      <c r="K362" s="67">
        <f t="shared" si="38"/>
        <v>11487355.333333334</v>
      </c>
      <c r="L362" s="136">
        <f t="shared" si="39"/>
        <v>13.432317757088391</v>
      </c>
      <c r="M362" s="135">
        <f>B362/H362*100</f>
        <v>12.58471203852149</v>
      </c>
      <c r="N362" s="135">
        <f>C362/I362*100</f>
        <v>9.5662758984466034</v>
      </c>
      <c r="O362" s="135">
        <f>D362/J362*100</f>
        <v>13.936294070472183</v>
      </c>
      <c r="P362" s="135">
        <f t="shared" si="40"/>
        <v>12.029094002480093</v>
      </c>
      <c r="Q362" s="136">
        <f t="shared" si="41"/>
        <v>18.599606347362059</v>
      </c>
      <c r="R362" s="100">
        <v>32</v>
      </c>
    </row>
    <row r="363" spans="1:18" ht="13.5" customHeight="1">
      <c r="A363" s="1" t="s">
        <v>442</v>
      </c>
      <c r="B363" s="68">
        <v>1961618</v>
      </c>
      <c r="C363" s="68">
        <v>1958848</v>
      </c>
      <c r="D363" s="68">
        <v>1961640</v>
      </c>
      <c r="E363" s="68">
        <f t="shared" si="36"/>
        <v>1960702</v>
      </c>
      <c r="F363" s="142">
        <f t="shared" si="37"/>
        <v>8.1891525511352259E-2</v>
      </c>
      <c r="G363" s="141">
        <v>44</v>
      </c>
      <c r="H363" s="67">
        <v>22181242</v>
      </c>
      <c r="I363" s="67">
        <v>22263814</v>
      </c>
      <c r="J363" s="67">
        <v>20047742</v>
      </c>
      <c r="K363" s="67">
        <f t="shared" si="38"/>
        <v>21497599.333333332</v>
      </c>
      <c r="L363" s="136">
        <f t="shared" si="39"/>
        <v>5.8438704951232223</v>
      </c>
      <c r="M363" s="135">
        <f>B363/H363*100</f>
        <v>8.8435895519286074</v>
      </c>
      <c r="N363" s="135">
        <f>C363/I363*100</f>
        <v>8.7983487465355203</v>
      </c>
      <c r="O363" s="135">
        <f>D363/J363*100</f>
        <v>9.7848426022242307</v>
      </c>
      <c r="P363" s="135">
        <f t="shared" si="40"/>
        <v>9.1422603002294522</v>
      </c>
      <c r="Q363" s="136">
        <f t="shared" si="41"/>
        <v>6.0920617925835687</v>
      </c>
      <c r="R363" s="100">
        <v>44</v>
      </c>
    </row>
    <row r="364" spans="1:18" ht="13.5" customHeight="1">
      <c r="A364" s="1" t="s">
        <v>415</v>
      </c>
      <c r="B364" s="68">
        <v>1386310</v>
      </c>
      <c r="C364" s="68">
        <v>1871607</v>
      </c>
      <c r="D364" s="68">
        <v>1592871</v>
      </c>
      <c r="E364" s="68">
        <f t="shared" si="36"/>
        <v>1616929.3333333333</v>
      </c>
      <c r="F364" s="142">
        <f t="shared" si="37"/>
        <v>15.061967229472447</v>
      </c>
      <c r="G364" s="141">
        <v>53</v>
      </c>
      <c r="H364" s="67">
        <v>18439008</v>
      </c>
      <c r="I364" s="67">
        <v>19023364</v>
      </c>
      <c r="J364" s="67">
        <v>18506526</v>
      </c>
      <c r="K364" s="67">
        <f t="shared" si="38"/>
        <v>18656299.333333332</v>
      </c>
      <c r="L364" s="136">
        <f t="shared" si="39"/>
        <v>1.7134956072013363</v>
      </c>
      <c r="M364" s="135">
        <f>B364/H364*100</f>
        <v>7.5183545665797196</v>
      </c>
      <c r="N364" s="135">
        <f>C364/I364*100</f>
        <v>9.8384649528863548</v>
      </c>
      <c r="O364" s="135">
        <f>D364/J364*100</f>
        <v>8.6070773088368941</v>
      </c>
      <c r="P364" s="135">
        <f t="shared" si="40"/>
        <v>8.6546322761009904</v>
      </c>
      <c r="Q364" s="136">
        <f t="shared" si="41"/>
        <v>13.412308823637126</v>
      </c>
      <c r="R364" s="100">
        <v>48</v>
      </c>
    </row>
    <row r="365" spans="1:18" ht="13.5" customHeight="1">
      <c r="A365" s="1" t="s">
        <v>439</v>
      </c>
      <c r="B365" s="68">
        <v>1758618</v>
      </c>
      <c r="C365" s="68">
        <v>2293948</v>
      </c>
      <c r="D365" s="68">
        <v>2287705</v>
      </c>
      <c r="E365" s="68">
        <f t="shared" ref="E365:E396" si="42">AVERAGE(B365:D365)</f>
        <v>2113423.6666666665</v>
      </c>
      <c r="F365" s="142">
        <f t="shared" ref="F365:F396" si="43">STDEV(B365:D365)/E365*100</f>
        <v>14.539752748845757</v>
      </c>
      <c r="G365" s="141">
        <v>42</v>
      </c>
      <c r="H365" s="67">
        <v>27042614</v>
      </c>
      <c r="I365" s="67">
        <v>24495044</v>
      </c>
      <c r="J365" s="67">
        <v>30430036</v>
      </c>
      <c r="K365" s="67">
        <f t="shared" ref="K365:K396" si="44">AVERAGE(H365:J365)</f>
        <v>27322564.666666668</v>
      </c>
      <c r="L365" s="136">
        <f t="shared" ref="L365:L396" si="45">STDEV(H365:J365)/K365*100</f>
        <v>10.897159239555831</v>
      </c>
      <c r="M365" s="135">
        <f>B365/H365*100</f>
        <v>6.5031361243406431</v>
      </c>
      <c r="N365" s="135">
        <f>C365/I365*100</f>
        <v>9.3649474563099382</v>
      </c>
      <c r="O365" s="135">
        <f>D365/J365*100</f>
        <v>7.5179174944124281</v>
      </c>
      <c r="P365" s="135">
        <f t="shared" ref="P365:P396" si="46">AVERAGE(M365:O365)</f>
        <v>7.7953336916876692</v>
      </c>
      <c r="Q365" s="136">
        <f t="shared" ref="Q365:Q396" si="47">STDEV(M365:O365)/P365*100</f>
        <v>18.612859011581062</v>
      </c>
      <c r="R365" s="100">
        <v>51</v>
      </c>
    </row>
    <row r="366" spans="1:18" ht="13.5" customHeight="1">
      <c r="A366" s="1" t="s">
        <v>490</v>
      </c>
      <c r="B366" s="68">
        <v>1876758</v>
      </c>
      <c r="C366" s="68">
        <v>2078734</v>
      </c>
      <c r="D366" s="68">
        <v>1855769</v>
      </c>
      <c r="E366" s="68">
        <f t="shared" si="42"/>
        <v>1937087</v>
      </c>
      <c r="F366" s="142">
        <f t="shared" si="43"/>
        <v>6.3558316210070975</v>
      </c>
      <c r="G366" s="141">
        <v>45</v>
      </c>
      <c r="H366" s="67">
        <v>22969036</v>
      </c>
      <c r="I366" s="67">
        <v>18012230</v>
      </c>
      <c r="J366" s="67">
        <v>19634574</v>
      </c>
      <c r="K366" s="67">
        <f t="shared" si="44"/>
        <v>20205280</v>
      </c>
      <c r="L366" s="136">
        <f t="shared" si="45"/>
        <v>12.507641935737473</v>
      </c>
      <c r="M366" s="135">
        <f>B366/H366*100</f>
        <v>8.1708174431003542</v>
      </c>
      <c r="N366" s="135">
        <f>C366/I366*100</f>
        <v>11.540680970651607</v>
      </c>
      <c r="O366" s="135">
        <f>D366/J366*100</f>
        <v>9.45153686553118</v>
      </c>
      <c r="P366" s="135">
        <f t="shared" si="46"/>
        <v>9.7210117597610477</v>
      </c>
      <c r="Q366" s="136">
        <f t="shared" si="47"/>
        <v>17.498349714697216</v>
      </c>
      <c r="R366" s="100">
        <v>42</v>
      </c>
    </row>
    <row r="367" spans="1:18" ht="13.5" customHeight="1">
      <c r="A367" s="1" t="s">
        <v>583</v>
      </c>
      <c r="B367" s="68">
        <v>1681922</v>
      </c>
      <c r="C367" s="68">
        <v>1683575</v>
      </c>
      <c r="D367" s="68">
        <v>2144647</v>
      </c>
      <c r="E367" s="68">
        <f t="shared" si="42"/>
        <v>1836714.6666666667</v>
      </c>
      <c r="F367" s="142">
        <f t="shared" si="43"/>
        <v>14.519321314083156</v>
      </c>
      <c r="G367" s="141">
        <v>48</v>
      </c>
      <c r="H367" s="67">
        <v>9518130</v>
      </c>
      <c r="I367" s="67">
        <v>7916519</v>
      </c>
      <c r="J367" s="67">
        <v>11420738</v>
      </c>
      <c r="K367" s="67">
        <f t="shared" si="44"/>
        <v>9618462.333333334</v>
      </c>
      <c r="L367" s="136">
        <f t="shared" si="45"/>
        <v>18.238494290313557</v>
      </c>
      <c r="M367" s="135">
        <f>B367/H367*100</f>
        <v>17.670718933235836</v>
      </c>
      <c r="N367" s="135">
        <f>C367/I367*100</f>
        <v>21.266607204504908</v>
      </c>
      <c r="O367" s="135">
        <f>D367/J367*100</f>
        <v>18.778532525656395</v>
      </c>
      <c r="P367" s="135">
        <f t="shared" si="46"/>
        <v>19.238619554465711</v>
      </c>
      <c r="Q367" s="136">
        <f t="shared" si="47"/>
        <v>9.5722326012202164</v>
      </c>
      <c r="R367" s="100">
        <v>23</v>
      </c>
    </row>
    <row r="368" spans="1:18" ht="13.5" customHeight="1">
      <c r="A368" s="1" t="s">
        <v>433</v>
      </c>
      <c r="B368" s="68">
        <v>1698182</v>
      </c>
      <c r="C368" s="68">
        <v>1658702</v>
      </c>
      <c r="D368" s="68">
        <v>1783786</v>
      </c>
      <c r="E368" s="68">
        <f t="shared" si="42"/>
        <v>1713556.6666666667</v>
      </c>
      <c r="F368" s="142">
        <f t="shared" si="43"/>
        <v>3.7316317111307438</v>
      </c>
      <c r="G368" s="141">
        <v>52</v>
      </c>
      <c r="H368" s="67">
        <v>12422727</v>
      </c>
      <c r="I368" s="67">
        <v>9145553</v>
      </c>
      <c r="J368" s="67">
        <v>12929525</v>
      </c>
      <c r="K368" s="67">
        <f t="shared" si="44"/>
        <v>11499268.333333334</v>
      </c>
      <c r="L368" s="136">
        <f t="shared" si="45"/>
        <v>17.862592280146263</v>
      </c>
      <c r="M368" s="135">
        <f>B368/H368*100</f>
        <v>13.669961514891217</v>
      </c>
      <c r="N368" s="135">
        <f>C368/I368*100</f>
        <v>18.13670534739671</v>
      </c>
      <c r="O368" s="135">
        <f>D368/J368*100</f>
        <v>13.796222212339588</v>
      </c>
      <c r="P368" s="135">
        <f t="shared" si="46"/>
        <v>15.200963024875838</v>
      </c>
      <c r="Q368" s="136">
        <f t="shared" si="47"/>
        <v>16.730591949310551</v>
      </c>
      <c r="R368" s="100">
        <v>26</v>
      </c>
    </row>
    <row r="369" spans="1:18" ht="13.5" customHeight="1">
      <c r="A369" s="1" t="s">
        <v>696</v>
      </c>
      <c r="B369" s="68">
        <v>1964310</v>
      </c>
      <c r="C369" s="68">
        <v>1964502</v>
      </c>
      <c r="D369" s="68">
        <v>1878445</v>
      </c>
      <c r="E369" s="68">
        <f t="shared" si="42"/>
        <v>1935752.3333333333</v>
      </c>
      <c r="F369" s="142">
        <f t="shared" si="43"/>
        <v>2.5638455128226831</v>
      </c>
      <c r="G369" s="141">
        <v>46</v>
      </c>
      <c r="H369" s="67">
        <v>18350314</v>
      </c>
      <c r="I369" s="67">
        <v>12842238</v>
      </c>
      <c r="J369" s="67">
        <v>13333494</v>
      </c>
      <c r="K369" s="67">
        <f t="shared" si="44"/>
        <v>14842015.333333334</v>
      </c>
      <c r="L369" s="136">
        <f t="shared" si="45"/>
        <v>20.537564282648201</v>
      </c>
      <c r="M369" s="135">
        <f>B369/H369*100</f>
        <v>10.704503476071309</v>
      </c>
      <c r="N369" s="135">
        <f>C369/I369*100</f>
        <v>15.297193526548877</v>
      </c>
      <c r="O369" s="135">
        <f>D369/J369*100</f>
        <v>14.088167737578763</v>
      </c>
      <c r="P369" s="135">
        <f t="shared" si="46"/>
        <v>13.363288246732983</v>
      </c>
      <c r="Q369" s="136">
        <f t="shared" si="47"/>
        <v>17.81452767965375</v>
      </c>
      <c r="R369" s="100">
        <v>29</v>
      </c>
    </row>
    <row r="370" spans="1:18" ht="13.5" customHeight="1">
      <c r="A370" s="1" t="s">
        <v>628</v>
      </c>
      <c r="B370" s="68">
        <v>1823430</v>
      </c>
      <c r="C370" s="68">
        <v>1929671</v>
      </c>
      <c r="D370" s="68">
        <v>1494309</v>
      </c>
      <c r="E370" s="68">
        <f t="shared" si="42"/>
        <v>1749136.6666666667</v>
      </c>
      <c r="F370" s="142">
        <f t="shared" si="43"/>
        <v>12.977282201682067</v>
      </c>
      <c r="G370" s="141">
        <v>51</v>
      </c>
      <c r="H370" s="67">
        <v>21775618</v>
      </c>
      <c r="I370" s="67">
        <v>16675745</v>
      </c>
      <c r="J370" s="67">
        <v>15391866</v>
      </c>
      <c r="K370" s="67">
        <f t="shared" si="44"/>
        <v>17947743</v>
      </c>
      <c r="L370" s="136">
        <f t="shared" si="45"/>
        <v>18.813614087649821</v>
      </c>
      <c r="M370" s="135">
        <f>B370/H370*100</f>
        <v>8.3737233083350375</v>
      </c>
      <c r="N370" s="135">
        <f>C370/I370*100</f>
        <v>11.571722882545878</v>
      </c>
      <c r="O370" s="135">
        <f>D370/J370*100</f>
        <v>9.7084330126054894</v>
      </c>
      <c r="P370" s="135">
        <f t="shared" si="46"/>
        <v>9.8846264011621354</v>
      </c>
      <c r="Q370" s="136">
        <f t="shared" si="47"/>
        <v>16.250121520687252</v>
      </c>
      <c r="R370" s="100">
        <v>41</v>
      </c>
    </row>
    <row r="371" spans="1:18" ht="13.5" customHeight="1">
      <c r="A371" s="1" t="s">
        <v>391</v>
      </c>
      <c r="B371" s="68">
        <v>3737422</v>
      </c>
      <c r="C371" s="68">
        <v>4274985</v>
      </c>
      <c r="D371" s="68">
        <v>4354837</v>
      </c>
      <c r="E371" s="68">
        <f t="shared" si="42"/>
        <v>4122414.6666666665</v>
      </c>
      <c r="F371" s="142">
        <f t="shared" si="43"/>
        <v>8.1456015802981163</v>
      </c>
      <c r="G371" s="141">
        <v>20</v>
      </c>
      <c r="H371" s="67">
        <v>17439204</v>
      </c>
      <c r="I371" s="67">
        <v>20045724</v>
      </c>
      <c r="J371" s="67">
        <v>17828504</v>
      </c>
      <c r="K371" s="67">
        <f t="shared" si="44"/>
        <v>18437810.666666668</v>
      </c>
      <c r="L371" s="136">
        <f t="shared" si="45"/>
        <v>7.6258108704013674</v>
      </c>
      <c r="M371" s="135">
        <f>B371/H371*100</f>
        <v>21.431150183230841</v>
      </c>
      <c r="N371" s="135">
        <f>C371/I371*100</f>
        <v>21.326169112175744</v>
      </c>
      <c r="O371" s="135">
        <f>D371/J371*100</f>
        <v>24.426261451886262</v>
      </c>
      <c r="P371" s="135">
        <f t="shared" si="46"/>
        <v>22.394526915764285</v>
      </c>
      <c r="Q371" s="136">
        <f t="shared" si="47"/>
        <v>7.8604763799198132</v>
      </c>
      <c r="R371" s="100">
        <v>20</v>
      </c>
    </row>
    <row r="372" spans="1:18" ht="13.5" customHeight="1">
      <c r="A372" s="1" t="s">
        <v>661</v>
      </c>
      <c r="B372" s="68">
        <v>2473275</v>
      </c>
      <c r="C372" s="68">
        <v>2956394</v>
      </c>
      <c r="D372" s="68">
        <v>2523160</v>
      </c>
      <c r="E372" s="68">
        <f t="shared" si="42"/>
        <v>2650943</v>
      </c>
      <c r="F372" s="142">
        <f t="shared" si="43"/>
        <v>10.022910469858729</v>
      </c>
      <c r="G372" s="141">
        <v>36</v>
      </c>
      <c r="H372" s="67">
        <v>8884930</v>
      </c>
      <c r="I372" s="67">
        <v>12573443</v>
      </c>
      <c r="J372" s="67">
        <v>9038545</v>
      </c>
      <c r="K372" s="67">
        <f t="shared" si="44"/>
        <v>10165639.333333334</v>
      </c>
      <c r="L372" s="136">
        <f t="shared" si="45"/>
        <v>20.526335515065593</v>
      </c>
      <c r="M372" s="135">
        <f>B372/H372*100</f>
        <v>27.836741538762826</v>
      </c>
      <c r="N372" s="135">
        <f>C372/I372*100</f>
        <v>23.51300276304589</v>
      </c>
      <c r="O372" s="135">
        <f>D372/J372*100</f>
        <v>27.915554992534751</v>
      </c>
      <c r="P372" s="135">
        <f t="shared" si="46"/>
        <v>26.421766431447821</v>
      </c>
      <c r="Q372" s="136">
        <f t="shared" si="47"/>
        <v>9.5352119844887522</v>
      </c>
      <c r="R372" s="100">
        <v>17</v>
      </c>
    </row>
    <row r="373" spans="1:18" ht="13.5" customHeight="1">
      <c r="A373" s="1" t="s">
        <v>711</v>
      </c>
      <c r="B373" s="68">
        <v>3254463</v>
      </c>
      <c r="C373" s="68">
        <v>4508678</v>
      </c>
      <c r="D373" s="68">
        <v>3507741</v>
      </c>
      <c r="E373" s="68">
        <f t="shared" si="42"/>
        <v>3756960.6666666665</v>
      </c>
      <c r="F373" s="142">
        <f t="shared" si="43"/>
        <v>17.652816028875669</v>
      </c>
      <c r="G373" s="141">
        <v>25</v>
      </c>
      <c r="H373" s="67">
        <v>13499335</v>
      </c>
      <c r="I373" s="67">
        <v>15350255</v>
      </c>
      <c r="J373" s="67">
        <v>12622814</v>
      </c>
      <c r="K373" s="67">
        <f t="shared" si="44"/>
        <v>13824134.666666666</v>
      </c>
      <c r="L373" s="136">
        <f t="shared" si="45"/>
        <v>10.072439750747419</v>
      </c>
      <c r="M373" s="135">
        <f>B373/H373*100</f>
        <v>24.108320891362425</v>
      </c>
      <c r="N373" s="135">
        <f>C373/I373*100</f>
        <v>29.372007175125102</v>
      </c>
      <c r="O373" s="135">
        <f>D373/J373*100</f>
        <v>27.78889873525824</v>
      </c>
      <c r="P373" s="135">
        <f t="shared" si="46"/>
        <v>27.089742267248592</v>
      </c>
      <c r="Q373" s="136">
        <f t="shared" si="47"/>
        <v>9.9690684957906672</v>
      </c>
      <c r="R373" s="100">
        <v>16</v>
      </c>
    </row>
    <row r="374" spans="1:18" ht="13.5" customHeight="1">
      <c r="A374" s="1" t="s">
        <v>406</v>
      </c>
      <c r="B374" s="68">
        <v>2565907</v>
      </c>
      <c r="C374" s="68">
        <v>2513272</v>
      </c>
      <c r="D374" s="68">
        <v>2903305</v>
      </c>
      <c r="E374" s="68">
        <f t="shared" si="42"/>
        <v>2660828</v>
      </c>
      <c r="F374" s="142">
        <f t="shared" si="43"/>
        <v>7.9536880492818316</v>
      </c>
      <c r="G374" s="141">
        <v>35</v>
      </c>
      <c r="H374" s="67">
        <v>11499509</v>
      </c>
      <c r="I374" s="67">
        <v>7632546</v>
      </c>
      <c r="J374" s="67">
        <v>8303488</v>
      </c>
      <c r="K374" s="67">
        <f t="shared" si="44"/>
        <v>9145181</v>
      </c>
      <c r="L374" s="136">
        <f t="shared" si="45"/>
        <v>22.594652448783553</v>
      </c>
      <c r="M374" s="135">
        <f>B374/H374*100</f>
        <v>22.313187458699325</v>
      </c>
      <c r="N374" s="135">
        <f>C374/I374*100</f>
        <v>32.928357064602032</v>
      </c>
      <c r="O374" s="135">
        <f>D374/J374*100</f>
        <v>34.964884636432302</v>
      </c>
      <c r="P374" s="135">
        <f t="shared" si="46"/>
        <v>30.068809719911219</v>
      </c>
      <c r="Q374" s="136">
        <f t="shared" si="47"/>
        <v>22.592561272044524</v>
      </c>
      <c r="R374" s="100">
        <v>11</v>
      </c>
    </row>
    <row r="375" spans="1:18" ht="13.5" customHeight="1">
      <c r="A375" s="1" t="s">
        <v>373</v>
      </c>
      <c r="B375" s="68">
        <v>2220960</v>
      </c>
      <c r="C375" s="68">
        <v>3036298</v>
      </c>
      <c r="D375" s="68">
        <v>2230965</v>
      </c>
      <c r="E375" s="68">
        <f t="shared" si="42"/>
        <v>2496074.3333333335</v>
      </c>
      <c r="F375" s="142">
        <f t="shared" si="43"/>
        <v>18.744400232145413</v>
      </c>
      <c r="G375" s="141">
        <v>37</v>
      </c>
      <c r="H375" s="67">
        <v>12246860</v>
      </c>
      <c r="I375" s="67">
        <v>9788301</v>
      </c>
      <c r="J375" s="67">
        <v>8394395</v>
      </c>
      <c r="K375" s="67">
        <f t="shared" si="44"/>
        <v>10143185.333333334</v>
      </c>
      <c r="L375" s="136">
        <f t="shared" si="45"/>
        <v>19.230616178999551</v>
      </c>
      <c r="M375" s="135">
        <f>B375/H375*100</f>
        <v>18.134934179046709</v>
      </c>
      <c r="N375" s="135">
        <f>C375/I375*100</f>
        <v>31.01966316728511</v>
      </c>
      <c r="O375" s="135">
        <f>D375/J375*100</f>
        <v>26.576840856309481</v>
      </c>
      <c r="P375" s="135">
        <f t="shared" si="46"/>
        <v>25.243812734213765</v>
      </c>
      <c r="Q375" s="136">
        <f t="shared" si="47"/>
        <v>25.927072114787414</v>
      </c>
      <c r="R375" s="100">
        <v>19</v>
      </c>
    </row>
    <row r="376" spans="1:18" ht="13.5" customHeight="1">
      <c r="A376" s="1" t="s">
        <v>529</v>
      </c>
      <c r="B376" s="68">
        <v>2259788</v>
      </c>
      <c r="C376" s="68">
        <v>2472062</v>
      </c>
      <c r="D376" s="68">
        <v>2307897</v>
      </c>
      <c r="E376" s="68">
        <f t="shared" si="42"/>
        <v>2346582.3333333335</v>
      </c>
      <c r="F376" s="142">
        <f t="shared" si="43"/>
        <v>4.7430277924892916</v>
      </c>
      <c r="G376" s="141">
        <v>40</v>
      </c>
      <c r="H376" s="67">
        <v>15867801</v>
      </c>
      <c r="I376" s="67">
        <v>14510369</v>
      </c>
      <c r="J376" s="67">
        <v>17120464</v>
      </c>
      <c r="K376" s="67">
        <f t="shared" si="44"/>
        <v>15832878</v>
      </c>
      <c r="L376" s="136">
        <f t="shared" si="45"/>
        <v>8.24485544921016</v>
      </c>
      <c r="M376" s="135">
        <f>B376/H376*100</f>
        <v>14.241343208173586</v>
      </c>
      <c r="N376" s="135">
        <f>C376/I376*100</f>
        <v>17.036520573667012</v>
      </c>
      <c r="O376" s="135">
        <f>D376/J376*100</f>
        <v>13.480341420653087</v>
      </c>
      <c r="P376" s="135">
        <f t="shared" si="46"/>
        <v>14.919401734164561</v>
      </c>
      <c r="Q376" s="136">
        <f t="shared" si="47"/>
        <v>12.551073497552265</v>
      </c>
      <c r="R376" s="100">
        <v>28</v>
      </c>
    </row>
    <row r="377" spans="1:18" ht="13.5" customHeight="1">
      <c r="A377" s="1" t="s">
        <v>400</v>
      </c>
      <c r="B377" s="68">
        <v>3236922</v>
      </c>
      <c r="C377" s="68">
        <v>2315669</v>
      </c>
      <c r="D377" s="68">
        <v>2604685</v>
      </c>
      <c r="E377" s="68">
        <f t="shared" si="42"/>
        <v>2719092</v>
      </c>
      <c r="F377" s="142">
        <f t="shared" si="43"/>
        <v>17.327911491778718</v>
      </c>
      <c r="G377" s="141">
        <v>33</v>
      </c>
      <c r="H377" s="67">
        <v>34731912</v>
      </c>
      <c r="I377" s="67">
        <v>24589926</v>
      </c>
      <c r="J377" s="67">
        <v>30823282</v>
      </c>
      <c r="K377" s="67">
        <f t="shared" si="44"/>
        <v>30048373.333333332</v>
      </c>
      <c r="L377" s="136">
        <f t="shared" si="45"/>
        <v>17.023237695337038</v>
      </c>
      <c r="M377" s="135">
        <f>B377/H377*100</f>
        <v>9.3197345426880052</v>
      </c>
      <c r="N377" s="135">
        <f>C377/I377*100</f>
        <v>9.4171450536288717</v>
      </c>
      <c r="O377" s="135">
        <f>D377/J377*100</f>
        <v>8.4503817601253495</v>
      </c>
      <c r="P377" s="135">
        <f t="shared" si="46"/>
        <v>9.0624204521474088</v>
      </c>
      <c r="Q377" s="136">
        <f t="shared" si="47"/>
        <v>5.8734209839359872</v>
      </c>
      <c r="R377" s="100">
        <v>45</v>
      </c>
    </row>
    <row r="378" spans="1:18" ht="13.5" customHeight="1">
      <c r="A378" s="1" t="s">
        <v>460</v>
      </c>
      <c r="B378" s="68">
        <v>4085804</v>
      </c>
      <c r="C378" s="68">
        <v>4778310</v>
      </c>
      <c r="D378" s="68">
        <v>4468561</v>
      </c>
      <c r="E378" s="68">
        <f t="shared" si="42"/>
        <v>4444225</v>
      </c>
      <c r="F378" s="142">
        <f t="shared" si="43"/>
        <v>7.8054962921166675</v>
      </c>
      <c r="G378" s="141">
        <v>18</v>
      </c>
      <c r="H378" s="67">
        <v>26735836</v>
      </c>
      <c r="I378" s="67">
        <v>26037540</v>
      </c>
      <c r="J378" s="67">
        <v>26052742</v>
      </c>
      <c r="K378" s="67">
        <f t="shared" si="44"/>
        <v>26275372.666666668</v>
      </c>
      <c r="L378" s="136">
        <f t="shared" si="45"/>
        <v>1.5179437562462172</v>
      </c>
      <c r="M378" s="135">
        <f>B378/H378*100</f>
        <v>15.282125458878488</v>
      </c>
      <c r="N378" s="135">
        <f>C378/I378*100</f>
        <v>18.351618470869369</v>
      </c>
      <c r="O378" s="135">
        <f>D378/J378*100</f>
        <v>17.151979626559076</v>
      </c>
      <c r="P378" s="135">
        <f t="shared" si="46"/>
        <v>16.928574518768979</v>
      </c>
      <c r="Q378" s="136">
        <f t="shared" si="47"/>
        <v>9.1377653059079087</v>
      </c>
      <c r="R378" s="100">
        <v>24</v>
      </c>
    </row>
    <row r="379" spans="1:18" ht="13.5" customHeight="1">
      <c r="A379" s="1" t="s">
        <v>565</v>
      </c>
      <c r="B379" s="68">
        <v>3884379</v>
      </c>
      <c r="C379" s="68">
        <v>4358310</v>
      </c>
      <c r="D379" s="68">
        <v>4065193</v>
      </c>
      <c r="E379" s="68">
        <f t="shared" si="42"/>
        <v>4102627.3333333335</v>
      </c>
      <c r="F379" s="142">
        <f t="shared" si="43"/>
        <v>5.8297480109185482</v>
      </c>
      <c r="G379" s="141">
        <v>21</v>
      </c>
      <c r="H379" s="67">
        <v>20064172</v>
      </c>
      <c r="I379" s="67">
        <v>17429148</v>
      </c>
      <c r="J379" s="67">
        <v>19943580</v>
      </c>
      <c r="K379" s="67">
        <f t="shared" si="44"/>
        <v>19145633.333333332</v>
      </c>
      <c r="L379" s="136">
        <f t="shared" si="45"/>
        <v>7.7706609863835725</v>
      </c>
      <c r="M379" s="135">
        <f>B379/H379*100</f>
        <v>19.359777218815708</v>
      </c>
      <c r="N379" s="135">
        <f>C379/I379*100</f>
        <v>25.005869477957273</v>
      </c>
      <c r="O379" s="135">
        <f>D379/J379*100</f>
        <v>20.383466759729195</v>
      </c>
      <c r="P379" s="135">
        <f t="shared" si="46"/>
        <v>21.583037818834061</v>
      </c>
      <c r="Q379" s="136">
        <f t="shared" si="47"/>
        <v>13.937450654496169</v>
      </c>
      <c r="R379" s="100">
        <v>21</v>
      </c>
    </row>
    <row r="380" spans="1:18" ht="13.5" customHeight="1">
      <c r="A380" s="1" t="s">
        <v>717</v>
      </c>
      <c r="B380" s="68">
        <v>2211713</v>
      </c>
      <c r="C380" s="68">
        <v>2568249</v>
      </c>
      <c r="D380" s="68">
        <v>1945506</v>
      </c>
      <c r="E380" s="68">
        <f t="shared" si="42"/>
        <v>2241822.6666666665</v>
      </c>
      <c r="F380" s="142">
        <f t="shared" si="43"/>
        <v>13.937830601830314</v>
      </c>
      <c r="G380" s="141">
        <v>41</v>
      </c>
      <c r="H380" s="67">
        <v>69383272</v>
      </c>
      <c r="I380" s="67">
        <v>72535192</v>
      </c>
      <c r="J380" s="67">
        <v>62930136</v>
      </c>
      <c r="K380" s="67">
        <f t="shared" si="44"/>
        <v>68282866.666666672</v>
      </c>
      <c r="L380" s="136">
        <f t="shared" si="45"/>
        <v>7.170416981599252</v>
      </c>
      <c r="M380" s="135">
        <f>B380/H380*100</f>
        <v>3.1876746890806764</v>
      </c>
      <c r="N380" s="135">
        <f>C380/I380*100</f>
        <v>3.5406937366347631</v>
      </c>
      <c r="O380" s="135">
        <f>D380/J380*100</f>
        <v>3.0915331249244402</v>
      </c>
      <c r="P380" s="135">
        <f t="shared" si="46"/>
        <v>3.27330051687996</v>
      </c>
      <c r="Q380" s="136">
        <f t="shared" si="47"/>
        <v>7.2253106911318836</v>
      </c>
      <c r="R380" s="100">
        <v>74</v>
      </c>
    </row>
    <row r="381" spans="1:18" ht="13.5" customHeight="1">
      <c r="A381" s="1" t="s">
        <v>574</v>
      </c>
      <c r="B381" s="68">
        <v>3242955</v>
      </c>
      <c r="C381" s="68">
        <v>4177201</v>
      </c>
      <c r="D381" s="68">
        <v>3707407</v>
      </c>
      <c r="E381" s="68">
        <f t="shared" si="42"/>
        <v>3709187.6666666665</v>
      </c>
      <c r="F381" s="142">
        <f t="shared" si="43"/>
        <v>12.593742550292111</v>
      </c>
      <c r="G381" s="141">
        <v>26</v>
      </c>
      <c r="H381" s="67">
        <v>12687384</v>
      </c>
      <c r="I381" s="67">
        <v>8525541</v>
      </c>
      <c r="J381" s="67">
        <v>9570937</v>
      </c>
      <c r="K381" s="67">
        <f t="shared" si="44"/>
        <v>10261287.333333334</v>
      </c>
      <c r="L381" s="136">
        <f t="shared" si="45"/>
        <v>21.099723211809678</v>
      </c>
      <c r="M381" s="135">
        <f>B381/H381*100</f>
        <v>25.560470148929049</v>
      </c>
      <c r="N381" s="135">
        <f>C381/I381*100</f>
        <v>48.996315893618956</v>
      </c>
      <c r="O381" s="135">
        <f>D381/J381*100</f>
        <v>38.736092401402288</v>
      </c>
      <c r="P381" s="135">
        <f t="shared" si="46"/>
        <v>37.764292814650098</v>
      </c>
      <c r="Q381" s="136">
        <f t="shared" si="47"/>
        <v>31.10903416153678</v>
      </c>
      <c r="R381" s="100">
        <v>4</v>
      </c>
    </row>
    <row r="382" spans="1:18" ht="13.5" customHeight="1">
      <c r="A382" s="1" t="s">
        <v>210</v>
      </c>
      <c r="B382" s="68">
        <v>5973860</v>
      </c>
      <c r="C382" s="68">
        <v>1560265</v>
      </c>
      <c r="D382" s="68">
        <v>2840007</v>
      </c>
      <c r="E382" s="68">
        <f t="shared" si="42"/>
        <v>3458044</v>
      </c>
      <c r="F382" s="142">
        <f t="shared" si="43"/>
        <v>65.666543043505911</v>
      </c>
      <c r="G382" s="141">
        <v>30</v>
      </c>
      <c r="H382" s="67">
        <v>47219652</v>
      </c>
      <c r="I382" s="67">
        <v>13719105</v>
      </c>
      <c r="J382" s="67">
        <v>32375124</v>
      </c>
      <c r="K382" s="67">
        <f t="shared" si="44"/>
        <v>31104627</v>
      </c>
      <c r="L382" s="136">
        <f t="shared" si="45"/>
        <v>53.967443433140851</v>
      </c>
      <c r="M382" s="135">
        <f>B382/H382*100</f>
        <v>12.651215642165258</v>
      </c>
      <c r="N382" s="135">
        <f>C382/I382*100</f>
        <v>11.372935770955904</v>
      </c>
      <c r="O382" s="135">
        <f>D382/J382*100</f>
        <v>8.772188795323224</v>
      </c>
      <c r="P382" s="135">
        <f t="shared" si="46"/>
        <v>10.932113402814794</v>
      </c>
      <c r="Q382" s="136">
        <f t="shared" si="47"/>
        <v>18.081851459278496</v>
      </c>
      <c r="R382" s="100">
        <v>37</v>
      </c>
    </row>
    <row r="383" spans="1:18" ht="13.5" customHeight="1">
      <c r="A383" s="1" t="s">
        <v>376</v>
      </c>
      <c r="B383" s="68">
        <v>2845258</v>
      </c>
      <c r="C383" s="68">
        <v>4764613</v>
      </c>
      <c r="D383" s="68">
        <v>2833003</v>
      </c>
      <c r="E383" s="68">
        <f t="shared" si="42"/>
        <v>3480958</v>
      </c>
      <c r="F383" s="142">
        <f t="shared" si="43"/>
        <v>31.936459065824678</v>
      </c>
      <c r="G383" s="141">
        <v>29</v>
      </c>
      <c r="H383" s="67">
        <v>14954262</v>
      </c>
      <c r="I383" s="67">
        <v>19895452</v>
      </c>
      <c r="J383" s="67">
        <v>13666494</v>
      </c>
      <c r="K383" s="67">
        <f t="shared" si="44"/>
        <v>16172069.333333334</v>
      </c>
      <c r="L383" s="136">
        <f t="shared" si="45"/>
        <v>20.332597142839443</v>
      </c>
      <c r="M383" s="135">
        <f>B383/H383*100</f>
        <v>19.026401971558343</v>
      </c>
      <c r="N383" s="135">
        <f>C383/I383*100</f>
        <v>23.948252092990902</v>
      </c>
      <c r="O383" s="135">
        <f>D383/J383*100</f>
        <v>20.72955214409782</v>
      </c>
      <c r="P383" s="135">
        <f t="shared" si="46"/>
        <v>21.234735402882354</v>
      </c>
      <c r="Q383" s="136">
        <f t="shared" si="47"/>
        <v>11.770864362399811</v>
      </c>
      <c r="R383" s="100">
        <v>22</v>
      </c>
    </row>
    <row r="384" spans="1:18" ht="13.5" customHeight="1">
      <c r="A384" s="1" t="s">
        <v>496</v>
      </c>
      <c r="B384" s="68">
        <v>4445695</v>
      </c>
      <c r="C384" s="68">
        <v>4960922</v>
      </c>
      <c r="D384" s="68">
        <v>4688265</v>
      </c>
      <c r="E384" s="68">
        <f t="shared" si="42"/>
        <v>4698294</v>
      </c>
      <c r="F384" s="142">
        <f t="shared" si="43"/>
        <v>5.4862439607917413</v>
      </c>
      <c r="G384" s="141">
        <v>16</v>
      </c>
      <c r="H384" s="67">
        <v>16212375</v>
      </c>
      <c r="I384" s="67">
        <v>13278162</v>
      </c>
      <c r="J384" s="67">
        <v>12671387</v>
      </c>
      <c r="K384" s="67">
        <f t="shared" si="44"/>
        <v>14053974.666666666</v>
      </c>
      <c r="L384" s="136">
        <f t="shared" si="45"/>
        <v>13.474410981481149</v>
      </c>
      <c r="M384" s="135">
        <f>B384/H384*100</f>
        <v>27.421614661639644</v>
      </c>
      <c r="N384" s="135">
        <f>C384/I384*100</f>
        <v>37.361511329655414</v>
      </c>
      <c r="O384" s="135">
        <f>D384/J384*100</f>
        <v>36.998830514765274</v>
      </c>
      <c r="P384" s="135">
        <f t="shared" si="46"/>
        <v>33.927318835353447</v>
      </c>
      <c r="Q384" s="136">
        <f t="shared" si="47"/>
        <v>16.614995970584129</v>
      </c>
      <c r="R384" s="100">
        <v>8</v>
      </c>
    </row>
    <row r="385" spans="1:18" ht="13.5" customHeight="1">
      <c r="A385" s="1" t="s">
        <v>729</v>
      </c>
      <c r="B385" s="68">
        <v>3255615</v>
      </c>
      <c r="C385" s="68">
        <v>3632754</v>
      </c>
      <c r="D385" s="68">
        <v>3782146</v>
      </c>
      <c r="E385" s="68">
        <f t="shared" si="42"/>
        <v>3556838.3333333335</v>
      </c>
      <c r="F385" s="142">
        <f t="shared" si="43"/>
        <v>7.6289815059793122</v>
      </c>
      <c r="G385" s="141">
        <v>28</v>
      </c>
      <c r="H385" s="67">
        <v>47617052</v>
      </c>
      <c r="I385" s="67">
        <v>37399436</v>
      </c>
      <c r="J385" s="67">
        <v>40465956</v>
      </c>
      <c r="K385" s="67">
        <f t="shared" si="44"/>
        <v>41827481.333333336</v>
      </c>
      <c r="L385" s="136">
        <f t="shared" si="45"/>
        <v>12.535091060987929</v>
      </c>
      <c r="M385" s="135">
        <f>B385/H385*100</f>
        <v>6.8370780282660082</v>
      </c>
      <c r="N385" s="135">
        <f>C385/I385*100</f>
        <v>9.713392469340981</v>
      </c>
      <c r="O385" s="135">
        <f>D385/J385*100</f>
        <v>9.3464886879232498</v>
      </c>
      <c r="P385" s="135">
        <f t="shared" si="46"/>
        <v>8.6323197285100779</v>
      </c>
      <c r="Q385" s="136">
        <f t="shared" si="47"/>
        <v>18.135459321892338</v>
      </c>
      <c r="R385" s="100">
        <v>49</v>
      </c>
    </row>
    <row r="386" spans="1:18" ht="13.5" customHeight="1">
      <c r="A386" s="1" t="s">
        <v>403</v>
      </c>
      <c r="B386" s="68">
        <v>5996401</v>
      </c>
      <c r="C386" s="68">
        <v>1742968</v>
      </c>
      <c r="D386" s="68">
        <v>3949186</v>
      </c>
      <c r="E386" s="68">
        <f t="shared" si="42"/>
        <v>3896185</v>
      </c>
      <c r="F386" s="142">
        <f t="shared" si="43"/>
        <v>54.597298814462071</v>
      </c>
      <c r="G386" s="141">
        <v>24</v>
      </c>
      <c r="H386" s="67">
        <v>51766056</v>
      </c>
      <c r="I386" s="67">
        <v>2138958</v>
      </c>
      <c r="J386" s="67">
        <v>44754340</v>
      </c>
      <c r="K386" s="67">
        <f t="shared" si="44"/>
        <v>32886451.333333332</v>
      </c>
      <c r="L386" s="136">
        <f t="shared" si="45"/>
        <v>81.668615375527438</v>
      </c>
      <c r="M386" s="135">
        <f>B386/H386*100</f>
        <v>11.583654354505972</v>
      </c>
      <c r="N386" s="135">
        <f>C386/I386*100</f>
        <v>81.486780011575732</v>
      </c>
      <c r="O386" s="135">
        <f>D386/J386*100</f>
        <v>8.8241408542724571</v>
      </c>
      <c r="P386" s="135">
        <f t="shared" si="46"/>
        <v>33.964858406784721</v>
      </c>
      <c r="Q386" s="136">
        <f t="shared" si="47"/>
        <v>121.23799550658478</v>
      </c>
      <c r="R386" s="100">
        <v>7</v>
      </c>
    </row>
    <row r="387" spans="1:18" ht="13.5" customHeight="1">
      <c r="A387" s="1" t="s">
        <v>508</v>
      </c>
      <c r="B387" s="68">
        <v>3663629</v>
      </c>
      <c r="C387" s="68">
        <v>4116746</v>
      </c>
      <c r="D387" s="68">
        <v>4278970</v>
      </c>
      <c r="E387" s="68">
        <f t="shared" si="42"/>
        <v>4019781.6666666665</v>
      </c>
      <c r="F387" s="142">
        <f t="shared" si="43"/>
        <v>7.9338707679753391</v>
      </c>
      <c r="G387" s="141">
        <v>22</v>
      </c>
      <c r="H387" s="67">
        <v>16841398</v>
      </c>
      <c r="I387" s="67">
        <v>12337044</v>
      </c>
      <c r="J387" s="67">
        <v>13956943</v>
      </c>
      <c r="K387" s="67">
        <f t="shared" si="44"/>
        <v>14378461.666666666</v>
      </c>
      <c r="L387" s="136">
        <f t="shared" si="45"/>
        <v>15.867967162730187</v>
      </c>
      <c r="M387" s="135">
        <f>B387/H387*100</f>
        <v>21.753710707389018</v>
      </c>
      <c r="N387" s="135">
        <f>C387/I387*100</f>
        <v>33.36898206734125</v>
      </c>
      <c r="O387" s="135">
        <f>D387/J387*100</f>
        <v>30.658361218498918</v>
      </c>
      <c r="P387" s="135">
        <f t="shared" si="46"/>
        <v>28.593684664409732</v>
      </c>
      <c r="Q387" s="136">
        <f t="shared" si="47"/>
        <v>21.251756351141463</v>
      </c>
      <c r="R387" s="100">
        <v>13</v>
      </c>
    </row>
    <row r="388" spans="1:18" ht="13.5" customHeight="1">
      <c r="A388" s="1" t="s">
        <v>481</v>
      </c>
      <c r="B388" s="68">
        <v>4199020</v>
      </c>
      <c r="C388" s="68">
        <v>1866264</v>
      </c>
      <c r="D388" s="68">
        <v>8110622</v>
      </c>
      <c r="E388" s="68">
        <f t="shared" si="42"/>
        <v>4725302</v>
      </c>
      <c r="F388" s="142">
        <f t="shared" si="43"/>
        <v>66.773941538955654</v>
      </c>
      <c r="G388" s="141">
        <v>15</v>
      </c>
      <c r="H388" s="67">
        <v>57459156</v>
      </c>
      <c r="I388" s="67">
        <v>19441252</v>
      </c>
      <c r="J388" s="67">
        <v>57295520</v>
      </c>
      <c r="K388" s="67">
        <f t="shared" si="44"/>
        <v>44731976</v>
      </c>
      <c r="L388" s="136">
        <f t="shared" si="45"/>
        <v>48.963994530514825</v>
      </c>
      <c r="M388" s="135">
        <f>B388/H388*100</f>
        <v>7.3078344554869545</v>
      </c>
      <c r="N388" s="135">
        <f>C388/I388*100</f>
        <v>9.5995052170508348</v>
      </c>
      <c r="O388" s="135">
        <f>D388/J388*100</f>
        <v>14.155769945014898</v>
      </c>
      <c r="P388" s="135">
        <f t="shared" si="46"/>
        <v>10.354369872517561</v>
      </c>
      <c r="Q388" s="136">
        <f t="shared" si="47"/>
        <v>33.665178150431387</v>
      </c>
      <c r="R388" s="100">
        <v>39</v>
      </c>
    </row>
    <row r="389" spans="1:18" ht="13.5" customHeight="1">
      <c r="A389" s="1" t="s">
        <v>640</v>
      </c>
      <c r="B389" s="68">
        <v>10568307</v>
      </c>
      <c r="C389" s="68">
        <v>11484860</v>
      </c>
      <c r="D389" s="68">
        <v>12027717</v>
      </c>
      <c r="E389" s="68">
        <f t="shared" si="42"/>
        <v>11360294.666666666</v>
      </c>
      <c r="F389" s="142">
        <f t="shared" si="43"/>
        <v>6.4931056877846327</v>
      </c>
      <c r="G389" s="141">
        <v>6</v>
      </c>
      <c r="H389" s="67">
        <v>39776396</v>
      </c>
      <c r="I389" s="67">
        <v>36220312</v>
      </c>
      <c r="J389" s="67">
        <v>38340932</v>
      </c>
      <c r="K389" s="67">
        <f t="shared" si="44"/>
        <v>38112546.666666664</v>
      </c>
      <c r="L389" s="136">
        <f t="shared" si="45"/>
        <v>4.694015933374577</v>
      </c>
      <c r="M389" s="135">
        <f>B389/H389*100</f>
        <v>26.569292502015518</v>
      </c>
      <c r="N389" s="135">
        <f>C389/I389*100</f>
        <v>31.708340888946513</v>
      </c>
      <c r="O389" s="135">
        <f>D389/J389*100</f>
        <v>31.370434604980389</v>
      </c>
      <c r="P389" s="135">
        <f t="shared" si="46"/>
        <v>29.88268933198081</v>
      </c>
      <c r="Q389" s="136">
        <f t="shared" si="47"/>
        <v>9.6191323627507597</v>
      </c>
      <c r="R389" s="100">
        <v>12</v>
      </c>
    </row>
    <row r="390" spans="1:18" ht="13.5" customHeight="1">
      <c r="A390" s="1" t="s">
        <v>580</v>
      </c>
      <c r="B390" s="68">
        <v>6381353</v>
      </c>
      <c r="C390" s="68">
        <v>6905065</v>
      </c>
      <c r="D390" s="68">
        <v>7235692</v>
      </c>
      <c r="E390" s="68">
        <f t="shared" si="42"/>
        <v>6840703.333333333</v>
      </c>
      <c r="F390" s="142">
        <f t="shared" si="43"/>
        <v>6.2974616386132958</v>
      </c>
      <c r="G390" s="141">
        <v>12</v>
      </c>
      <c r="H390" s="67">
        <v>23619080</v>
      </c>
      <c r="I390" s="67">
        <v>25275382</v>
      </c>
      <c r="J390" s="67">
        <v>25498364</v>
      </c>
      <c r="K390" s="67">
        <f t="shared" si="44"/>
        <v>24797608.666666668</v>
      </c>
      <c r="L390" s="136">
        <f t="shared" si="45"/>
        <v>4.1403474857845213</v>
      </c>
      <c r="M390" s="135">
        <f>B390/H390*100</f>
        <v>27.017788161096878</v>
      </c>
      <c r="N390" s="135">
        <f>C390/I390*100</f>
        <v>27.31932993139332</v>
      </c>
      <c r="O390" s="135">
        <f>D390/J390*100</f>
        <v>28.377083329738333</v>
      </c>
      <c r="P390" s="135">
        <f t="shared" si="46"/>
        <v>27.571400474076182</v>
      </c>
      <c r="Q390" s="136">
        <f t="shared" si="47"/>
        <v>2.5890798605858403</v>
      </c>
      <c r="R390" s="100">
        <v>14</v>
      </c>
    </row>
    <row r="391" spans="1:18" ht="13.5" customHeight="1">
      <c r="A391" s="1" t="s">
        <v>682</v>
      </c>
      <c r="B391" s="68">
        <v>14629292</v>
      </c>
      <c r="C391" s="68">
        <v>17672048</v>
      </c>
      <c r="D391" s="68">
        <v>17929478</v>
      </c>
      <c r="E391" s="68">
        <f t="shared" si="42"/>
        <v>16743606</v>
      </c>
      <c r="F391" s="142">
        <f t="shared" si="43"/>
        <v>10.96280047985838</v>
      </c>
      <c r="G391" s="141">
        <v>4</v>
      </c>
      <c r="H391" s="67">
        <v>35566048</v>
      </c>
      <c r="I391" s="67">
        <v>33933388</v>
      </c>
      <c r="J391" s="67">
        <v>40595068</v>
      </c>
      <c r="K391" s="67">
        <f t="shared" si="44"/>
        <v>36698168</v>
      </c>
      <c r="L391" s="136">
        <f t="shared" si="45"/>
        <v>9.4613484258269622</v>
      </c>
      <c r="M391" s="135">
        <f>B391/H391*100</f>
        <v>41.132745476809795</v>
      </c>
      <c r="N391" s="135">
        <f>C391/I391*100</f>
        <v>52.078643016724413</v>
      </c>
      <c r="O391" s="135">
        <f>D391/J391*100</f>
        <v>44.166641129902771</v>
      </c>
      <c r="P391" s="135">
        <f t="shared" si="46"/>
        <v>45.79267654114566</v>
      </c>
      <c r="Q391" s="136">
        <f t="shared" si="47"/>
        <v>12.340857292796581</v>
      </c>
      <c r="R391" s="100">
        <v>1</v>
      </c>
    </row>
    <row r="392" spans="1:18" ht="13.5" customHeight="1">
      <c r="A392" s="1" t="s">
        <v>427</v>
      </c>
      <c r="B392" s="68"/>
      <c r="C392" s="68">
        <v>12464550</v>
      </c>
      <c r="D392" s="68">
        <v>8526892</v>
      </c>
      <c r="E392" s="68">
        <f t="shared" si="42"/>
        <v>10495721</v>
      </c>
      <c r="F392" s="142">
        <f t="shared" si="43"/>
        <v>26.528379268022256</v>
      </c>
      <c r="G392" s="141">
        <v>7</v>
      </c>
      <c r="H392" s="67"/>
      <c r="I392" s="67">
        <v>258570800</v>
      </c>
      <c r="J392" s="67">
        <v>327686752</v>
      </c>
      <c r="K392" s="67">
        <f t="shared" si="44"/>
        <v>293128776</v>
      </c>
      <c r="L392" s="136">
        <f t="shared" si="45"/>
        <v>16.672658008630282</v>
      </c>
      <c r="M392" s="135"/>
      <c r="N392" s="135">
        <f t="shared" ref="N392:O395" si="48">C392/I392*100</f>
        <v>4.8205559173735004</v>
      </c>
      <c r="O392" s="135">
        <f t="shared" si="48"/>
        <v>2.602147309269311</v>
      </c>
      <c r="P392" s="135">
        <f t="shared" si="46"/>
        <v>3.7113516133214057</v>
      </c>
      <c r="Q392" s="136">
        <f t="shared" si="47"/>
        <v>42.266320566410727</v>
      </c>
      <c r="R392" s="100">
        <v>71</v>
      </c>
    </row>
    <row r="393" spans="1:18" ht="13.5" customHeight="1">
      <c r="A393" s="1" t="s">
        <v>634</v>
      </c>
      <c r="B393" s="68">
        <v>18316606</v>
      </c>
      <c r="C393" s="68">
        <v>8932500</v>
      </c>
      <c r="D393" s="68">
        <v>20567394</v>
      </c>
      <c r="E393" s="68">
        <f t="shared" si="42"/>
        <v>15938833.333333334</v>
      </c>
      <c r="F393" s="142">
        <f t="shared" si="43"/>
        <v>38.717676335021487</v>
      </c>
      <c r="G393" s="141">
        <v>5</v>
      </c>
      <c r="H393" s="67">
        <v>147195232</v>
      </c>
      <c r="I393" s="67">
        <v>92560872</v>
      </c>
      <c r="J393" s="67">
        <v>163294464</v>
      </c>
      <c r="K393" s="67">
        <f t="shared" si="44"/>
        <v>134350189.33333334</v>
      </c>
      <c r="L393" s="136">
        <f t="shared" si="45"/>
        <v>27.595802681662953</v>
      </c>
      <c r="M393" s="135">
        <f>B393/H393*100</f>
        <v>12.443749536669776</v>
      </c>
      <c r="N393" s="135">
        <f t="shared" si="48"/>
        <v>9.6504060592687591</v>
      </c>
      <c r="O393" s="135">
        <f t="shared" si="48"/>
        <v>12.595279408859813</v>
      </c>
      <c r="P393" s="135">
        <f t="shared" si="46"/>
        <v>11.56314500159945</v>
      </c>
      <c r="Q393" s="136">
        <f t="shared" si="47"/>
        <v>14.340495571883544</v>
      </c>
      <c r="R393" s="100">
        <v>35</v>
      </c>
    </row>
    <row r="394" spans="1:18" ht="13.5" customHeight="1">
      <c r="A394" s="1" t="s">
        <v>562</v>
      </c>
      <c r="B394" s="68">
        <v>22491108</v>
      </c>
      <c r="C394" s="68">
        <v>20474298</v>
      </c>
      <c r="D394" s="68">
        <v>24208182</v>
      </c>
      <c r="E394" s="68">
        <f t="shared" si="42"/>
        <v>22391196</v>
      </c>
      <c r="F394" s="142">
        <f t="shared" si="43"/>
        <v>8.3467896180092751</v>
      </c>
      <c r="G394" s="141">
        <v>3</v>
      </c>
      <c r="H394" s="67">
        <v>227810144</v>
      </c>
      <c r="I394" s="67">
        <v>175947232</v>
      </c>
      <c r="J394" s="67">
        <v>267597504</v>
      </c>
      <c r="K394" s="67">
        <f t="shared" si="44"/>
        <v>223784960</v>
      </c>
      <c r="L394" s="136">
        <f t="shared" si="45"/>
        <v>20.536469987364022</v>
      </c>
      <c r="M394" s="135">
        <f>B394/H394*100</f>
        <v>9.872742102300764</v>
      </c>
      <c r="N394" s="135">
        <f t="shared" si="48"/>
        <v>11.636612731708107</v>
      </c>
      <c r="O394" s="135">
        <f t="shared" si="48"/>
        <v>9.0464902094154063</v>
      </c>
      <c r="P394" s="135">
        <f t="shared" si="46"/>
        <v>10.185281681141426</v>
      </c>
      <c r="Q394" s="136">
        <f t="shared" si="47"/>
        <v>12.989759714075467</v>
      </c>
      <c r="R394" s="100">
        <v>40</v>
      </c>
    </row>
    <row r="395" spans="1:18" ht="13.5" customHeight="1">
      <c r="A395" s="1" t="s">
        <v>765</v>
      </c>
      <c r="B395" s="68">
        <v>36849272</v>
      </c>
      <c r="C395" s="68">
        <v>45862720</v>
      </c>
      <c r="D395" s="68">
        <v>44451576</v>
      </c>
      <c r="E395" s="68">
        <f t="shared" si="42"/>
        <v>42387856</v>
      </c>
      <c r="F395" s="142">
        <f t="shared" si="43"/>
        <v>11.437642536539034</v>
      </c>
      <c r="G395" s="141">
        <v>2</v>
      </c>
      <c r="H395" s="67">
        <v>264672432</v>
      </c>
      <c r="I395" s="67">
        <v>295764576</v>
      </c>
      <c r="J395" s="67">
        <v>289465568</v>
      </c>
      <c r="K395" s="67">
        <f t="shared" si="44"/>
        <v>283300858.66666669</v>
      </c>
      <c r="L395" s="136">
        <f t="shared" si="45"/>
        <v>5.8020462672890982</v>
      </c>
      <c r="M395" s="135">
        <f>B395/H395*100</f>
        <v>13.922595459431905</v>
      </c>
      <c r="N395" s="135">
        <f t="shared" si="48"/>
        <v>15.506495274133167</v>
      </c>
      <c r="O395" s="135">
        <f t="shared" si="48"/>
        <v>15.356429542597619</v>
      </c>
      <c r="P395" s="135">
        <f t="shared" si="46"/>
        <v>14.928506758720898</v>
      </c>
      <c r="Q395" s="136">
        <f t="shared" si="47"/>
        <v>5.8570500258954841</v>
      </c>
      <c r="R395" s="100">
        <v>27</v>
      </c>
    </row>
    <row r="396" spans="1:18" ht="13.5" customHeight="1">
      <c r="A396" s="1" t="s">
        <v>743</v>
      </c>
      <c r="B396" s="68">
        <v>54010104</v>
      </c>
      <c r="C396" s="68"/>
      <c r="D396" s="68"/>
      <c r="E396" s="68">
        <f t="shared" si="42"/>
        <v>54010104</v>
      </c>
      <c r="F396" s="142" t="e">
        <f t="shared" si="43"/>
        <v>#DIV/0!</v>
      </c>
      <c r="G396" s="141">
        <v>1</v>
      </c>
      <c r="H396" s="67">
        <v>213123776</v>
      </c>
      <c r="I396" s="67"/>
      <c r="J396" s="67"/>
      <c r="K396" s="67">
        <f t="shared" si="44"/>
        <v>213123776</v>
      </c>
      <c r="L396" s="136" t="e">
        <f t="shared" si="45"/>
        <v>#DIV/0!</v>
      </c>
      <c r="M396" s="135">
        <f>B396/H396*100</f>
        <v>25.342129824126243</v>
      </c>
      <c r="N396" s="135"/>
      <c r="O396" s="135"/>
      <c r="P396" s="135">
        <f t="shared" si="46"/>
        <v>25.342129824126243</v>
      </c>
      <c r="Q396" s="136" t="e">
        <f t="shared" si="47"/>
        <v>#DIV/0!</v>
      </c>
      <c r="R396" s="100">
        <v>18</v>
      </c>
    </row>
  </sheetData>
  <mergeCells count="13">
    <mergeCell ref="B299:G299"/>
    <mergeCell ref="H299:L299"/>
    <mergeCell ref="M299:R299"/>
    <mergeCell ref="M101:R101"/>
    <mergeCell ref="B200:G200"/>
    <mergeCell ref="H200:L200"/>
    <mergeCell ref="M200:R200"/>
    <mergeCell ref="B101:G101"/>
    <mergeCell ref="H101:L101"/>
    <mergeCell ref="A1:R1"/>
    <mergeCell ref="B2:G2"/>
    <mergeCell ref="H2:L2"/>
    <mergeCell ref="M2:R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afdece2-12fb-45aa-b2a6-410547ae9b4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346179B6AF4644B8783092A3195A3E0" ma:contentTypeVersion="14" ma:contentTypeDescription="Skapa ett nytt dokument." ma:contentTypeScope="" ma:versionID="d17a3f94b2b69ac403069dc3e8da27ba">
  <xsd:schema xmlns:xsd="http://www.w3.org/2001/XMLSchema" xmlns:xs="http://www.w3.org/2001/XMLSchema" xmlns:p="http://schemas.microsoft.com/office/2006/metadata/properties" xmlns:ns3="4afdece2-12fb-45aa-b2a6-410547ae9b47" xmlns:ns4="0c9d1976-64de-4dca-ac6d-0cf85022d828" targetNamespace="http://schemas.microsoft.com/office/2006/metadata/properties" ma:root="true" ma:fieldsID="75c03d25df0c878a5e84b12a1ac0b067" ns3:_="" ns4:_="">
    <xsd:import namespace="4afdece2-12fb-45aa-b2a6-410547ae9b47"/>
    <xsd:import namespace="0c9d1976-64de-4dca-ac6d-0cf85022d82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dece2-12fb-45aa-b2a6-410547ae9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d1976-64de-4dca-ac6d-0cf85022d8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F44ECB-A001-459F-B7AA-E9619DEB15D2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0c9d1976-64de-4dca-ac6d-0cf85022d828"/>
    <ds:schemaRef ds:uri="http://purl.org/dc/terms/"/>
    <ds:schemaRef ds:uri="http://schemas.openxmlformats.org/package/2006/metadata/core-properties"/>
    <ds:schemaRef ds:uri="4afdece2-12fb-45aa-b2a6-410547ae9b4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F4853A6-9FB6-4729-B2CD-BBD16BACC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fdece2-12fb-45aa-b2a6-410547ae9b47"/>
    <ds:schemaRef ds:uri="0c9d1976-64de-4dca-ac6d-0cf85022d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DA4C4E-F1B5-4B02-9CDF-F47CAF7032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1</vt:lpstr>
      <vt:lpstr>Supplementary Figure 2</vt:lpstr>
      <vt:lpstr>Supplementary Figure 4</vt:lpstr>
      <vt:lpstr>Supplementary Figure 5</vt:lpstr>
      <vt:lpstr>Supplementary Figure 6</vt:lpstr>
      <vt:lpstr>Supplementary Figure 7</vt:lpstr>
      <vt:lpstr>Supplementary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Wenyi Zheng</dc:creator>
  <cp:lastModifiedBy>Wenyi Zheng</cp:lastModifiedBy>
  <dcterms:created xsi:type="dcterms:W3CDTF">2015-06-05T18:17:20Z</dcterms:created>
  <dcterms:modified xsi:type="dcterms:W3CDTF">2023-07-14T09:02:03Z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0x010100F346179B6AF4644B8783092A3195A3E0</vt:lpwstr>
  </property>
</Properties>
</file>