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rndt/Documents/Word-Ablage/paper_abstract_2023/"/>
    </mc:Choice>
  </mc:AlternateContent>
  <xr:revisionPtr revIDLastSave="0" documentId="8_{343BD0AA-2883-F147-900F-B72FA33EA5A4}" xr6:coauthVersionLast="45" xr6:coauthVersionMax="45" xr10:uidLastSave="{00000000-0000-0000-0000-000000000000}"/>
  <bookViews>
    <workbookView xWindow="0" yWindow="460" windowWidth="38400" windowHeight="19540" xr2:uid="{D4A1591F-4DD6-A04D-B569-ADEF0DCC693C}"/>
  </bookViews>
  <sheets>
    <sheet name="AllData" sheetId="1" r:id="rId1"/>
    <sheet name="SO2-DMSratio" sheetId="2" r:id="rId2"/>
    <sheet name="References 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2" i="2" l="1"/>
  <c r="D25" i="2"/>
  <c r="D24" i="2"/>
  <c r="D23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</calcChain>
</file>

<file path=xl/sharedStrings.xml><?xml version="1.0" encoding="utf-8"?>
<sst xmlns="http://schemas.openxmlformats.org/spreadsheetml/2006/main" count="712" uniqueCount="477">
  <si>
    <t xml:space="preserve">Study </t>
  </si>
  <si>
    <t xml:space="preserve">Season </t>
  </si>
  <si>
    <t xml:space="preserve">Location </t>
  </si>
  <si>
    <t>Measurement technique</t>
  </si>
  <si>
    <t>Median (Mean)</t>
  </si>
  <si>
    <t xml:space="preserve">Minimum </t>
  </si>
  <si>
    <t xml:space="preserve">Maximum </t>
  </si>
  <si>
    <t>Reference (doi)</t>
  </si>
  <si>
    <t>ppt</t>
  </si>
  <si>
    <t>https://doi.org/******</t>
  </si>
  <si>
    <t>DMS concentrations</t>
  </si>
  <si>
    <t>Andreae et al. (2003)</t>
  </si>
  <si>
    <t>R/V Meteor cruise 21/2</t>
  </si>
  <si>
    <t>Northern North Atlantic (near 47°N, 19°W)</t>
  </si>
  <si>
    <t xml:space="preserve">GC‐FPD </t>
  </si>
  <si>
    <t>(29)</t>
  </si>
  <si>
    <t>10.1016/S0045-6535(03)00366-7</t>
  </si>
  <si>
    <t xml:space="preserve">Ayers et al. (1991) </t>
  </si>
  <si>
    <t>Cape Grim, southern Indian Ocean (40.7°S, 144.7°E)</t>
  </si>
  <si>
    <t>59(75)</t>
  </si>
  <si>
    <t>10.1038/349404a0</t>
  </si>
  <si>
    <t>Ayers et al. (1995) &amp;(1997)</t>
  </si>
  <si>
    <t xml:space="preserve">Nov. 1988 - March 1993 </t>
  </si>
  <si>
    <t>45.7 (55)</t>
  </si>
  <si>
    <t>10.1029/95JD02144,  10.3402/tellusb.v49i3.15968</t>
  </si>
  <si>
    <t>Bates et al. (2000)</t>
  </si>
  <si>
    <t>ACE-2, RV Prof. Vodyanitskiy</t>
  </si>
  <si>
    <t>June/July 1997</t>
  </si>
  <si>
    <t xml:space="preserve">Northeast Atlantic </t>
  </si>
  <si>
    <t>GC-SCD</t>
  </si>
  <si>
    <t>68 (79)</t>
  </si>
  <si>
    <t>10.3402/tellusb.v52i2.16104</t>
  </si>
  <si>
    <t>Bandy et al. (2002)</t>
  </si>
  <si>
    <t>DYCOMS-II. NCAR C-130 aircraft</t>
  </si>
  <si>
    <t>GC-MS-ILS</t>
  </si>
  <si>
    <t>(37.8)</t>
  </si>
  <si>
    <t>10.1029/2002JD002472</t>
  </si>
  <si>
    <t>Bandy et al. (1996)</t>
  </si>
  <si>
    <t>APIMS</t>
  </si>
  <si>
    <t>144 (146)</t>
  </si>
  <si>
    <t>10.1029/96GL00779</t>
  </si>
  <si>
    <t>200ppt--&gt;120 ppt</t>
  </si>
  <si>
    <t>Bell et al. (2013)</t>
  </si>
  <si>
    <r>
      <t xml:space="preserve">Knorr_11 cruise, R/V </t>
    </r>
    <r>
      <rPr>
        <i/>
        <sz val="12"/>
        <color theme="1"/>
        <rFont val="Calibri"/>
        <family val="2"/>
        <scheme val="minor"/>
      </rPr>
      <t>Knorr</t>
    </r>
  </si>
  <si>
    <t xml:space="preserve">June/July 2011 </t>
  </si>
  <si>
    <t>North Atlantic Ocean</t>
  </si>
  <si>
    <t xml:space="preserve">API-CIMS </t>
  </si>
  <si>
    <t>318 (426)</t>
  </si>
  <si>
    <t>10.5194/acp-13-11073-2013</t>
  </si>
  <si>
    <t>Bell et al. (2015)</t>
  </si>
  <si>
    <t>Surface Ocean Aerosol Production (SOAP), R/V Tangaroa</t>
  </si>
  <si>
    <t>mesoCIMS</t>
  </si>
  <si>
    <t>321 (361)</t>
  </si>
  <si>
    <t>10.5194/acp-15-1783-2015</t>
  </si>
  <si>
    <t>Berresheim, 1987</t>
  </si>
  <si>
    <t xml:space="preserve">Drake Passage (55-65°S, 58-66°W) &amp; inshore areas west of the Antarctic Peninsula (Gerlache Strait, Bismarck Strait and Dallmann Bay; 62-65°S, 58-65°W) </t>
  </si>
  <si>
    <t>(106)</t>
  </si>
  <si>
    <t>10.1029/JD092iD11p13245</t>
  </si>
  <si>
    <t>Berresheim, 1998</t>
  </si>
  <si>
    <t>Palmer Station, Antarctica</t>
  </si>
  <si>
    <t>94 (119)</t>
  </si>
  <si>
    <t>10.1029/97JD00695</t>
  </si>
  <si>
    <t>Conley et al. (2009)</t>
  </si>
  <si>
    <t xml:space="preserve">PASE </t>
  </si>
  <si>
    <t>Summer 2007</t>
  </si>
  <si>
    <t>(66.2)</t>
  </si>
  <si>
    <t>10.5194/acp-9-8745-2009</t>
  </si>
  <si>
    <t>(100.1)</t>
  </si>
  <si>
    <t xml:space="preserve">Chang et al. (2011) </t>
  </si>
  <si>
    <t xml:space="preserve">Amundsen 2008 </t>
  </si>
  <si>
    <t>Eastern Canadian Arctic</t>
  </si>
  <si>
    <t>PTR-MS</t>
  </si>
  <si>
    <t>10.1029/2011JD015926</t>
  </si>
  <si>
    <t>Davis et al. (1999)</t>
  </si>
  <si>
    <t>NASA P-3B flight program</t>
  </si>
  <si>
    <t>76 (75)</t>
  </si>
  <si>
    <t>10.1029/1998JD100002</t>
  </si>
  <si>
    <t>de Bruyn et al. (2006)</t>
  </si>
  <si>
    <t>Oahu, Hawaii,  Bellows Air Force Base (21.37°N, 157.71°W)</t>
  </si>
  <si>
    <t>GC-MS</t>
  </si>
  <si>
    <t>(22)</t>
  </si>
  <si>
    <t>10.1007/s10874-005-9000-z</t>
  </si>
  <si>
    <t>de Bruyn et al. (2002)</t>
  </si>
  <si>
    <t>Feb./March 2000</t>
  </si>
  <si>
    <t>Baring Head (41°24.6′ S, 174° 52.2′ E), New Zealand</t>
  </si>
  <si>
    <t>(66)</t>
  </si>
  <si>
    <t>10.1023/A:1014252106572</t>
  </si>
  <si>
    <t>(95)</t>
  </si>
  <si>
    <t>de Bruyn et al. (1998), Bates et al. (2000)</t>
  </si>
  <si>
    <t>ACE-1, R/V Discoverer, surface measurements</t>
  </si>
  <si>
    <t>Nov./Dec. 1995</t>
  </si>
  <si>
    <t>Southern Ocean, 40°-°55°S, 135°-160°E</t>
  </si>
  <si>
    <t>96 (112)</t>
  </si>
  <si>
    <t>10.1029/98JD00971, 10.3402/tellusb.v52i2.16104</t>
  </si>
  <si>
    <t>Edtbauer et al (2020)</t>
  </si>
  <si>
    <t>AQABA, R/V Kommandor Iona</t>
  </si>
  <si>
    <t>Suez Canal to Arabian Sea (13-29°N, 34-60°E)</t>
  </si>
  <si>
    <t xml:space="preserve">PTR- ToF-MS 8000 </t>
  </si>
  <si>
    <t>139 (162)</t>
  </si>
  <si>
    <t>bdl</t>
  </si>
  <si>
    <t>10.5194/acp-20-6081-2020</t>
  </si>
  <si>
    <t>Gray et al. (2011)</t>
  </si>
  <si>
    <t>PASE aircraft data, boundary layer</t>
  </si>
  <si>
    <t xml:space="preserve"> (73)</t>
  </si>
  <si>
    <t>10.1007/s10874-010-9177-7</t>
  </si>
  <si>
    <t>PASE aircraft data, buffer layer</t>
  </si>
  <si>
    <t>(32)</t>
  </si>
  <si>
    <t>Ghahremaninezhad  et al. (2017)</t>
  </si>
  <si>
    <t>NETCARE (Network on Climate and Aerosols: Address- ing Key Uncertainties in Remote Canadian Environments) project, Polar 6 aircraft</t>
  </si>
  <si>
    <t>July 2014</t>
  </si>
  <si>
    <t>Arctic: Lancaster Sound, Nunavut region</t>
  </si>
  <si>
    <t>14 (24.5)</t>
  </si>
  <si>
    <t>10.5194/acp-17-8757-2017</t>
  </si>
  <si>
    <t>April 2015</t>
  </si>
  <si>
    <t>Arctic: Longyearbyen, Spitzbergen; Alert and Eureka, Nunavut; and Inuvik, Northwest Territories</t>
  </si>
  <si>
    <t>124 (166.3)</t>
  </si>
  <si>
    <t>Jackson et al. (2020)</t>
  </si>
  <si>
    <t>Mar. 2012</t>
  </si>
  <si>
    <t>Heron Island (23.44°S, 151.91°E); southern Great Barrier Reef, Australia</t>
  </si>
  <si>
    <t xml:space="preserve">GC‐PFPD </t>
  </si>
  <si>
    <t>90 (94)</t>
  </si>
  <si>
    <t>10.1029/2019JD031837</t>
  </si>
  <si>
    <t>July/Aug. 2013</t>
  </si>
  <si>
    <t>29 (33)</t>
  </si>
  <si>
    <t>91 (91)</t>
  </si>
  <si>
    <t>Jan./Feb. 2018</t>
  </si>
  <si>
    <t>41 (44)</t>
  </si>
  <si>
    <t>Kim et al. (2000)</t>
  </si>
  <si>
    <t>GC-FPD</t>
  </si>
  <si>
    <t>70 (98)</t>
  </si>
  <si>
    <t>10.1016/s0269-7491(99)00273-0</t>
  </si>
  <si>
    <t>Kouvarakis and Mihalopoulos (2002)</t>
  </si>
  <si>
    <t>May 1997– Oct. 1999 &amp; intensive periods Sept. 1997</t>
  </si>
  <si>
    <t>Finokalia (35.4°N, 26°E), Crete Island, Eastern Mediterranean Sea</t>
  </si>
  <si>
    <t>50 (57)</t>
  </si>
  <si>
    <t>10.1016/S1352-2310(01)00511-8</t>
  </si>
  <si>
    <t>Lawson et al. (2020)</t>
  </si>
  <si>
    <t xml:space="preserve">Surface Ocean Aerosol Production (SOAP), R/V Tangaroa </t>
  </si>
  <si>
    <t>161 (208)</t>
  </si>
  <si>
    <t>10.5194/acp-20-3061-2020</t>
  </si>
  <si>
    <t xml:space="preserve">Leck and Persson (1996) </t>
  </si>
  <si>
    <t xml:space="preserve">IAOE-91 </t>
  </si>
  <si>
    <t xml:space="preserve">Autumn (August-October) </t>
  </si>
  <si>
    <t>Central Arctic Ocean (75-90°N,20°W-20°E)</t>
  </si>
  <si>
    <t>GC</t>
  </si>
  <si>
    <t xml:space="preserve">11 (0.48) </t>
  </si>
  <si>
    <t xml:space="preserve">53 (2.3) </t>
  </si>
  <si>
    <t xml:space="preserve">1.1 (0.047) </t>
  </si>
  <si>
    <t xml:space="preserve">380 (17) </t>
  </si>
  <si>
    <t>10.3402/tellusb.v48i2.15834</t>
  </si>
  <si>
    <t>Ma et al. (2005)</t>
  </si>
  <si>
    <t>R/V Yanping</t>
  </si>
  <si>
    <t xml:space="preserve">May 2001 </t>
  </si>
  <si>
    <t>Pearl River Delta, South China Sea (20–23°N, 113–116°E)</t>
  </si>
  <si>
    <t>(41)</t>
  </si>
  <si>
    <t>10.1016/j.seares.2004.06.002</t>
  </si>
  <si>
    <t>Nov. 2004</t>
  </si>
  <si>
    <t>(54)</t>
  </si>
  <si>
    <t>Mungall et al. 2016</t>
  </si>
  <si>
    <t xml:space="preserve">Amundsen 2014 </t>
  </si>
  <si>
    <t>Benzene CIMS (HR-ToF-CIMS)</t>
  </si>
  <si>
    <t xml:space="preserve">bdl (&lt; 4 pptv) </t>
  </si>
  <si>
    <t>10.5194/acp-16-6665-2016</t>
  </si>
  <si>
    <t>Nowak et al. (2022)</t>
  </si>
  <si>
    <t>Sept. 2019</t>
  </si>
  <si>
    <t>Ellen Browning Scripps Memorial Pier, La Jolla, CA, USA (32.9°N, 117.3°W)</t>
  </si>
  <si>
    <t>Vocus PTR-TOF</t>
  </si>
  <si>
    <t>49 (73)</t>
  </si>
  <si>
    <t>10.5194/acp-22-6309-2022</t>
  </si>
  <si>
    <t>Nowak et al. (2001)</t>
  </si>
  <si>
    <t>NASA PEM-Tropics B field program</t>
  </si>
  <si>
    <t>(130)</t>
  </si>
  <si>
    <t>10.1029/2000GL012297</t>
  </si>
  <si>
    <t>(269)</t>
  </si>
  <si>
    <t>(135)</t>
  </si>
  <si>
    <t>Osthoff et al. (2008)</t>
  </si>
  <si>
    <t xml:space="preserve">NEAQS-ITCT 2004, R/V Brown </t>
  </si>
  <si>
    <t>USA, Massachusetts/New Hampshire coastlines (affected by continental outflow)</t>
  </si>
  <si>
    <t>50( 65)</t>
  </si>
  <si>
    <t>10.1029/2008JD010990</t>
  </si>
  <si>
    <t>USA, Maine coast (less affected by continental outflow)</t>
  </si>
  <si>
    <t>106 (197)</t>
  </si>
  <si>
    <t>USA, Maine coast (aged air masses)</t>
  </si>
  <si>
    <t>57 (100)</t>
  </si>
  <si>
    <t xml:space="preserve">Park et al. (2013), Park et al. (2018) </t>
  </si>
  <si>
    <t>March-June 2010</t>
  </si>
  <si>
    <t>(179)</t>
  </si>
  <si>
    <t xml:space="preserve">bdl (&lt; 1.5pptv) </t>
  </si>
  <si>
    <t>10.1029/2012GL054560, 10.1002/2017GB005805</t>
  </si>
  <si>
    <t xml:space="preserve">Park et al. (2017), Park et al. (2018) </t>
  </si>
  <si>
    <t>April/May 2015</t>
  </si>
  <si>
    <t>(18/47)</t>
  </si>
  <si>
    <t>10.1029/2012GL054560, 10.1002/2017GB005806</t>
  </si>
  <si>
    <t>4.7 (24)</t>
  </si>
  <si>
    <t>10.5194/acp-17-9665-2017, 10.1002/2017GB005805</t>
  </si>
  <si>
    <t>April-May 2015</t>
  </si>
  <si>
    <t>0 (31)</t>
  </si>
  <si>
    <t>44 (70)</t>
  </si>
  <si>
    <t>5 (9)</t>
  </si>
  <si>
    <t>35 (48)</t>
  </si>
  <si>
    <t>Preunkert et al. (2007)</t>
  </si>
  <si>
    <t>Dec. 1998 - April 2003</t>
  </si>
  <si>
    <t xml:space="preserve">46 (52) </t>
  </si>
  <si>
    <t>10.1029/2006JD007585</t>
  </si>
  <si>
    <t>May 1999</t>
  </si>
  <si>
    <t>(143)</t>
  </si>
  <si>
    <t>(86)</t>
  </si>
  <si>
    <t xml:space="preserve">May 2000–2002 </t>
  </si>
  <si>
    <t>(64)</t>
  </si>
  <si>
    <t>(24)</t>
  </si>
  <si>
    <t>Putaud et al. (1993)</t>
  </si>
  <si>
    <t>Atlantic tropical NE (18-28°N, 18-31°W)</t>
  </si>
  <si>
    <t>(76)</t>
  </si>
  <si>
    <t>10.1029/93JD00816</t>
  </si>
  <si>
    <t>Putaud et al. (1999)</t>
  </si>
  <si>
    <t>May-June, 1993 (coastal), Coastal/shelf</t>
  </si>
  <si>
    <t>Pointe de Pen- marc’h lighthouse (47.8°N, 4.4°W Brittany (France)</t>
  </si>
  <si>
    <t>472 (614)</t>
  </si>
  <si>
    <t>10.1016/S1352-2310(98)00104-6</t>
  </si>
  <si>
    <t>May-June, 1989, (marine), Coastal/shelf</t>
  </si>
  <si>
    <t>(421.6)</t>
  </si>
  <si>
    <t xml:space="preserve">Rempillo et al. (2011) </t>
  </si>
  <si>
    <t xml:space="preserve">Amundsen 2007 </t>
  </si>
  <si>
    <t>Western Canadian Arctic</t>
  </si>
  <si>
    <t>bdl (&lt; 7 pptv)</t>
  </si>
  <si>
    <t xml:space="preserve">30 (1.3) </t>
  </si>
  <si>
    <t>10.1029/2011JD016336</t>
  </si>
  <si>
    <t xml:space="preserve">94 (4.1) </t>
  </si>
  <si>
    <t xml:space="preserve">Sciare et al. (2000b) </t>
  </si>
  <si>
    <t xml:space="preserve">Albatross cruise, R/V Polarstern </t>
  </si>
  <si>
    <t xml:space="preserve">Atlantic Ocean, 60°N-45°S at 30°W </t>
  </si>
  <si>
    <t>(120)</t>
  </si>
  <si>
    <t>10.1029/1999JD901155</t>
  </si>
  <si>
    <t xml:space="preserve">Atlantic Ocean, 58°N-30°S at 27°W </t>
  </si>
  <si>
    <t>(146)</t>
  </si>
  <si>
    <t xml:space="preserve">Atlantic Ocean, 30°N-20°S at 24°W </t>
  </si>
  <si>
    <t>(107)</t>
  </si>
  <si>
    <t xml:space="preserve">Atlantic Ocean, 20°S-38°S at 27°W </t>
  </si>
  <si>
    <t>(122)</t>
  </si>
  <si>
    <t>Sciare et al. (2000); Baboukas et al. (2002)</t>
  </si>
  <si>
    <t>Pointe Benedicte sampling station</t>
  </si>
  <si>
    <t xml:space="preserve">Southern Indian Ocean, Amsterdam Island (37.8°S,77.5°E) </t>
  </si>
  <si>
    <t>109 (182)</t>
  </si>
  <si>
    <t>10.1029/2000JD900236, 10.1016/S1352-2310(02)00641-6</t>
  </si>
  <si>
    <t>Shon et al. (2001)</t>
  </si>
  <si>
    <t>ACE-1, C-130 aircraft measurements</t>
  </si>
  <si>
    <t>10.1016/j.atmosenv.2020.117611</t>
  </si>
  <si>
    <t>Sjostedt et al. (2012)</t>
  </si>
  <si>
    <t>Canadian Arctic SOLAS program, R/V Amundsen</t>
  </si>
  <si>
    <t>Canadian Archipelago</t>
  </si>
  <si>
    <t>90 (93)</t>
  </si>
  <si>
    <t>10.1029/2011JD017086</t>
  </si>
  <si>
    <t>Spicer et a. (1996)</t>
  </si>
  <si>
    <t>Battelle Gulf stream G-1 research aircraft</t>
  </si>
  <si>
    <t>Aug./Sept. 1993</t>
  </si>
  <si>
    <t>&lt;2</t>
  </si>
  <si>
    <t>10.1029/96JD00099</t>
  </si>
  <si>
    <t xml:space="preserve">Tjernström et al. (2014) </t>
  </si>
  <si>
    <t xml:space="preserve">ASCOS 2008 </t>
  </si>
  <si>
    <t xml:space="preserve">Central Arctic Ocean </t>
  </si>
  <si>
    <t>10.5194/acp-14-2823-2014</t>
  </si>
  <si>
    <t xml:space="preserve">Wylie and de Mora (1996) </t>
  </si>
  <si>
    <t>Leigh Marine Laboratory, New Zealand (36.3°S, 174.8°E)</t>
  </si>
  <si>
    <t xml:space="preserve">GC-FPD </t>
  </si>
  <si>
    <t>90.3 (128.1)</t>
  </si>
  <si>
    <t>10.1029/96JD00231</t>
  </si>
  <si>
    <t>Yan et al. (2020)</t>
  </si>
  <si>
    <t xml:space="preserve">R/V “Xuelong” </t>
  </si>
  <si>
    <r>
      <t>40</t>
    </r>
    <r>
      <rPr>
        <sz val="12"/>
        <color theme="1"/>
        <rFont val="Calibri"/>
        <family val="2"/>
        <scheme val="minor"/>
      </rPr>
      <t>°-76°S, 170°E-110°W</t>
    </r>
  </si>
  <si>
    <t xml:space="preserve">TOF-MS </t>
  </si>
  <si>
    <t>(324.3)</t>
  </si>
  <si>
    <t>Yang et al. (2011)</t>
  </si>
  <si>
    <r>
      <t xml:space="preserve">VOCALS-Rex, NOAA Ship </t>
    </r>
    <r>
      <rPr>
        <i/>
        <sz val="12"/>
        <color theme="1"/>
        <rFont val="Calibri"/>
        <family val="2"/>
        <scheme val="minor"/>
      </rPr>
      <t xml:space="preserve">Ronald H. Brown </t>
    </r>
  </si>
  <si>
    <t>20 Oct.- 3 Nov. /10 Nov.-11 Dec. 2008</t>
  </si>
  <si>
    <t>Southeastern Pacific (18°S-20°S, 70°-85°W) surface</t>
  </si>
  <si>
    <t>51.8 (55.9)</t>
  </si>
  <si>
    <t>10.5194/acp-11-5079-2011</t>
  </si>
  <si>
    <t>VOCALS-Rex, NCAR C-130 aircraft</t>
  </si>
  <si>
    <t>Southeastern Pacific (20°-30°S, 70°-86°W), MBL</t>
  </si>
  <si>
    <t>0.01 (0.7)</t>
  </si>
  <si>
    <t>Yvon and Saltzman (1996)</t>
  </si>
  <si>
    <t>IGAC/MAGE,  R/V J. V. Vicker</t>
  </si>
  <si>
    <t>3-9 March 1992</t>
  </si>
  <si>
    <t>(453)</t>
  </si>
  <si>
    <t>10.1029/95JD03355</t>
  </si>
  <si>
    <t>-</t>
  </si>
  <si>
    <t xml:space="preserve">Southwest Pacific Ocean (44°S, 174–181°E) </t>
  </si>
  <si>
    <t>16 (18)</t>
  </si>
  <si>
    <t>Novak et al. (2022)</t>
  </si>
  <si>
    <t>13 (19)</t>
  </si>
  <si>
    <t>Berresheim (1987)</t>
  </si>
  <si>
    <t>(1)</t>
  </si>
  <si>
    <t>(43)</t>
  </si>
  <si>
    <t>Northeast Atlantic, west of Portugal and Morocco (29-40°S, 8-15°W)</t>
  </si>
  <si>
    <t xml:space="preserve">few ppt </t>
  </si>
  <si>
    <t>42(43)</t>
  </si>
  <si>
    <t>58 (61)</t>
  </si>
  <si>
    <t>deBruyn et al. (2002)</t>
  </si>
  <si>
    <t>Baring Head (41.4°S, 174.9°E), New Zealand</t>
  </si>
  <si>
    <t>(192)</t>
  </si>
  <si>
    <t>(16)</t>
  </si>
  <si>
    <t>(23)</t>
  </si>
  <si>
    <t>3-9 March 1993</t>
  </si>
  <si>
    <t>HPLC-FD</t>
  </si>
  <si>
    <t>(71)</t>
  </si>
  <si>
    <t xml:space="preserve">bdl </t>
  </si>
  <si>
    <t xml:space="preserve">1990-1993 </t>
  </si>
  <si>
    <t>10.3402/tellusb.v49i3.15968</t>
  </si>
  <si>
    <t>Sciare et al. (2000b) Krischke et al. (2000)</t>
  </si>
  <si>
    <t>(19)</t>
  </si>
  <si>
    <t>10.1029/1999JD901155, 10.1029/1999JD900957</t>
  </si>
  <si>
    <t>Atlantic tropical NE</t>
  </si>
  <si>
    <t>(37)</t>
  </si>
  <si>
    <t>DeBruyn et al. (1998), Bates et al. 2000</t>
  </si>
  <si>
    <t>13 (12)</t>
  </si>
  <si>
    <t>Southeastern Pacific (20°-30°S, 70°-86°W), FT</t>
  </si>
  <si>
    <t xml:space="preserve">Gas chromatography </t>
  </si>
  <si>
    <t>Proton transfer reaction mass spectrometry</t>
  </si>
  <si>
    <t>Benzene CIMS</t>
  </si>
  <si>
    <t xml:space="preserve">Benzene chemical ionization mass spectrometry </t>
  </si>
  <si>
    <t>GC‐PFPD</t>
  </si>
  <si>
    <t>mean DMS</t>
  </si>
  <si>
    <t xml:space="preserve">mean </t>
  </si>
  <si>
    <t>ACE-2</t>
  </si>
  <si>
    <t xml:space="preserve">Coastal Portugal </t>
  </si>
  <si>
    <t xml:space="preserve">Mediterranean </t>
  </si>
  <si>
    <t xml:space="preserve">W. Europe </t>
  </si>
  <si>
    <t xml:space="preserve">Atlantic Ocean, 58-30°N near 30°W </t>
  </si>
  <si>
    <t xml:space="preserve">Atlantic Ocean, 30°N-20°S near 30°W </t>
  </si>
  <si>
    <t xml:space="preserve">Atlantic Ocean, 38-20°S near 30°W </t>
  </si>
  <si>
    <t>Winter 1988 - Spring 1990</t>
  </si>
  <si>
    <t>April/May 1992</t>
  </si>
  <si>
    <t>SCATE (Sulfur Chemistry in the Antarctic Troposphere Experiment)</t>
  </si>
  <si>
    <r>
      <t xml:space="preserve">Ayers </t>
    </r>
    <r>
      <rPr>
        <i/>
        <sz val="12"/>
        <color theme="1"/>
        <rFont val="Calibri"/>
        <family val="2"/>
        <scheme val="minor"/>
      </rPr>
      <t>et al.</t>
    </r>
    <r>
      <rPr>
        <sz val="12"/>
        <color theme="1"/>
        <rFont val="Calibri"/>
        <family val="2"/>
        <scheme val="minor"/>
      </rPr>
      <t xml:space="preserve"> (1997) </t>
    </r>
  </si>
  <si>
    <t>Equatorial Pacific; Christmas Island (2°N, 157°W)</t>
  </si>
  <si>
    <t>Equatorial Pacific;Christmas Island (2°N, 157°W)</t>
  </si>
  <si>
    <t>Coastal atmospheres of Cheju Island, Korea (33.3°N,126.2°E)</t>
  </si>
  <si>
    <t>Remote Arctic, Zeppelin Mountain, Svalbard; 78.5°N, 11.8°E</t>
  </si>
  <si>
    <t xml:space="preserve">Remote Arctic, Zeppelin Mountain, Svalbard; 78.5°N, 11.8°E air masses from Barents Sea (70°N–80°N, 16°E–50°E, epicontinental sea </t>
  </si>
  <si>
    <t>Remote Arctic, Zeppelin Mountain, Svalbard; 78.5°N, 11.8°E air masses from Greenland Sea (70°–80°N, 25°W–16°E, deep ocean basin</t>
  </si>
  <si>
    <t xml:space="preserve">Coastal Antarctica, Dumont D’Urville (DU), 66.7°S, 140°E </t>
  </si>
  <si>
    <t xml:space="preserve">Western North Atlantic Ocean </t>
  </si>
  <si>
    <t xml:space="preserve">Tropical South Pacific Ocean, 12°S,135°W </t>
  </si>
  <si>
    <t xml:space="preserve"> </t>
  </si>
  <si>
    <t>Isotopic-dilution GC-MS</t>
  </si>
  <si>
    <t>Atmospheric-pressure ionization mass spectrometers</t>
  </si>
  <si>
    <r>
      <t xml:space="preserve">PASE </t>
    </r>
    <r>
      <rPr>
        <sz val="12"/>
        <color theme="1"/>
        <rFont val="Calibri (Textkörper)_x0000_"/>
      </rPr>
      <t>aircraft</t>
    </r>
    <r>
      <rPr>
        <sz val="12"/>
        <color theme="1"/>
        <rFont val="Calibri"/>
        <family val="2"/>
        <scheme val="minor"/>
      </rPr>
      <t xml:space="preserve"> data</t>
    </r>
  </si>
  <si>
    <r>
      <t xml:space="preserve">NASA P-3B </t>
    </r>
    <r>
      <rPr>
        <sz val="12"/>
        <color theme="1"/>
        <rFont val="Calibri (Textkörper)_x0000_"/>
      </rPr>
      <t>flight</t>
    </r>
    <r>
      <rPr>
        <sz val="12"/>
        <color theme="1"/>
        <rFont val="Calibri"/>
        <family val="2"/>
        <scheme val="minor"/>
      </rPr>
      <t xml:space="preserve"> program</t>
    </r>
  </si>
  <si>
    <r>
      <t xml:space="preserve">ACE-1, C-130 </t>
    </r>
    <r>
      <rPr>
        <sz val="12"/>
        <color theme="1"/>
        <rFont val="Calibri (Textkörper)_x0000_"/>
      </rPr>
      <t>aircraft</t>
    </r>
    <r>
      <rPr>
        <sz val="12"/>
        <color theme="1"/>
        <rFont val="Calibri"/>
        <family val="2"/>
        <scheme val="minor"/>
      </rPr>
      <t xml:space="preserve"> measurements</t>
    </r>
  </si>
  <si>
    <t>Austral Fall (March &amp; April 1986)</t>
  </si>
  <si>
    <t xml:space="preserve">April-May 2000 </t>
  </si>
  <si>
    <t>Austral summer (Feb.–March 2012)</t>
  </si>
  <si>
    <t xml:space="preserve">Equatorial Pacific; Tahiti to Hawai; 2°S/154°W  </t>
  </si>
  <si>
    <t xml:space="preserve">Equatorial Pacific; Marquesas Island; 13°S/143°W </t>
  </si>
  <si>
    <t xml:space="preserve">Equatorial Pacific; Marquesas Island; 16°S/148°W </t>
  </si>
  <si>
    <t>Southern California coast (30° – 33° N and 120° – 123° W)</t>
  </si>
  <si>
    <t>All seasons</t>
  </si>
  <si>
    <t>23 Feb. - 31 March 2018</t>
  </si>
  <si>
    <t xml:space="preserve">Clean southerly air </t>
  </si>
  <si>
    <t>Anthropogenically-influenced northerly air</t>
  </si>
  <si>
    <t>Below MBL</t>
  </si>
  <si>
    <t>Digitized values, values up to 5554 ppt</t>
  </si>
  <si>
    <t xml:space="preserve">Early winter </t>
  </si>
  <si>
    <t>Late winter</t>
  </si>
  <si>
    <t>Digitized values</t>
  </si>
  <si>
    <t xml:space="preserve">Buffer layer </t>
  </si>
  <si>
    <t>Boundary layer</t>
  </si>
  <si>
    <t>Complete dataset</t>
  </si>
  <si>
    <t xml:space="preserve">Anthropogenically-influenced northerly </t>
  </si>
  <si>
    <t>Night</t>
  </si>
  <si>
    <t>Day</t>
  </si>
  <si>
    <t>Aug. 8 and Sept. 6 2007</t>
  </si>
  <si>
    <t>July and Aug. 1994</t>
  </si>
  <si>
    <t xml:space="preserve">12°S, 135°W </t>
  </si>
  <si>
    <t>Nov.-Dec. 1995</t>
  </si>
  <si>
    <t>Sept.-Oct. 1991</t>
  </si>
  <si>
    <t>Oct.-Nov. 1996</t>
  </si>
  <si>
    <t>Aug. 1996</t>
  </si>
  <si>
    <t>Austral Fall (March &amp; April 1986 )</t>
  </si>
  <si>
    <t>Aug. 2000–2002</t>
  </si>
  <si>
    <t>Aug. 1999</t>
  </si>
  <si>
    <t>July-Aug. 2004</t>
  </si>
  <si>
    <t xml:space="preserve">Sept. 1997 through April 1998 </t>
  </si>
  <si>
    <t xml:space="preserve">June-Sept. 2017 </t>
  </si>
  <si>
    <t xml:space="preserve">Autumn (End of Aug., Sept.) </t>
  </si>
  <si>
    <t>Austral Fall (Mar. &amp; Apr. 1986 )</t>
  </si>
  <si>
    <t>Jan./Feb. 1994</t>
  </si>
  <si>
    <t xml:space="preserve">Summer (late July and early Aug.) </t>
  </si>
  <si>
    <t xml:space="preserve">Autumn (Early Oct.) </t>
  </si>
  <si>
    <t xml:space="preserve">Autumn (late Sept.) </t>
  </si>
  <si>
    <t>Oct.-Nov. 1997</t>
  </si>
  <si>
    <t>Oct.-Nov. 1998</t>
  </si>
  <si>
    <t>Oct.-Nov. 1999</t>
  </si>
  <si>
    <t>Aug. 1990 – Dec. 1999</t>
  </si>
  <si>
    <t>Aug./Sept. 2008</t>
  </si>
  <si>
    <t>Autumn (Aug., early of Sept.)</t>
  </si>
  <si>
    <t>Gas chromatograph fitted with a pulsed flame photometric detector</t>
  </si>
  <si>
    <t>Gas chromatograph with sulfur chemiluminescence detector</t>
  </si>
  <si>
    <t>Remarks</t>
  </si>
  <si>
    <t>Campain/ Cruise</t>
  </si>
  <si>
    <t>Study</t>
  </si>
  <si>
    <t>Andreae, M. O., Andreae, T. W., Meyerdierks, D. &amp; Thiel, C. Marine sulfur cycling and the atmospheric aerosol over the springtime North Atlantic. Chemosphere 52, 1321-1343, doi:10.1016/S0045-6535(03)00366-7 (2003).</t>
  </si>
  <si>
    <t>Ayers, G. P., Bentley, S. T., Ivey, J. P. &amp; Forgan, B. W. Dimethylsulfide in Marine Air at Cape-Grim, 41-Degrees-S. Journal of Geophysical Research-Atmospheres 100, 21013-21021, doi:10.1029/95jd02144 (1995).</t>
  </si>
  <si>
    <t>Ayers, G. P., Cainey, J. M., Gillett, R. W., Saltzman, E. S. &amp; Hooper, M. Sulfur dioxide and dimethyl sulfide in marine air at Cape Grim, Tasmania. Tellus Series B-Chemical and Physical Meteorology 49, 292-299, doi:10.1034/j.1600-0889.49.issue3.5.x (1997).</t>
  </si>
  <si>
    <t>Ayers, G. P., Ivey, J. P. &amp; Gillett, R. W. Coherence between seasonal cycles of dimethyl sulphide, methanesulphonate and sulphate in marine air. Nature 349, 404-406, doi:10.1038/349404a0 (1991).</t>
  </si>
  <si>
    <t>Baboukas, E., Sciare, J. &amp; Mihalopoulos, N. Interannual variability of methanesulfonate in rainwater at Amsterdam Island (Southern Indian Ocean). Atmospheric Environment 36, 5131-5139, doi:10.1016/S1352-2310(02)00641-6 (2002).</t>
  </si>
  <si>
    <t>Bandy, A. et al. Chemistry of dimethyl sulfide in the equatorial Pacific atmosphere. Geophys. Res. Lett. 23, 741-744, doi:10.1029/96gl00779 (1996).</t>
  </si>
  <si>
    <t>Bandy, A. R. et al. Determination of the vertical flux of dimethyl sulfide by eddy correlation and atmospheric pressure ionization mass spectrometry (APIMS). Journal of Geophysical Research-Atmospheres 107, doi:10.1029/2002jd002472 (2002).</t>
  </si>
  <si>
    <t>Bates, T. S. et al. Aerosol physical properties and processes in the lower marine boundary layer: a comparison of shipboard sub-micron data from ACE-1 and ACE-2. Tellus Series B-Chemical and Physical Meteorology 52, 258-272, doi:10.1034/j.1600-0889.2000.00021.x (2000).</t>
  </si>
  <si>
    <t>Bell, T. G. et al. Dimethylsulfide gas transfer coefficients from algal blooms in the Southern Ocean. Atmos. Chem. Phys. 15, 1783-1794, doi:10.5194/acp-15-1783-2015 (2015).</t>
  </si>
  <si>
    <t>Bell, T. G. et al. Air-sea dimethylsulfide (DMS) gas transfer in the North Atlantic: evidence for limited interfacial gas exchange at high wind speed. Atmos. Chem. Phys. 13, 11073-11087, doi:10.5194/acp-13-11073-2013 (2013).</t>
  </si>
  <si>
    <t>Berresheim, H. Biogenic sulfur emissions from the Subantarctic and Antarctic Oceans. J. Geophys. Res. 92, 13245, doi:10.1029/JD092iD11p13245 (1987).</t>
  </si>
  <si>
    <t>Berresheim, H. et al. Measurements of dimethyl sulfide, dimethyl sulfoxide, dimethyl sulfone, and aerosol ions at Palmer Station, Antarctica. Journal of Geophysical Research-Atmospheres 103, 1629-1637, doi:10.1029/97jd00695 (1998).</t>
  </si>
  <si>
    <t>Chang, R. Y. W. et al. Relating atmospheric and oceanic DMS levels to particle nucleation events in the Canadian Arctic. Journal of Geophysical Research-Atmospheres 116, D00S03, doi:10.1029/2011jd015926 (2011).</t>
  </si>
  <si>
    <t>Conley, S. A. et al. Closing the dimethyl sulfide budget in the tropical marine boundary layer during the Pacific Atmospheric Sulfur Experiment. Atmos. Chem. Phys. 9, 8745-8756, doi:10.5194/acp-9-8745-2009 (2009).</t>
  </si>
  <si>
    <t>Davis, D. et al. Dimethyl sulfide oxidation in the equatorial Pacific: Comparison of model simulations with field observations for DMS, SO2, H2SO4(g), MSA(g), MS and NSS. J. Geophys. Res 104, 5765-5784, doi:10.1029/1998jd100002 (1999).</t>
  </si>
  <si>
    <t>De Bruyn, W. J., Bates, T. S., Cainey, J. M. &amp; Saltzman, E. S. Shipboard measurements of dimethyl sulfide and SO2southwest of Tasmania during the First Aerosol Characterization Experiment (ACE 1). J. Geophys. Res 103, 16703-16711, doi:10.1029/98jd00971 (1998).</t>
  </si>
  <si>
    <t>De Bruyn, W. J., Dahl, E. &amp; Saltzman, E. S. DMS and SO2 Measurements in the Tropical Marine Boundary Layer. Journal of Atmospheric Chemistry 53, 145-154, doi:10.1007/s10874-005-9000-z (2006).</t>
  </si>
  <si>
    <t>De Bruyn, W. J., Harvey, M., Cainey, J. M. &amp; Saltzman, E. S. DMS and SO2 at Baring Head, New Zealand: Implications for the Yield of SO2 from DMS. Journal of Atmospheric Chemistry 41, 189-209, doi:10.1023/a:1014252106572 (2002).</t>
  </si>
  <si>
    <t>Edtbauer, A. et al. A new marine biogenic emission: methane sulfonamide (MSAM), dimethyl sulfide (DMS), and dimethyl sulfone (DMSO&amp;lt;sub&amp;gt;2&amp;lt;/sub&amp;gt;) measured in air over the Arabian Sea. Atmos. Chem. Phys. 20, 6081-6094, doi:10.5194/acp-20-6081-2020 (2020).</t>
  </si>
  <si>
    <t>Ghahreman, R. et al. Boundary layer and free-tropospheric dimethyl sulfide in the Arctic spring and summer. Atmos. Chem. Phys. 17, 8757-8770, doi:10.5194/acp-17-8757-2017 (2017).</t>
  </si>
  <si>
    <t>Gray, B. A. et al. Sources, transport, and sinks of SO2 over the equatorial Pacific during the Pacific Atmospheric Sulfur Experiment. Journal of Atmospheric Chemistry 68, 27-53, doi:10.1007/s10874-010-9177-7 (2011).</t>
  </si>
  <si>
    <t>Jackson, R. L. et al. Coral Reef Emissions of Atmospheric Dimethylsulfide and the Influence on Marine Aerosols in the Southern Great Barrier Reef, Australia. Journal of Geophysical Research-Atmospheres 125, doi:10.1029/2019JD031837 (2020).</t>
  </si>
  <si>
    <t>Kim, K. H., Lee, G. &amp; Kim, Y. P. Dimethylsulfide and its oxidation products in coastal atmospheres of Cheju Island. Environ Pollut 110, 147-155, doi:10.1016/s0269-7491(99)00273-0 (2000).</t>
  </si>
  <si>
    <t>Kouvarakis, G. &amp; Mihalopoulos, N. Seasonal variation of dimethylsulfide in the gas phase and of methanesulfonate and non-sea-salt sulfate in the aerosols phase in the Eastern Mediterranean atmosphere. Atmospheric Environment 36, 929-938, doi:10.1016/S1352-2310(01)00511-8 (2002).</t>
  </si>
  <si>
    <t>Lawson, S. J. et al. Methanethiol, dimethyl sulfide and acetone over biologically productive waters in the southwest Pacific Ocean. Atmos. Chem. Phys. 20, 3061-3078, doi:10.5194/acp-20-3061-2020 (2020).</t>
  </si>
  <si>
    <t>Leck, C. &amp; Persson, C. The central Arctic Ocean as a source of dimethyl sulfide - Seasonal variability in relation to biological activity. Tellus Series B-Chemical and Physical Meteorology 48, 156-177, doi:10.1034/j.1600-0889.1996.t01-1-00003.x (1996).</t>
  </si>
  <si>
    <t>Ma, Q. J., Hu, M., Zhu, T., Liu, L. L. &amp; Dai, M. H. Seawater, atmospheric dimethylsulfide and aerosol ions in the Pearl River Estuary and the adjacent northern South China Sea. Journal of Sea Research 53, 131-145, doi:10.1016/j.seares.2004.06.002 (2005).</t>
  </si>
  <si>
    <t>Mungall, E. L. et al. Dimethyl sulfide in the summertime Arctic atmosphere: measurements and source sensitivity simulations. Atmos. Chem. Phys. 16, 6665-6680, doi:10.5194/acp-16-6665-2016 (2016).</t>
  </si>
  <si>
    <t>Novak, G. A., Kilgour, D. B., Jernigan, C. M., Vermeuel, M. P. &amp; Bertram, T. H. Oceanic emissions of dimethyl sulfide and methanethiol and their contribution to sulfur dioxide production in the marine atmosphere. Atmos. Chem. Phys. 22, 6309-6325, doi:10.5194/acp-22-6309-2022 (2022).</t>
  </si>
  <si>
    <t>Nowak, J. B. et al. Airborne observations of DMSO, DMS, and OH at marine tropical latitudes. Geophys. Res. Lett. 28, 2201-2204, doi:10.1029/2000gl012297 (2001).</t>
  </si>
  <si>
    <t>Osthoff, H. D. et al. Regional variation of the dimethyl sulfide oxidation mechanism in the summertime marine boundary layer in the Gulf of Maine. Journal of Geophysical Research-Atmospheres 114, D07301, doi:10.1029/2008jd010990 (2009).</t>
  </si>
  <si>
    <t>Park, K.-T. et al. Linking atmospheric dimethyl sulfide and the Arctic Ocean spring bloom. Geophys. Res. Lett. 40, 155-160, doi:10.1029/2012gl054560 (2013).</t>
  </si>
  <si>
    <t>Park, K. T. et al. Observational evidence for the formation of DMS-derived aerosols during Arctic phytoplankton blooms. Atmos. Chem. Phys. 17, 9665-9675, doi:10.5194/acp-17-9665-2017 (2017).</t>
  </si>
  <si>
    <t>Park, K. T. et al. Atmospheric DMS in the Arctic Ocean and Its Relation to Phytoplankton Biomass. Global Biogeochem. Cycles 32, 351-359, doi:10.1002/2017gb005805 (2018).</t>
  </si>
  <si>
    <t>Preunkert, S. et al. Interannual variability of dimethylsulfide in air and seawater and its atmospheric oxidation by-products (methanesulfonate and sulfate) at Dumont d'Urville, coastal Antarctica (1999-2003). Journal of Geophysical Research-Atmospheres 112, D06306, doi:10.1029/2006jd007585 (2007).</t>
  </si>
  <si>
    <t>Putaud, J. P., Belviso, S., Nguyen, B. C. &amp; Mihalopoulos, N. Dimethylsulfide, Aerosols, and Condensation Nuclei over the Tropical Northeastern Atlantic-Ocean. Journal of Geophysical Research-Atmospheres 98, 14863-14871, doi:10.1029/93jd00816 (1993).</t>
  </si>
  <si>
    <t>Putaud, J. P. et al. Dimethylsulfide and its oxidation products at two sites in Brittany (France). Atmospheric Environment 33, 647-659, doi:10.1016/S1352-2310(98)00104-6 (1999).</t>
  </si>
  <si>
    <t>Rempillo, O. et al. Dimethyl sulfide air-sea fluxes and biogenic sulfur as a source of new aerosols in the Arctic fall. Journal of Geophysical Research-Atmospheres 116, D00S04, doi:10.1029/2011jd016336 (2011).</t>
  </si>
  <si>
    <t>Sciare, J. et al. Spatial and temporal variability of atmospheric sulfur-containing gases and particles during the Albatross campaign. Journal of Geophysical Research-Atmospheres 105, 14433-14448, doi:10.1029/1999jd901155 (2000).</t>
  </si>
  <si>
    <t>Sciare, J., Mihalopoulos, N. &amp; Dentener, F. J. Interannual variability of atmospheric dimethylsulfide in the southern Indian Ocean. Journal of Geophysical Research-Atmospheres 105, 26369-26377, doi:10.1029/2000jd900236 (2000).</t>
  </si>
  <si>
    <t>Sjostedt, S. J. et al. Evidence for the uptake of atmospheric acetone and methanol by the Arctic Ocean during late summer DMS-Emission plumes. J. Geophys. Res 117, n/a-n/a, doi:10.1029/2011jd017086 (2012).</t>
  </si>
  <si>
    <t>Spicer, C. W., Kenny, D. V., Chapman, E., Busness, K. M. &amp; Berkowitz, C. M. Observations of dimethyl sulfide over the western North Atlantic Ocean using an airborne tandem mass spectrometer. Journal of Geophysical Research-Atmospheres 101, 29137-29147, doi:10.1029/96jd00099 (1996).</t>
  </si>
  <si>
    <t>Tjernström, M. et al. The Arctic Summer Cloud Ocean Study (ASCOS): overview and experimental design. Atmos. Chem. Phys. 14, 2823-2869, doi:10.5194/acp-14-2823-2014 (2014).</t>
  </si>
  <si>
    <t>Wylie, D. J. &amp; deMora, S. J. Atmospheric dimethylsulfide and sulfur species in aerosol and rainwater at a coastal site in New Zealand. Journal of Geophysical Research-Atmospheres 101, 21041-21049, doi:10.1029/96jd00231 (1996).</t>
  </si>
  <si>
    <t>Yan, J. P. et al. Influence on the conversion of DMS to MSA and SO42- in the Southern Ocean, Antarctica. Atmospheric Environment 233, 117611, doi:10.1016/j.atmosenv.2020.117611 (2020).</t>
  </si>
  <si>
    <t>Yang, M. et al. Atmospheric sulfur cycling in the southeastern Pacific - longitudinal distribution, vertical profile, and diel variability observed during VOCALS-REx. Atmos. Chem. Phys. 11, 5079-5097, doi:10.5194/acp-11-5079-2011 (2011).</t>
  </si>
  <si>
    <t>Yvon, S. A. &amp; Saltzman, E. S. Atmospheric sulfur cycling in the tropical Pacific marine boundary layer (12 degrees S,135 degrees W): A comparison of field data and model results .2. Sulfur dioxide. Journal of Geophysical Research-Atmospheres 101, 6911-6918, doi:10.1029/95jd03355 (1996).</t>
  </si>
  <si>
    <t>References</t>
  </si>
  <si>
    <t>#</t>
  </si>
  <si>
    <t>Krischke, U. et al. Removal of SO2 from the marine boundary layer over the Atlantic Ocean: A case study on the kinetics of the heterogeneous S(IV) oxidation on marine aerosols. J. Geophys. Res 105, 14413-14422, doi:10.1029/1999jd900957 (2000).</t>
  </si>
  <si>
    <t>High-performance liquid chromatography/fluorescence detection</t>
  </si>
  <si>
    <t>Measurement technique abbreviations</t>
  </si>
  <si>
    <t>PTR-TOF</t>
  </si>
  <si>
    <t>Proton transfer reaction - time-of-flight aerosol mass spectrometer</t>
  </si>
  <si>
    <t>MS</t>
  </si>
  <si>
    <t>PTR-MS (Ionicon)</t>
  </si>
  <si>
    <t>Aircraft measurement</t>
  </si>
  <si>
    <t>R/V J. V. Vicker</t>
  </si>
  <si>
    <t>ACE-1, R/V Discoverer; 1/13 reported</t>
  </si>
  <si>
    <t>Whole cruise of R/V Polarstern</t>
  </si>
  <si>
    <t>Cape Grim</t>
  </si>
  <si>
    <t>Drake Passage &amp; inshore areas west of the Antarctic Peninsula</t>
  </si>
  <si>
    <t>Oahu, Hawaii</t>
  </si>
  <si>
    <t>Christmas Island</t>
  </si>
  <si>
    <t>R/V L'Atalante</t>
  </si>
  <si>
    <t>Digitized values*</t>
  </si>
  <si>
    <t>*</t>
  </si>
  <si>
    <t>Marine air masses*</t>
  </si>
  <si>
    <r>
      <t>*Studies where reported concentrations in nmol m</t>
    </r>
    <r>
      <rPr>
        <vertAlign val="superscript"/>
        <sz val="11"/>
        <color theme="1"/>
        <rFont val="Calibri (Textkörper)"/>
      </rPr>
      <t>-3</t>
    </r>
    <r>
      <rPr>
        <sz val="11"/>
        <color theme="1"/>
        <rFont val="Calibri"/>
        <family val="2"/>
        <scheme val="minor"/>
      </rPr>
      <t xml:space="preserve"> have been converted to mixing ratios with an atmospheric pressure and temperature of 1013 hPa and 15°C  respectively. </t>
    </r>
  </si>
  <si>
    <r>
      <t>SO</t>
    </r>
    <r>
      <rPr>
        <b/>
        <vertAlign val="subscript"/>
        <sz val="14"/>
        <color rgb="FF0070C0"/>
        <rFont val="Calibri (Textkörper)"/>
      </rPr>
      <t>2</t>
    </r>
    <r>
      <rPr>
        <b/>
        <sz val="14"/>
        <color rgb="FF0070C0"/>
        <rFont val="Calibri"/>
        <family val="2"/>
        <scheme val="minor"/>
      </rPr>
      <t>-DMS ratio</t>
    </r>
  </si>
  <si>
    <r>
      <t>mean SO</t>
    </r>
    <r>
      <rPr>
        <b/>
        <vertAlign val="subscript"/>
        <sz val="14"/>
        <color rgb="FFFF0000"/>
        <rFont val="Calibri (Textkörper)"/>
      </rPr>
      <t>2</t>
    </r>
  </si>
  <si>
    <r>
      <t>SO</t>
    </r>
    <r>
      <rPr>
        <b/>
        <vertAlign val="subscript"/>
        <sz val="16"/>
        <color rgb="FFFF0000"/>
        <rFont val="Calibri (Textkörper)"/>
      </rPr>
      <t>2</t>
    </r>
    <r>
      <rPr>
        <b/>
        <sz val="16"/>
        <color rgb="FFFF0000"/>
        <rFont val="Calibri"/>
        <family val="2"/>
        <scheme val="minor"/>
      </rPr>
      <t xml:space="preserve"> concentrations</t>
    </r>
  </si>
  <si>
    <r>
      <t>CH</t>
    </r>
    <r>
      <rPr>
        <b/>
        <vertAlign val="subscript"/>
        <sz val="16"/>
        <color rgb="FFFF0000"/>
        <rFont val="Calibri (Textkörper)"/>
      </rPr>
      <t>3</t>
    </r>
    <r>
      <rPr>
        <b/>
        <sz val="16"/>
        <color rgb="FFFF0000"/>
        <rFont val="Calibri"/>
        <family val="2"/>
        <scheme val="minor"/>
      </rPr>
      <t>SH concentrations</t>
    </r>
  </si>
  <si>
    <t xml:space="preserve"> July and Aug. 1994</t>
  </si>
  <si>
    <r>
      <t>75</t>
    </r>
    <r>
      <rPr>
        <b/>
        <vertAlign val="superscript"/>
        <sz val="16"/>
        <color theme="1"/>
        <rFont val="Calibri (Textkörper)"/>
      </rPr>
      <t>th</t>
    </r>
    <r>
      <rPr>
        <b/>
        <sz val="16"/>
        <color theme="1"/>
        <rFont val="Calibri"/>
        <family val="2"/>
        <scheme val="minor"/>
      </rPr>
      <t xml:space="preserve"> Percentile </t>
    </r>
  </si>
  <si>
    <r>
      <t>25</t>
    </r>
    <r>
      <rPr>
        <b/>
        <vertAlign val="superscript"/>
        <sz val="16"/>
        <color theme="1"/>
        <rFont val="Calibri (Textkörper)"/>
      </rPr>
      <t>th</t>
    </r>
    <r>
      <rPr>
        <b/>
        <sz val="16"/>
        <color theme="1"/>
        <rFont val="Calibri"/>
        <family val="2"/>
        <scheme val="minor"/>
      </rPr>
      <t xml:space="preserve"> Percentile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</si>
</sst>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00B05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9"/>
      <color theme="1"/>
      <name val="Calibri"/>
      <family val="2"/>
      <scheme val="minor"/>
    </font>
    <font>
      <sz val="12"/>
      <color rgb="FF0C0F0F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Calibri (Textkörper)_x0000_"/>
    </font>
    <font>
      <u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vertAlign val="superscript"/>
      <sz val="16"/>
      <color theme="1"/>
      <name val="Calibri (Textkörper)"/>
    </font>
    <font>
      <b/>
      <sz val="16"/>
      <color rgb="FF00B05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 (Textkörper)"/>
    </font>
    <font>
      <b/>
      <vertAlign val="subscript"/>
      <sz val="14"/>
      <color rgb="FF0070C0"/>
      <name val="Calibri (Textkörper)"/>
    </font>
    <font>
      <b/>
      <vertAlign val="subscript"/>
      <sz val="14"/>
      <color rgb="FFFF0000"/>
      <name val="Calibri (Textkörper)"/>
    </font>
    <font>
      <sz val="16"/>
      <color theme="1"/>
      <name val="Calibri"/>
      <family val="2"/>
      <scheme val="minor"/>
    </font>
    <font>
      <b/>
      <vertAlign val="subscript"/>
      <sz val="16"/>
      <color rgb="FFFF0000"/>
      <name val="Calibri (Textkörper)"/>
    </font>
    <font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1" fillId="0" borderId="0">
      <alignment vertical="center"/>
    </xf>
  </cellStyleXfs>
  <cellXfs count="172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Font="1" applyAlignme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/>
    <xf numFmtId="0" fontId="9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8" fillId="0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Border="1"/>
    <xf numFmtId="0" fontId="8" fillId="0" borderId="0" xfId="0" quotePrefix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0" fillId="0" borderId="0" xfId="0" applyFont="1" applyBorder="1"/>
    <xf numFmtId="164" fontId="8" fillId="0" borderId="0" xfId="0" quotePrefix="1" applyNumberFormat="1" applyFont="1" applyBorder="1" applyAlignment="1">
      <alignment horizontal="center"/>
    </xf>
    <xf numFmtId="0" fontId="0" fillId="0" borderId="0" xfId="2" applyFont="1" applyAlignment="1">
      <alignment horizontal="center" vertical="center"/>
    </xf>
    <xf numFmtId="0" fontId="8" fillId="0" borderId="0" xfId="0" applyFont="1" applyFill="1" applyAlignment="1">
      <alignment horizontal="left"/>
    </xf>
    <xf numFmtId="164" fontId="0" fillId="0" borderId="0" xfId="0" applyNumberFormat="1" applyFont="1" applyAlignment="1">
      <alignment horizontal="center" vertical="center"/>
    </xf>
    <xf numFmtId="164" fontId="0" fillId="0" borderId="0" xfId="2" applyNumberFormat="1" applyFont="1" applyAlignment="1">
      <alignment horizontal="center" vertical="center"/>
    </xf>
    <xf numFmtId="2" fontId="0" fillId="0" borderId="0" xfId="0" applyNumberFormat="1" applyFont="1"/>
    <xf numFmtId="0" fontId="2" fillId="0" borderId="0" xfId="0" applyFont="1" applyFill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0" xfId="0" applyFont="1" applyFill="1"/>
    <xf numFmtId="1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" fontId="8" fillId="0" borderId="0" xfId="0" applyNumberFormat="1" applyFont="1" applyBorder="1" applyAlignment="1">
      <alignment horizontal="center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quotePrefix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 vertical="center"/>
    </xf>
    <xf numFmtId="17" fontId="0" fillId="0" borderId="0" xfId="0" applyNumberFormat="1" applyFont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49" fontId="0" fillId="0" borderId="0" xfId="0" applyNumberFormat="1" applyFont="1" applyAlignment="1">
      <alignment horizontal="left" vertical="center"/>
    </xf>
    <xf numFmtId="17" fontId="0" fillId="0" borderId="0" xfId="0" quotePrefix="1" applyNumberFormat="1" applyFont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8" fillId="0" borderId="0" xfId="0" quotePrefix="1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164" fontId="8" fillId="0" borderId="0" xfId="0" quotePrefix="1" applyNumberFormat="1" applyFont="1" applyFill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164" fontId="9" fillId="0" borderId="0" xfId="0" applyNumberFormat="1" applyFont="1" applyBorder="1" applyAlignment="1">
      <alignment horizontal="center" vertical="center"/>
    </xf>
    <xf numFmtId="2" fontId="8" fillId="0" borderId="0" xfId="0" quotePrefix="1" applyNumberFormat="1" applyFont="1" applyFill="1" applyAlignment="1">
      <alignment horizontal="center" vertical="center"/>
    </xf>
    <xf numFmtId="1" fontId="8" fillId="0" borderId="0" xfId="0" applyNumberFormat="1" applyFont="1" applyFill="1" applyAlignment="1">
      <alignment horizontal="center" vertical="center"/>
    </xf>
    <xf numFmtId="164" fontId="8" fillId="0" borderId="0" xfId="0" applyNumberFormat="1" applyFont="1" applyFill="1" applyAlignment="1">
      <alignment horizontal="center" vertical="center"/>
    </xf>
    <xf numFmtId="164" fontId="0" fillId="0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164" fontId="8" fillId="0" borderId="0" xfId="0" quotePrefix="1" applyNumberFormat="1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0" fillId="0" borderId="0" xfId="0" quotePrefix="1" applyFont="1" applyAlignment="1">
      <alignment vertical="center"/>
    </xf>
    <xf numFmtId="164" fontId="8" fillId="0" borderId="0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164" fontId="8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8" fillId="0" borderId="1" xfId="0" quotePrefix="1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6" fillId="0" borderId="0" xfId="1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1" fontId="0" fillId="0" borderId="0" xfId="0" applyNumberFormat="1" applyFont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164" fontId="9" fillId="0" borderId="0" xfId="0" applyNumberFormat="1" applyFont="1" applyBorder="1" applyAlignment="1">
      <alignment horizontal="left" vertical="center"/>
    </xf>
    <xf numFmtId="164" fontId="9" fillId="0" borderId="0" xfId="0" applyNumberFormat="1" applyFont="1" applyAlignment="1">
      <alignment horizontal="left" vertical="center"/>
    </xf>
    <xf numFmtId="164" fontId="9" fillId="0" borderId="0" xfId="0" applyNumberFormat="1" applyFont="1" applyFill="1" applyAlignment="1">
      <alignment horizontal="left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0" xfId="0" applyFont="1" applyAlignment="1"/>
    <xf numFmtId="0" fontId="9" fillId="0" borderId="0" xfId="0" applyFont="1"/>
    <xf numFmtId="164" fontId="2" fillId="0" borderId="0" xfId="0" applyNumberFormat="1" applyFont="1" applyFill="1" applyAlignment="1">
      <alignment horizontal="right"/>
    </xf>
    <xf numFmtId="0" fontId="12" fillId="0" borderId="0" xfId="0" applyFont="1" applyFill="1"/>
    <xf numFmtId="164" fontId="2" fillId="0" borderId="0" xfId="0" applyNumberFormat="1" applyFont="1" applyFill="1"/>
    <xf numFmtId="2" fontId="2" fillId="0" borderId="0" xfId="0" applyNumberFormat="1" applyFont="1" applyFill="1"/>
    <xf numFmtId="164" fontId="0" fillId="0" borderId="0" xfId="0" applyNumberFormat="1" applyFill="1"/>
    <xf numFmtId="0" fontId="4" fillId="0" borderId="0" xfId="1" applyFill="1"/>
    <xf numFmtId="0" fontId="0" fillId="0" borderId="0" xfId="0" applyFill="1"/>
    <xf numFmtId="164" fontId="0" fillId="0" borderId="0" xfId="0" applyNumberFormat="1" applyFont="1" applyFill="1"/>
    <xf numFmtId="0" fontId="1" fillId="0" borderId="0" xfId="2" applyFont="1" applyAlignment="1">
      <alignment horizontal="center" vertical="center"/>
    </xf>
    <xf numFmtId="1" fontId="8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ont="1" applyFill="1" applyBorder="1"/>
    <xf numFmtId="164" fontId="9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/>
    </xf>
    <xf numFmtId="1" fontId="8" fillId="0" borderId="0" xfId="0" quotePrefix="1" applyNumberFormat="1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1" fontId="8" fillId="0" borderId="0" xfId="0" applyNumberFormat="1" applyFont="1" applyBorder="1" applyAlignment="1">
      <alignment horizontal="center" vertical="center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164" fontId="0" fillId="0" borderId="3" xfId="0" applyNumberFormat="1" applyFont="1" applyFill="1" applyBorder="1" applyAlignment="1">
      <alignment horizontal="left" vertical="center"/>
    </xf>
    <xf numFmtId="164" fontId="0" fillId="0" borderId="4" xfId="0" applyNumberFormat="1" applyFont="1" applyFill="1" applyBorder="1" applyAlignment="1">
      <alignment horizontal="left" vertical="center"/>
    </xf>
    <xf numFmtId="0" fontId="16" fillId="0" borderId="3" xfId="1" applyFont="1" applyFill="1" applyBorder="1" applyAlignment="1">
      <alignment horizontal="left" vertical="center"/>
    </xf>
    <xf numFmtId="0" fontId="16" fillId="0" borderId="4" xfId="1" applyFont="1" applyFill="1" applyBorder="1" applyAlignment="1">
      <alignment horizontal="left" vertical="center"/>
    </xf>
    <xf numFmtId="0" fontId="0" fillId="2" borderId="7" xfId="0" applyFont="1" applyFill="1" applyBorder="1" applyAlignment="1"/>
    <xf numFmtId="0" fontId="0" fillId="2" borderId="7" xfId="0" applyFont="1" applyFill="1" applyBorder="1" applyAlignment="1">
      <alignment horizontal="left"/>
    </xf>
    <xf numFmtId="0" fontId="0" fillId="2" borderId="2" xfId="0" applyFont="1" applyFill="1" applyBorder="1" applyAlignment="1"/>
    <xf numFmtId="0" fontId="3" fillId="2" borderId="8" xfId="0" applyFont="1" applyFill="1" applyBorder="1" applyAlignment="1"/>
    <xf numFmtId="0" fontId="0" fillId="2" borderId="0" xfId="0" applyFont="1" applyFill="1" applyBorder="1" applyAlignment="1"/>
    <xf numFmtId="0" fontId="0" fillId="2" borderId="0" xfId="0" applyFont="1" applyFill="1" applyBorder="1" applyAlignment="1">
      <alignment horizontal="left"/>
    </xf>
    <xf numFmtId="0" fontId="0" fillId="2" borderId="3" xfId="0" applyFont="1" applyFill="1" applyBorder="1" applyAlignment="1"/>
    <xf numFmtId="0" fontId="3" fillId="2" borderId="9" xfId="0" applyFont="1" applyFill="1" applyBorder="1" applyAlignment="1"/>
    <xf numFmtId="0" fontId="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left"/>
    </xf>
    <xf numFmtId="0" fontId="0" fillId="2" borderId="4" xfId="0" applyFont="1" applyFill="1" applyBorder="1" applyAlignment="1"/>
    <xf numFmtId="0" fontId="5" fillId="2" borderId="6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2" fontId="22" fillId="0" borderId="0" xfId="0" applyNumberFormat="1" applyFont="1" applyFill="1" applyBorder="1" applyAlignment="1">
      <alignment horizontal="center"/>
    </xf>
    <xf numFmtId="164" fontId="22" fillId="0" borderId="0" xfId="0" applyNumberFormat="1" applyFont="1" applyFill="1" applyBorder="1" applyAlignment="1">
      <alignment horizontal="center"/>
    </xf>
    <xf numFmtId="0" fontId="0" fillId="0" borderId="8" xfId="0" applyFont="1" applyBorder="1"/>
    <xf numFmtId="0" fontId="0" fillId="0" borderId="3" xfId="0" applyFont="1" applyBorder="1"/>
    <xf numFmtId="0" fontId="0" fillId="0" borderId="8" xfId="0" applyFont="1" applyFill="1" applyBorder="1"/>
    <xf numFmtId="0" fontId="0" fillId="0" borderId="3" xfId="0" applyFont="1" applyBorder="1" applyAlignment="1">
      <alignment vertical="center"/>
    </xf>
    <xf numFmtId="0" fontId="0" fillId="0" borderId="9" xfId="0" applyFont="1" applyFill="1" applyBorder="1"/>
    <xf numFmtId="0" fontId="9" fillId="0" borderId="1" xfId="0" applyFont="1" applyBorder="1"/>
    <xf numFmtId="0" fontId="0" fillId="0" borderId="4" xfId="0" applyFont="1" applyBorder="1"/>
    <xf numFmtId="0" fontId="0" fillId="0" borderId="8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10" xfId="0" applyFont="1" applyFill="1" applyBorder="1" applyAlignment="1">
      <alignment horizontal="center" vertical="center"/>
    </xf>
    <xf numFmtId="0" fontId="20" fillId="3" borderId="10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49" fontId="6" fillId="3" borderId="10" xfId="0" applyNumberFormat="1" applyFont="1" applyFill="1" applyBorder="1" applyAlignment="1">
      <alignment horizontal="center" vertical="center"/>
    </xf>
    <xf numFmtId="49" fontId="21" fillId="3" borderId="10" xfId="0" applyNumberFormat="1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/>
    </xf>
    <xf numFmtId="0" fontId="5" fillId="3" borderId="5" xfId="0" applyFont="1" applyFill="1" applyBorder="1"/>
    <xf numFmtId="0" fontId="0" fillId="0" borderId="3" xfId="0" applyFont="1" applyBorder="1" applyAlignment="1">
      <alignment horizontal="left" vertical="center"/>
    </xf>
    <xf numFmtId="0" fontId="0" fillId="0" borderId="4" xfId="0" applyBorder="1"/>
    <xf numFmtId="0" fontId="0" fillId="0" borderId="8" xfId="0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23" fillId="0" borderId="0" xfId="0" applyFont="1"/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/>
    </xf>
    <xf numFmtId="0" fontId="18" fillId="0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7" fillId="0" borderId="3" xfId="0" applyFont="1" applyFill="1" applyBorder="1" applyAlignment="1">
      <alignment horizontal="left" vertical="center"/>
    </xf>
    <xf numFmtId="0" fontId="18" fillId="0" borderId="8" xfId="0" applyFont="1" applyFill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29" fillId="0" borderId="3" xfId="0" applyFont="1" applyFill="1" applyBorder="1" applyAlignment="1">
      <alignment horizontal="left" vertical="center"/>
    </xf>
    <xf numFmtId="0" fontId="29" fillId="0" borderId="0" xfId="0" applyFont="1" applyFill="1"/>
    <xf numFmtId="0" fontId="29" fillId="0" borderId="0" xfId="0" applyFont="1"/>
    <xf numFmtId="0" fontId="17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0" fillId="0" borderId="12" xfId="0" applyFont="1" applyFill="1" applyBorder="1"/>
    <xf numFmtId="0" fontId="0" fillId="0" borderId="7" xfId="0" applyFont="1" applyFill="1" applyBorder="1" applyAlignment="1">
      <alignment vertical="center"/>
    </xf>
    <xf numFmtId="0" fontId="17" fillId="3" borderId="11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</cellXfs>
  <cellStyles count="3">
    <cellStyle name="Link" xfId="1" builtinId="8"/>
    <cellStyle name="Standard" xfId="0" builtinId="0"/>
    <cellStyle name="Standard 2" xfId="2" xr:uid="{1928086C-1E4D-3B48-B67C-3B7819AF51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2BFB1-78DA-C841-83EF-D66BF2412174}">
  <sheetPr>
    <tabColor rgb="FFFF0000"/>
  </sheetPr>
  <dimension ref="A1:T136"/>
  <sheetViews>
    <sheetView tabSelected="1" zoomScale="120" zoomScaleNormal="120" workbookViewId="0">
      <selection activeCell="A6" sqref="A6"/>
    </sheetView>
  </sheetViews>
  <sheetFormatPr baseColWidth="10" defaultRowHeight="19" customHeight="1"/>
  <cols>
    <col min="1" max="1" width="36.5" style="28" customWidth="1"/>
    <col min="2" max="2" width="16.6640625" style="6" customWidth="1"/>
    <col min="3" max="3" width="31.83203125" style="8" customWidth="1"/>
    <col min="4" max="4" width="24.83203125" style="6" customWidth="1"/>
    <col min="5" max="5" width="25.83203125" style="6" customWidth="1"/>
    <col min="6" max="6" width="19.83203125" style="9" customWidth="1"/>
    <col min="7" max="10" width="18.6640625" style="10" customWidth="1"/>
    <col min="11" max="11" width="50.33203125" style="11" customWidth="1"/>
    <col min="12" max="12" width="36.33203125" style="13" customWidth="1"/>
    <col min="13" max="17" width="10.83203125" style="28"/>
    <col min="18" max="19" width="10.83203125" style="6"/>
    <col min="20" max="20" width="8.33203125" style="6" customWidth="1"/>
    <col min="21" max="16384" width="10.83203125" style="6"/>
  </cols>
  <sheetData>
    <row r="1" spans="1:17" s="1" customFormat="1" ht="60" customHeight="1" thickTop="1" thickBot="1">
      <c r="A1" s="170" t="s">
        <v>0</v>
      </c>
      <c r="B1" s="135" t="s">
        <v>399</v>
      </c>
      <c r="C1" s="134" t="s">
        <v>1</v>
      </c>
      <c r="D1" s="134" t="s">
        <v>2</v>
      </c>
      <c r="E1" s="135" t="s">
        <v>3</v>
      </c>
      <c r="F1" s="136" t="s">
        <v>4</v>
      </c>
      <c r="G1" s="134" t="s">
        <v>476</v>
      </c>
      <c r="H1" s="134" t="s">
        <v>475</v>
      </c>
      <c r="I1" s="134" t="s">
        <v>5</v>
      </c>
      <c r="J1" s="134" t="s">
        <v>6</v>
      </c>
      <c r="K1" s="137" t="s">
        <v>7</v>
      </c>
      <c r="L1" s="138" t="s">
        <v>398</v>
      </c>
      <c r="M1" s="169"/>
      <c r="N1" s="33"/>
      <c r="O1" s="33"/>
      <c r="P1" s="33"/>
      <c r="Q1" s="33"/>
    </row>
    <row r="2" spans="1:17" s="1" customFormat="1" ht="19" customHeight="1" thickTop="1">
      <c r="A2" s="171"/>
      <c r="C2" s="3"/>
      <c r="E2" s="2"/>
      <c r="F2" s="34" t="s">
        <v>8</v>
      </c>
      <c r="G2" s="4" t="s">
        <v>8</v>
      </c>
      <c r="H2" s="4" t="s">
        <v>8</v>
      </c>
      <c r="I2" s="4" t="s">
        <v>8</v>
      </c>
      <c r="J2" s="4" t="s">
        <v>8</v>
      </c>
      <c r="K2" s="12" t="s">
        <v>9</v>
      </c>
      <c r="L2" s="102"/>
      <c r="M2" s="33"/>
      <c r="N2" s="33"/>
      <c r="O2" s="33"/>
      <c r="P2" s="33"/>
      <c r="Q2" s="33"/>
    </row>
    <row r="3" spans="1:17" s="153" customFormat="1" ht="25" customHeight="1">
      <c r="A3" s="158" t="s">
        <v>10</v>
      </c>
      <c r="C3" s="154"/>
      <c r="F3" s="155"/>
      <c r="G3" s="165"/>
      <c r="H3" s="165"/>
      <c r="I3" s="156"/>
      <c r="J3" s="156"/>
      <c r="K3" s="166"/>
      <c r="L3" s="157"/>
      <c r="M3" s="167"/>
      <c r="N3" s="167"/>
      <c r="O3" s="167"/>
      <c r="P3" s="167"/>
      <c r="Q3" s="167"/>
    </row>
    <row r="4" spans="1:17" ht="19" customHeight="1">
      <c r="A4" s="131" t="s">
        <v>11</v>
      </c>
      <c r="B4" s="1" t="s">
        <v>12</v>
      </c>
      <c r="C4" s="3" t="s">
        <v>331</v>
      </c>
      <c r="D4" s="1" t="s">
        <v>13</v>
      </c>
      <c r="E4" s="1" t="s">
        <v>14</v>
      </c>
      <c r="F4" s="46" t="s">
        <v>15</v>
      </c>
      <c r="G4" s="4"/>
      <c r="H4" s="4"/>
      <c r="I4" s="4">
        <v>5</v>
      </c>
      <c r="J4" s="4">
        <v>100</v>
      </c>
      <c r="K4" s="62" t="s">
        <v>16</v>
      </c>
      <c r="L4" s="103"/>
      <c r="M4" s="33"/>
      <c r="N4" s="33"/>
    </row>
    <row r="5" spans="1:17" ht="19" customHeight="1">
      <c r="A5" s="131" t="s">
        <v>17</v>
      </c>
      <c r="B5" s="1"/>
      <c r="C5" s="3" t="s">
        <v>330</v>
      </c>
      <c r="D5" s="1" t="s">
        <v>18</v>
      </c>
      <c r="E5" s="1" t="s">
        <v>14</v>
      </c>
      <c r="F5" s="47" t="s">
        <v>19</v>
      </c>
      <c r="G5" s="4">
        <v>29</v>
      </c>
      <c r="H5" s="4">
        <v>107</v>
      </c>
      <c r="I5" s="4">
        <v>6</v>
      </c>
      <c r="J5" s="4">
        <v>243</v>
      </c>
      <c r="K5" s="62" t="s">
        <v>20</v>
      </c>
      <c r="L5" s="103" t="s">
        <v>466</v>
      </c>
    </row>
    <row r="6" spans="1:17" ht="19" customHeight="1">
      <c r="A6" s="131" t="s">
        <v>21</v>
      </c>
      <c r="B6" s="1"/>
      <c r="C6" s="3" t="s">
        <v>22</v>
      </c>
      <c r="D6" s="1" t="s">
        <v>18</v>
      </c>
      <c r="E6" s="1" t="s">
        <v>14</v>
      </c>
      <c r="F6" s="46" t="s">
        <v>23</v>
      </c>
      <c r="G6" s="4"/>
      <c r="H6" s="4"/>
      <c r="I6" s="4">
        <v>1</v>
      </c>
      <c r="J6" s="4">
        <v>350</v>
      </c>
      <c r="K6" s="62" t="s">
        <v>24</v>
      </c>
      <c r="L6" s="103" t="s">
        <v>467</v>
      </c>
    </row>
    <row r="7" spans="1:17" ht="19" customHeight="1">
      <c r="A7" s="131" t="s">
        <v>25</v>
      </c>
      <c r="B7" s="1" t="s">
        <v>26</v>
      </c>
      <c r="C7" s="3" t="s">
        <v>27</v>
      </c>
      <c r="D7" s="1" t="s">
        <v>28</v>
      </c>
      <c r="E7" s="1" t="s">
        <v>29</v>
      </c>
      <c r="F7" s="46" t="s">
        <v>30</v>
      </c>
      <c r="G7" s="4"/>
      <c r="H7" s="4"/>
      <c r="I7" s="4"/>
      <c r="J7" s="4"/>
      <c r="K7" s="62" t="s">
        <v>31</v>
      </c>
      <c r="L7" s="103"/>
    </row>
    <row r="8" spans="1:17" ht="19" customHeight="1">
      <c r="A8" s="131" t="s">
        <v>32</v>
      </c>
      <c r="B8" s="3" t="s">
        <v>33</v>
      </c>
      <c r="C8" s="3" t="s">
        <v>343</v>
      </c>
      <c r="D8" s="1" t="s">
        <v>355</v>
      </c>
      <c r="E8" s="1" t="s">
        <v>34</v>
      </c>
      <c r="F8" s="46" t="s">
        <v>35</v>
      </c>
      <c r="G8" s="4"/>
      <c r="H8" s="4"/>
      <c r="I8" s="4"/>
      <c r="J8" s="4"/>
      <c r="K8" s="62" t="s">
        <v>36</v>
      </c>
      <c r="L8" s="103"/>
    </row>
    <row r="9" spans="1:17" ht="19" customHeight="1">
      <c r="A9" s="131" t="s">
        <v>37</v>
      </c>
      <c r="B9" s="1"/>
      <c r="C9" s="3" t="s">
        <v>474</v>
      </c>
      <c r="D9" s="1" t="s">
        <v>334</v>
      </c>
      <c r="E9" s="1" t="s">
        <v>38</v>
      </c>
      <c r="F9" s="47" t="s">
        <v>39</v>
      </c>
      <c r="G9" s="4"/>
      <c r="H9" s="4"/>
      <c r="I9" s="4">
        <v>44</v>
      </c>
      <c r="J9" s="4">
        <v>300</v>
      </c>
      <c r="K9" s="62" t="s">
        <v>40</v>
      </c>
      <c r="L9" s="103" t="s">
        <v>41</v>
      </c>
      <c r="N9" s="25"/>
    </row>
    <row r="10" spans="1:17" ht="19" customHeight="1">
      <c r="A10" s="131" t="s">
        <v>42</v>
      </c>
      <c r="B10" s="1" t="s">
        <v>43</v>
      </c>
      <c r="C10" s="3" t="s">
        <v>44</v>
      </c>
      <c r="D10" s="1" t="s">
        <v>45</v>
      </c>
      <c r="E10" s="1" t="s">
        <v>46</v>
      </c>
      <c r="F10" s="47" t="s">
        <v>47</v>
      </c>
      <c r="G10" s="48">
        <v>185</v>
      </c>
      <c r="H10" s="48">
        <v>572</v>
      </c>
      <c r="I10" s="48">
        <v>64</v>
      </c>
      <c r="J10" s="48">
        <v>1867</v>
      </c>
      <c r="K10" s="75" t="s">
        <v>48</v>
      </c>
      <c r="L10" s="103" t="s">
        <v>364</v>
      </c>
    </row>
    <row r="11" spans="1:17" ht="19" customHeight="1">
      <c r="A11" s="131" t="s">
        <v>49</v>
      </c>
      <c r="B11" s="1" t="s">
        <v>50</v>
      </c>
      <c r="C11" s="3" t="s">
        <v>343</v>
      </c>
      <c r="D11" s="1"/>
      <c r="E11" s="1" t="s">
        <v>51</v>
      </c>
      <c r="F11" s="47" t="s">
        <v>52</v>
      </c>
      <c r="G11" s="48">
        <v>167</v>
      </c>
      <c r="H11" s="48">
        <v>541</v>
      </c>
      <c r="I11" s="48">
        <v>21</v>
      </c>
      <c r="J11" s="48">
        <v>869</v>
      </c>
      <c r="K11" s="75" t="s">
        <v>53</v>
      </c>
      <c r="L11" s="103" t="s">
        <v>364</v>
      </c>
    </row>
    <row r="12" spans="1:17" ht="19" customHeight="1">
      <c r="A12" s="131" t="s">
        <v>54</v>
      </c>
      <c r="B12" s="43"/>
      <c r="C12" s="37" t="s">
        <v>385</v>
      </c>
      <c r="D12" s="43" t="s">
        <v>55</v>
      </c>
      <c r="E12" s="1" t="s">
        <v>14</v>
      </c>
      <c r="F12" s="51" t="s">
        <v>56</v>
      </c>
      <c r="G12" s="52"/>
      <c r="H12" s="52"/>
      <c r="I12" s="52">
        <v>15</v>
      </c>
      <c r="J12" s="52">
        <v>214</v>
      </c>
      <c r="K12" s="76" t="s">
        <v>57</v>
      </c>
      <c r="L12" s="103"/>
    </row>
    <row r="13" spans="1:17" ht="19" customHeight="1">
      <c r="A13" s="131" t="s">
        <v>58</v>
      </c>
      <c r="B13" s="43" t="s">
        <v>332</v>
      </c>
      <c r="C13" s="37" t="s">
        <v>386</v>
      </c>
      <c r="D13" s="43" t="s">
        <v>59</v>
      </c>
      <c r="E13" s="1" t="s">
        <v>14</v>
      </c>
      <c r="F13" s="54" t="s">
        <v>60</v>
      </c>
      <c r="G13" s="52"/>
      <c r="H13" s="52"/>
      <c r="I13" s="52">
        <v>6</v>
      </c>
      <c r="J13" s="52">
        <v>595</v>
      </c>
      <c r="K13" s="76" t="s">
        <v>61</v>
      </c>
      <c r="L13" s="103"/>
    </row>
    <row r="14" spans="1:17" ht="19" customHeight="1">
      <c r="A14" s="131" t="s">
        <v>62</v>
      </c>
      <c r="B14" s="1" t="s">
        <v>63</v>
      </c>
      <c r="C14" s="38" t="s">
        <v>64</v>
      </c>
      <c r="D14" s="1" t="s">
        <v>334</v>
      </c>
      <c r="E14" s="1" t="s">
        <v>38</v>
      </c>
      <c r="F14" s="46" t="s">
        <v>65</v>
      </c>
      <c r="G14" s="4"/>
      <c r="H14" s="4"/>
      <c r="I14" s="4">
        <v>49.7</v>
      </c>
      <c r="J14" s="4">
        <v>94.1</v>
      </c>
      <c r="K14" s="62" t="s">
        <v>66</v>
      </c>
      <c r="L14" s="103" t="s">
        <v>370</v>
      </c>
    </row>
    <row r="15" spans="1:17" ht="19" customHeight="1">
      <c r="A15" s="131"/>
      <c r="B15" s="1"/>
      <c r="C15" s="3"/>
      <c r="D15" s="1"/>
      <c r="E15" s="1"/>
      <c r="F15" s="46" t="s">
        <v>67</v>
      </c>
      <c r="G15" s="4"/>
      <c r="H15" s="4"/>
      <c r="I15" s="4">
        <v>87.2</v>
      </c>
      <c r="J15" s="4">
        <v>112.9</v>
      </c>
      <c r="K15" s="77"/>
      <c r="L15" s="103" t="s">
        <v>369</v>
      </c>
    </row>
    <row r="16" spans="1:17" s="1" customFormat="1" ht="19" customHeight="1">
      <c r="A16" s="131" t="s">
        <v>68</v>
      </c>
      <c r="B16" s="1" t="s">
        <v>69</v>
      </c>
      <c r="C16" s="3" t="s">
        <v>384</v>
      </c>
      <c r="D16" s="1" t="s">
        <v>70</v>
      </c>
      <c r="E16" s="1" t="s">
        <v>71</v>
      </c>
      <c r="F16" s="47">
        <v>65.900000000000006</v>
      </c>
      <c r="G16" s="4">
        <v>41.2</v>
      </c>
      <c r="H16" s="4">
        <v>98.9</v>
      </c>
      <c r="I16" s="4">
        <v>0.3</v>
      </c>
      <c r="J16" s="4">
        <v>474</v>
      </c>
      <c r="K16" s="62" t="s">
        <v>72</v>
      </c>
      <c r="L16" s="103"/>
      <c r="M16" s="33"/>
      <c r="N16" s="33"/>
      <c r="O16" s="33"/>
      <c r="P16" s="33"/>
      <c r="Q16" s="33"/>
    </row>
    <row r="17" spans="1:15" ht="19" customHeight="1">
      <c r="A17" s="131" t="s">
        <v>73</v>
      </c>
      <c r="B17" s="1" t="s">
        <v>74</v>
      </c>
      <c r="C17" s="38">
        <v>35278</v>
      </c>
      <c r="D17" s="1" t="s">
        <v>334</v>
      </c>
      <c r="E17" s="1" t="s">
        <v>344</v>
      </c>
      <c r="F17" s="47" t="s">
        <v>75</v>
      </c>
      <c r="G17" s="4">
        <v>62</v>
      </c>
      <c r="H17" s="4">
        <v>88</v>
      </c>
      <c r="I17" s="4">
        <v>54</v>
      </c>
      <c r="J17" s="4">
        <v>93</v>
      </c>
      <c r="K17" s="62" t="s">
        <v>76</v>
      </c>
      <c r="L17" s="103" t="s">
        <v>364</v>
      </c>
    </row>
    <row r="18" spans="1:15" ht="19" customHeight="1">
      <c r="A18" s="131" t="s">
        <v>77</v>
      </c>
      <c r="B18" s="44"/>
      <c r="C18" s="39" t="s">
        <v>350</v>
      </c>
      <c r="D18" s="1" t="s">
        <v>78</v>
      </c>
      <c r="E18" s="1" t="s">
        <v>79</v>
      </c>
      <c r="F18" s="55" t="s">
        <v>80</v>
      </c>
      <c r="G18" s="56"/>
      <c r="H18" s="56"/>
      <c r="I18" s="56"/>
      <c r="J18" s="56"/>
      <c r="K18" s="78" t="s">
        <v>81</v>
      </c>
      <c r="L18" s="104"/>
    </row>
    <row r="19" spans="1:15" ht="19" customHeight="1">
      <c r="A19" s="131" t="s">
        <v>82</v>
      </c>
      <c r="B19" s="1"/>
      <c r="C19" s="3" t="s">
        <v>83</v>
      </c>
      <c r="D19" s="1" t="s">
        <v>84</v>
      </c>
      <c r="E19" s="1" t="s">
        <v>79</v>
      </c>
      <c r="F19" s="58" t="s">
        <v>85</v>
      </c>
      <c r="G19" s="22"/>
      <c r="H19" s="22"/>
      <c r="I19" s="22"/>
      <c r="J19" s="22"/>
      <c r="K19" s="79" t="s">
        <v>86</v>
      </c>
      <c r="L19" s="103" t="s">
        <v>368</v>
      </c>
    </row>
    <row r="20" spans="1:15" ht="19" customHeight="1">
      <c r="A20" s="131"/>
      <c r="B20" s="1"/>
      <c r="C20" s="3"/>
      <c r="D20" s="1"/>
      <c r="E20" s="1"/>
      <c r="F20" s="58" t="s">
        <v>87</v>
      </c>
      <c r="G20" s="22"/>
      <c r="H20" s="22"/>
      <c r="I20" s="22"/>
      <c r="J20" s="22"/>
      <c r="K20" s="79"/>
      <c r="L20" s="103" t="s">
        <v>358</v>
      </c>
    </row>
    <row r="21" spans="1:15" ht="19" customHeight="1">
      <c r="A21" s="131" t="s">
        <v>88</v>
      </c>
      <c r="B21" s="1" t="s">
        <v>89</v>
      </c>
      <c r="C21" s="3" t="s">
        <v>90</v>
      </c>
      <c r="D21" s="1" t="s">
        <v>91</v>
      </c>
      <c r="E21" s="1" t="s">
        <v>29</v>
      </c>
      <c r="F21" s="58" t="s">
        <v>92</v>
      </c>
      <c r="G21" s="20"/>
      <c r="H21" s="4"/>
      <c r="I21" s="4">
        <v>24</v>
      </c>
      <c r="J21" s="4">
        <v>350</v>
      </c>
      <c r="K21" s="62" t="s">
        <v>93</v>
      </c>
      <c r="L21" s="103"/>
    </row>
    <row r="22" spans="1:15" ht="19" customHeight="1">
      <c r="A22" s="131" t="s">
        <v>94</v>
      </c>
      <c r="B22" s="1" t="s">
        <v>95</v>
      </c>
      <c r="C22" s="3" t="s">
        <v>383</v>
      </c>
      <c r="D22" s="1" t="s">
        <v>96</v>
      </c>
      <c r="E22" s="1" t="s">
        <v>97</v>
      </c>
      <c r="F22" s="47" t="s">
        <v>98</v>
      </c>
      <c r="G22" s="4">
        <v>107</v>
      </c>
      <c r="H22" s="4">
        <v>193</v>
      </c>
      <c r="I22" s="4" t="s">
        <v>99</v>
      </c>
      <c r="J22" s="4">
        <v>835</v>
      </c>
      <c r="K22" s="62" t="s">
        <v>100</v>
      </c>
      <c r="L22" s="103" t="s">
        <v>367</v>
      </c>
      <c r="N22" s="9"/>
    </row>
    <row r="23" spans="1:15" ht="19" customHeight="1">
      <c r="A23" s="131" t="s">
        <v>101</v>
      </c>
      <c r="B23" s="1" t="s">
        <v>102</v>
      </c>
      <c r="C23" s="3" t="s">
        <v>371</v>
      </c>
      <c r="D23" s="1" t="s">
        <v>335</v>
      </c>
      <c r="E23" s="1" t="s">
        <v>38</v>
      </c>
      <c r="F23" s="46" t="s">
        <v>103</v>
      </c>
      <c r="G23" s="4"/>
      <c r="H23" s="4"/>
      <c r="I23" s="4"/>
      <c r="J23" s="4"/>
      <c r="K23" s="62" t="s">
        <v>104</v>
      </c>
      <c r="L23" s="103" t="s">
        <v>366</v>
      </c>
      <c r="N23" s="21"/>
    </row>
    <row r="24" spans="1:15" ht="19" customHeight="1">
      <c r="A24" s="131"/>
      <c r="B24" s="1" t="s">
        <v>105</v>
      </c>
      <c r="C24" s="3" t="s">
        <v>343</v>
      </c>
      <c r="D24" s="1"/>
      <c r="E24" s="1" t="s">
        <v>38</v>
      </c>
      <c r="F24" s="46" t="s">
        <v>106</v>
      </c>
      <c r="G24" s="4"/>
      <c r="H24" s="4"/>
      <c r="I24" s="4"/>
      <c r="J24" s="4"/>
      <c r="K24" s="77"/>
      <c r="L24" s="103" t="s">
        <v>365</v>
      </c>
    </row>
    <row r="25" spans="1:15" ht="19" customHeight="1">
      <c r="A25" s="131" t="s">
        <v>107</v>
      </c>
      <c r="B25" s="1" t="s">
        <v>108</v>
      </c>
      <c r="C25" s="3" t="s">
        <v>109</v>
      </c>
      <c r="D25" s="1" t="s">
        <v>110</v>
      </c>
      <c r="E25" s="1" t="s">
        <v>29</v>
      </c>
      <c r="F25" s="46" t="s">
        <v>111</v>
      </c>
      <c r="G25" s="4">
        <v>9</v>
      </c>
      <c r="H25" s="4">
        <v>25</v>
      </c>
      <c r="I25" s="4" t="s">
        <v>99</v>
      </c>
      <c r="J25" s="4">
        <v>114</v>
      </c>
      <c r="K25" s="62" t="s">
        <v>112</v>
      </c>
      <c r="L25" s="103"/>
    </row>
    <row r="26" spans="1:15" ht="19" customHeight="1">
      <c r="A26" s="131"/>
      <c r="B26" s="1"/>
      <c r="C26" s="40" t="s">
        <v>113</v>
      </c>
      <c r="D26" s="1" t="s">
        <v>114</v>
      </c>
      <c r="E26" s="1" t="s">
        <v>29</v>
      </c>
      <c r="F26" s="47" t="s">
        <v>115</v>
      </c>
      <c r="G26" s="4">
        <v>103</v>
      </c>
      <c r="H26" s="4">
        <v>134</v>
      </c>
      <c r="I26" s="4">
        <v>66</v>
      </c>
      <c r="J26" s="4">
        <v>157</v>
      </c>
      <c r="K26" s="77"/>
      <c r="L26" s="103"/>
    </row>
    <row r="27" spans="1:15" ht="19" customHeight="1">
      <c r="A27" s="131" t="s">
        <v>116</v>
      </c>
      <c r="B27" s="1"/>
      <c r="C27" s="3" t="s">
        <v>117</v>
      </c>
      <c r="D27" s="1" t="s">
        <v>118</v>
      </c>
      <c r="E27" s="1" t="s">
        <v>119</v>
      </c>
      <c r="F27" s="59" t="s">
        <v>120</v>
      </c>
      <c r="G27" s="22">
        <v>68</v>
      </c>
      <c r="H27" s="22">
        <v>112</v>
      </c>
      <c r="I27" s="22">
        <v>15</v>
      </c>
      <c r="J27" s="22">
        <v>281</v>
      </c>
      <c r="K27" s="62" t="s">
        <v>121</v>
      </c>
      <c r="L27" s="103"/>
      <c r="M27" s="85"/>
      <c r="O27" s="86"/>
    </row>
    <row r="28" spans="1:15" ht="19" customHeight="1">
      <c r="A28" s="131"/>
      <c r="B28" s="1"/>
      <c r="C28" s="3" t="s">
        <v>122</v>
      </c>
      <c r="D28" s="1" t="s">
        <v>118</v>
      </c>
      <c r="E28" s="1" t="s">
        <v>119</v>
      </c>
      <c r="F28" s="59" t="s">
        <v>123</v>
      </c>
      <c r="G28" s="22">
        <v>22</v>
      </c>
      <c r="H28" s="22">
        <v>39</v>
      </c>
      <c r="I28" s="22">
        <v>5</v>
      </c>
      <c r="J28" s="22">
        <v>1122</v>
      </c>
      <c r="K28" s="79"/>
      <c r="L28" s="103"/>
      <c r="M28" s="87"/>
      <c r="O28" s="86"/>
    </row>
    <row r="29" spans="1:15" ht="19" customHeight="1">
      <c r="A29" s="131"/>
      <c r="B29" s="1"/>
      <c r="C29" s="38">
        <v>42401</v>
      </c>
      <c r="D29" s="1" t="s">
        <v>118</v>
      </c>
      <c r="E29" s="1" t="s">
        <v>119</v>
      </c>
      <c r="F29" s="47" t="s">
        <v>124</v>
      </c>
      <c r="G29" s="22">
        <v>75</v>
      </c>
      <c r="H29" s="22">
        <v>105</v>
      </c>
      <c r="I29" s="22">
        <v>41</v>
      </c>
      <c r="J29" s="22">
        <v>171</v>
      </c>
      <c r="K29" s="79"/>
      <c r="L29" s="103"/>
      <c r="M29" s="85"/>
      <c r="O29" s="86"/>
    </row>
    <row r="30" spans="1:15" ht="19" customHeight="1">
      <c r="A30" s="131"/>
      <c r="B30" s="1"/>
      <c r="C30" s="3" t="s">
        <v>125</v>
      </c>
      <c r="D30" s="1" t="s">
        <v>118</v>
      </c>
      <c r="E30" s="1" t="s">
        <v>119</v>
      </c>
      <c r="F30" s="59" t="s">
        <v>126</v>
      </c>
      <c r="G30" s="23">
        <v>32</v>
      </c>
      <c r="H30" s="22">
        <v>52</v>
      </c>
      <c r="I30" s="22">
        <v>15</v>
      </c>
      <c r="J30" s="22">
        <v>187</v>
      </c>
      <c r="K30" s="79"/>
      <c r="L30" s="103"/>
      <c r="M30" s="88"/>
      <c r="O30" s="86"/>
    </row>
    <row r="31" spans="1:15" ht="19" customHeight="1">
      <c r="A31" s="131" t="s">
        <v>127</v>
      </c>
      <c r="B31" s="1"/>
      <c r="C31" s="3" t="s">
        <v>382</v>
      </c>
      <c r="D31" s="1" t="s">
        <v>336</v>
      </c>
      <c r="E31" s="1" t="s">
        <v>128</v>
      </c>
      <c r="F31" s="46" t="s">
        <v>129</v>
      </c>
      <c r="G31" s="4"/>
      <c r="H31" s="4"/>
      <c r="I31" s="4">
        <v>19</v>
      </c>
      <c r="J31" s="4">
        <v>1140</v>
      </c>
      <c r="K31" s="62" t="s">
        <v>130</v>
      </c>
      <c r="L31" s="103"/>
    </row>
    <row r="32" spans="1:15" ht="19" customHeight="1">
      <c r="A32" s="131" t="s">
        <v>131</v>
      </c>
      <c r="B32" s="1"/>
      <c r="C32" s="3" t="s">
        <v>132</v>
      </c>
      <c r="D32" s="1" t="s">
        <v>133</v>
      </c>
      <c r="E32" s="1" t="s">
        <v>128</v>
      </c>
      <c r="F32" s="46" t="s">
        <v>134</v>
      </c>
      <c r="G32" s="4"/>
      <c r="H32" s="4"/>
      <c r="I32" s="4">
        <v>7</v>
      </c>
      <c r="J32" s="4">
        <v>214</v>
      </c>
      <c r="K32" s="62" t="s">
        <v>135</v>
      </c>
      <c r="L32" s="103" t="s">
        <v>467</v>
      </c>
    </row>
    <row r="33" spans="1:17" ht="19" customHeight="1">
      <c r="A33" s="131" t="s">
        <v>136</v>
      </c>
      <c r="B33" s="1" t="s">
        <v>137</v>
      </c>
      <c r="C33" s="3" t="s">
        <v>351</v>
      </c>
      <c r="D33" s="1" t="s">
        <v>286</v>
      </c>
      <c r="E33" s="1" t="s">
        <v>71</v>
      </c>
      <c r="F33" s="47" t="s">
        <v>138</v>
      </c>
      <c r="G33" s="4">
        <v>91</v>
      </c>
      <c r="H33" s="4">
        <v>263</v>
      </c>
      <c r="I33" s="4">
        <v>14</v>
      </c>
      <c r="J33" s="4">
        <v>957</v>
      </c>
      <c r="K33" s="62" t="s">
        <v>139</v>
      </c>
      <c r="L33" s="103"/>
      <c r="M33" s="89"/>
    </row>
    <row r="34" spans="1:17" s="1" customFormat="1" ht="19" customHeight="1">
      <c r="A34" s="131" t="s">
        <v>140</v>
      </c>
      <c r="B34" s="1" t="s">
        <v>141</v>
      </c>
      <c r="C34" s="3" t="s">
        <v>142</v>
      </c>
      <c r="D34" s="1" t="s">
        <v>143</v>
      </c>
      <c r="E34" s="1" t="s">
        <v>144</v>
      </c>
      <c r="F34" s="47">
        <v>25</v>
      </c>
      <c r="G34" s="4" t="s">
        <v>145</v>
      </c>
      <c r="H34" s="4" t="s">
        <v>146</v>
      </c>
      <c r="I34" s="4" t="s">
        <v>147</v>
      </c>
      <c r="J34" s="4" t="s">
        <v>148</v>
      </c>
      <c r="K34" s="62" t="s">
        <v>149</v>
      </c>
      <c r="L34" s="103"/>
      <c r="M34" s="33"/>
      <c r="N34" s="33"/>
      <c r="O34" s="33"/>
      <c r="P34" s="33"/>
      <c r="Q34" s="33"/>
    </row>
    <row r="35" spans="1:17" ht="19" customHeight="1">
      <c r="A35" s="131" t="s">
        <v>150</v>
      </c>
      <c r="B35" s="1" t="s">
        <v>151</v>
      </c>
      <c r="C35" s="3" t="s">
        <v>152</v>
      </c>
      <c r="D35" s="1" t="s">
        <v>153</v>
      </c>
      <c r="E35" s="1" t="s">
        <v>14</v>
      </c>
      <c r="F35" s="46" t="s">
        <v>154</v>
      </c>
      <c r="G35" s="4"/>
      <c r="H35" s="4"/>
      <c r="I35" s="4"/>
      <c r="J35" s="4"/>
      <c r="K35" s="62" t="s">
        <v>155</v>
      </c>
      <c r="L35" s="103" t="s">
        <v>467</v>
      </c>
    </row>
    <row r="36" spans="1:17" ht="19" customHeight="1">
      <c r="A36" s="131"/>
      <c r="B36" s="1"/>
      <c r="C36" s="41" t="s">
        <v>156</v>
      </c>
      <c r="D36" s="1"/>
      <c r="E36" s="1" t="s">
        <v>14</v>
      </c>
      <c r="F36" s="46" t="s">
        <v>157</v>
      </c>
      <c r="G36" s="4"/>
      <c r="H36" s="4"/>
      <c r="I36" s="4"/>
      <c r="J36" s="4"/>
      <c r="K36" s="62"/>
      <c r="L36" s="103" t="s">
        <v>467</v>
      </c>
    </row>
    <row r="37" spans="1:17" s="1" customFormat="1" ht="19" customHeight="1">
      <c r="A37" s="131" t="s">
        <v>158</v>
      </c>
      <c r="B37" s="1" t="s">
        <v>159</v>
      </c>
      <c r="C37" s="3" t="s">
        <v>387</v>
      </c>
      <c r="D37" s="1" t="s">
        <v>70</v>
      </c>
      <c r="E37" s="1" t="s">
        <v>160</v>
      </c>
      <c r="F37" s="47">
        <v>185.8</v>
      </c>
      <c r="G37" s="4">
        <v>117.8</v>
      </c>
      <c r="H37" s="4">
        <v>262.5</v>
      </c>
      <c r="I37" s="4" t="s">
        <v>161</v>
      </c>
      <c r="J37" s="4">
        <v>1155</v>
      </c>
      <c r="K37" s="62" t="s">
        <v>162</v>
      </c>
      <c r="L37" s="103"/>
      <c r="M37" s="33"/>
      <c r="N37" s="33"/>
      <c r="O37" s="33"/>
      <c r="P37" s="33"/>
      <c r="Q37" s="33"/>
    </row>
    <row r="38" spans="1:17" ht="19" customHeight="1">
      <c r="A38" s="131" t="s">
        <v>163</v>
      </c>
      <c r="B38" s="1"/>
      <c r="C38" s="41" t="s">
        <v>164</v>
      </c>
      <c r="D38" s="1" t="s">
        <v>165</v>
      </c>
      <c r="E38" s="1" t="s">
        <v>166</v>
      </c>
      <c r="F38" s="47" t="s">
        <v>167</v>
      </c>
      <c r="G38" s="4">
        <v>28</v>
      </c>
      <c r="H38" s="4">
        <v>90</v>
      </c>
      <c r="I38" s="4"/>
      <c r="J38" s="4">
        <v>562</v>
      </c>
      <c r="K38" s="62" t="s">
        <v>168</v>
      </c>
      <c r="L38" s="103"/>
    </row>
    <row r="39" spans="1:17" ht="19" customHeight="1">
      <c r="A39" s="131" t="s">
        <v>169</v>
      </c>
      <c r="B39" s="1" t="s">
        <v>170</v>
      </c>
      <c r="C39" s="3" t="s">
        <v>343</v>
      </c>
      <c r="D39" s="1" t="s">
        <v>354</v>
      </c>
      <c r="E39" s="1" t="s">
        <v>79</v>
      </c>
      <c r="F39" s="46" t="s">
        <v>171</v>
      </c>
      <c r="G39" s="4"/>
      <c r="H39" s="4"/>
      <c r="I39" s="4">
        <v>66</v>
      </c>
      <c r="J39" s="4">
        <v>185</v>
      </c>
      <c r="K39" s="62" t="s">
        <v>172</v>
      </c>
      <c r="L39" s="103"/>
    </row>
    <row r="40" spans="1:17" ht="19" customHeight="1">
      <c r="A40" s="131"/>
      <c r="B40" s="1"/>
      <c r="C40" s="3"/>
      <c r="D40" s="1" t="s">
        <v>353</v>
      </c>
      <c r="E40" s="1" t="s">
        <v>79</v>
      </c>
      <c r="F40" s="46" t="s">
        <v>173</v>
      </c>
      <c r="G40" s="4"/>
      <c r="H40" s="4"/>
      <c r="I40" s="4">
        <v>179</v>
      </c>
      <c r="J40" s="4">
        <v>358</v>
      </c>
      <c r="K40" s="77"/>
      <c r="L40" s="103"/>
    </row>
    <row r="41" spans="1:17" ht="19" customHeight="1">
      <c r="A41" s="131"/>
      <c r="B41" s="1"/>
      <c r="C41" s="3"/>
      <c r="D41" s="1" t="s">
        <v>352</v>
      </c>
      <c r="E41" s="1" t="s">
        <v>79</v>
      </c>
      <c r="F41" s="46" t="s">
        <v>174</v>
      </c>
      <c r="G41" s="4"/>
      <c r="H41" s="4"/>
      <c r="I41" s="4">
        <v>114</v>
      </c>
      <c r="J41" s="4">
        <v>150</v>
      </c>
      <c r="K41" s="62"/>
      <c r="L41" s="103"/>
    </row>
    <row r="42" spans="1:17" ht="19" customHeight="1">
      <c r="A42" s="131" t="s">
        <v>175</v>
      </c>
      <c r="B42" s="1" t="s">
        <v>176</v>
      </c>
      <c r="C42" s="3" t="s">
        <v>381</v>
      </c>
      <c r="D42" s="1" t="s">
        <v>177</v>
      </c>
      <c r="E42" s="1" t="s">
        <v>79</v>
      </c>
      <c r="F42" s="47" t="s">
        <v>178</v>
      </c>
      <c r="G42" s="73"/>
      <c r="H42" s="73"/>
      <c r="I42" s="4"/>
      <c r="J42" s="4"/>
      <c r="K42" s="62" t="s">
        <v>179</v>
      </c>
      <c r="L42" s="103"/>
    </row>
    <row r="43" spans="1:17" ht="19" customHeight="1">
      <c r="A43" s="131"/>
      <c r="B43" s="1"/>
      <c r="C43" s="3"/>
      <c r="D43" s="1" t="s">
        <v>180</v>
      </c>
      <c r="E43" s="1" t="s">
        <v>79</v>
      </c>
      <c r="F43" s="47" t="s">
        <v>181</v>
      </c>
      <c r="G43" s="73"/>
      <c r="H43" s="73"/>
      <c r="I43" s="4"/>
      <c r="J43" s="4"/>
      <c r="K43" s="62"/>
      <c r="L43" s="103"/>
    </row>
    <row r="44" spans="1:17" ht="19" customHeight="1">
      <c r="A44" s="131"/>
      <c r="B44" s="1"/>
      <c r="C44" s="3"/>
      <c r="D44" s="1" t="s">
        <v>182</v>
      </c>
      <c r="E44" s="1" t="s">
        <v>79</v>
      </c>
      <c r="F44" s="47" t="s">
        <v>183</v>
      </c>
      <c r="G44" s="73"/>
      <c r="H44" s="73"/>
      <c r="I44" s="4"/>
      <c r="J44" s="4"/>
      <c r="K44" s="62"/>
      <c r="L44" s="103"/>
    </row>
    <row r="45" spans="1:17" ht="19" customHeight="1">
      <c r="A45" s="131" t="s">
        <v>184</v>
      </c>
      <c r="B45" s="1"/>
      <c r="C45" s="3" t="s">
        <v>185</v>
      </c>
      <c r="D45" s="1" t="s">
        <v>337</v>
      </c>
      <c r="E45" s="1" t="s">
        <v>119</v>
      </c>
      <c r="F45" s="46" t="s">
        <v>186</v>
      </c>
      <c r="G45" s="4"/>
      <c r="H45" s="4"/>
      <c r="I45" s="4" t="s">
        <v>187</v>
      </c>
      <c r="J45" s="4">
        <v>300</v>
      </c>
      <c r="K45" s="62" t="s">
        <v>188</v>
      </c>
      <c r="L45" s="103" t="s">
        <v>364</v>
      </c>
    </row>
    <row r="46" spans="1:17" ht="19" customHeight="1">
      <c r="A46" s="131" t="s">
        <v>189</v>
      </c>
      <c r="B46" s="1"/>
      <c r="C46" s="3" t="s">
        <v>190</v>
      </c>
      <c r="D46" s="1" t="s">
        <v>337</v>
      </c>
      <c r="E46" s="1" t="s">
        <v>119</v>
      </c>
      <c r="F46" s="46" t="s">
        <v>191</v>
      </c>
      <c r="G46" s="4"/>
      <c r="H46" s="4"/>
      <c r="I46" s="4" t="s">
        <v>187</v>
      </c>
      <c r="J46" s="4">
        <v>450</v>
      </c>
      <c r="K46" s="62" t="s">
        <v>192</v>
      </c>
      <c r="L46" s="103" t="s">
        <v>364</v>
      </c>
    </row>
    <row r="47" spans="1:17" ht="19" customHeight="1">
      <c r="A47" s="131"/>
      <c r="B47" s="1"/>
      <c r="C47" s="3" t="s">
        <v>185</v>
      </c>
      <c r="D47" s="1" t="s">
        <v>338</v>
      </c>
      <c r="E47" s="1" t="s">
        <v>119</v>
      </c>
      <c r="F47" s="60" t="s">
        <v>193</v>
      </c>
      <c r="G47" s="61">
        <v>0</v>
      </c>
      <c r="H47" s="61">
        <v>30.450575000000001</v>
      </c>
      <c r="I47" s="61">
        <v>0</v>
      </c>
      <c r="J47" s="61">
        <v>162.69550000000001</v>
      </c>
      <c r="K47" s="80" t="s">
        <v>194</v>
      </c>
      <c r="L47" s="103"/>
      <c r="M47" s="9"/>
    </row>
    <row r="48" spans="1:17" ht="19" customHeight="1">
      <c r="A48" s="131"/>
      <c r="B48" s="1"/>
      <c r="C48" s="3" t="s">
        <v>195</v>
      </c>
      <c r="D48" s="1" t="s">
        <v>338</v>
      </c>
      <c r="E48" s="1" t="s">
        <v>119</v>
      </c>
      <c r="F48" s="60" t="s">
        <v>196</v>
      </c>
      <c r="G48" s="61">
        <v>0</v>
      </c>
      <c r="H48" s="61">
        <v>38.230899999999998</v>
      </c>
      <c r="I48" s="61">
        <v>0</v>
      </c>
      <c r="J48" s="61">
        <v>155.31909999999999</v>
      </c>
      <c r="K48" s="80"/>
      <c r="L48" s="103"/>
      <c r="M48" s="9"/>
    </row>
    <row r="49" spans="1:20" ht="19" customHeight="1">
      <c r="A49" s="131"/>
      <c r="B49" s="1"/>
      <c r="C49" s="3" t="s">
        <v>185</v>
      </c>
      <c r="D49" s="1" t="s">
        <v>339</v>
      </c>
      <c r="E49" s="1" t="s">
        <v>119</v>
      </c>
      <c r="F49" s="60" t="s">
        <v>197</v>
      </c>
      <c r="G49" s="61">
        <v>0</v>
      </c>
      <c r="H49" s="61">
        <v>124.375675</v>
      </c>
      <c r="I49" s="61">
        <v>0</v>
      </c>
      <c r="J49" s="61">
        <v>298.19139999999999</v>
      </c>
      <c r="K49" s="80"/>
      <c r="L49" s="103"/>
      <c r="M49" s="9"/>
      <c r="T49" s="24"/>
    </row>
    <row r="50" spans="1:20" ht="19" customHeight="1">
      <c r="A50" s="131"/>
      <c r="B50" s="1"/>
      <c r="C50" s="3">
        <v>2014</v>
      </c>
      <c r="D50" s="1" t="s">
        <v>339</v>
      </c>
      <c r="E50" s="1" t="s">
        <v>119</v>
      </c>
      <c r="F50" s="60" t="s">
        <v>198</v>
      </c>
      <c r="G50" s="61">
        <v>0</v>
      </c>
      <c r="H50" s="61">
        <v>13.347075</v>
      </c>
      <c r="I50" s="61">
        <v>0</v>
      </c>
      <c r="J50" s="61">
        <v>45.5291</v>
      </c>
      <c r="K50" s="80"/>
      <c r="L50" s="103"/>
      <c r="M50" s="9"/>
    </row>
    <row r="51" spans="1:20" ht="19" customHeight="1">
      <c r="A51" s="131"/>
      <c r="B51" s="1"/>
      <c r="C51" s="3" t="s">
        <v>195</v>
      </c>
      <c r="D51" s="1" t="s">
        <v>339</v>
      </c>
      <c r="E51" s="1" t="s">
        <v>119</v>
      </c>
      <c r="F51" s="60" t="s">
        <v>199</v>
      </c>
      <c r="G51" s="61">
        <v>14.0167</v>
      </c>
      <c r="H51" s="61">
        <v>75.489400000000003</v>
      </c>
      <c r="I51" s="61">
        <v>0</v>
      </c>
      <c r="J51" s="61">
        <v>228.88759999999999</v>
      </c>
      <c r="K51" s="80"/>
      <c r="L51" s="103"/>
      <c r="M51" s="9"/>
    </row>
    <row r="52" spans="1:20" ht="19" customHeight="1">
      <c r="A52" s="131" t="s">
        <v>200</v>
      </c>
      <c r="B52" s="1"/>
      <c r="C52" s="3" t="s">
        <v>201</v>
      </c>
      <c r="D52" s="1" t="s">
        <v>340</v>
      </c>
      <c r="E52" s="1" t="s">
        <v>144</v>
      </c>
      <c r="F52" s="47" t="s">
        <v>202</v>
      </c>
      <c r="G52" s="4">
        <v>18</v>
      </c>
      <c r="H52" s="4">
        <v>68</v>
      </c>
      <c r="I52" s="4">
        <v>8</v>
      </c>
      <c r="J52" s="4">
        <v>307</v>
      </c>
      <c r="K52" s="62" t="s">
        <v>203</v>
      </c>
      <c r="L52" s="103" t="s">
        <v>361</v>
      </c>
      <c r="M52" s="9"/>
    </row>
    <row r="53" spans="1:20" ht="19" customHeight="1">
      <c r="A53" s="131"/>
      <c r="B53" s="1"/>
      <c r="C53" s="3" t="s">
        <v>204</v>
      </c>
      <c r="D53" s="1"/>
      <c r="E53" s="1" t="s">
        <v>144</v>
      </c>
      <c r="F53" s="46" t="s">
        <v>205</v>
      </c>
      <c r="G53" s="4"/>
      <c r="H53" s="4"/>
      <c r="I53" s="4"/>
      <c r="J53" s="4"/>
      <c r="K53" s="62"/>
      <c r="L53" s="103" t="s">
        <v>362</v>
      </c>
    </row>
    <row r="54" spans="1:20" ht="19" customHeight="1">
      <c r="A54" s="131"/>
      <c r="B54" s="1"/>
      <c r="C54" s="41" t="s">
        <v>380</v>
      </c>
      <c r="D54" s="1"/>
      <c r="E54" s="1" t="s">
        <v>144</v>
      </c>
      <c r="F54" s="46" t="s">
        <v>206</v>
      </c>
      <c r="G54" s="4"/>
      <c r="H54" s="4"/>
      <c r="I54" s="4"/>
      <c r="J54" s="4"/>
      <c r="K54" s="62"/>
      <c r="L54" s="103" t="s">
        <v>363</v>
      </c>
    </row>
    <row r="55" spans="1:20" ht="19" customHeight="1">
      <c r="A55" s="131"/>
      <c r="B55" s="1"/>
      <c r="C55" s="3" t="s">
        <v>207</v>
      </c>
      <c r="D55" s="1"/>
      <c r="E55" s="1" t="s">
        <v>144</v>
      </c>
      <c r="F55" s="46" t="s">
        <v>208</v>
      </c>
      <c r="G55" s="4"/>
      <c r="H55" s="4"/>
      <c r="I55" s="4"/>
      <c r="J55" s="4"/>
      <c r="K55" s="62"/>
      <c r="L55" s="103" t="s">
        <v>362</v>
      </c>
    </row>
    <row r="56" spans="1:20" ht="19" customHeight="1">
      <c r="A56" s="131"/>
      <c r="B56" s="1"/>
      <c r="C56" s="3" t="s">
        <v>379</v>
      </c>
      <c r="D56" s="1"/>
      <c r="E56" s="1" t="s">
        <v>144</v>
      </c>
      <c r="F56" s="46" t="s">
        <v>209</v>
      </c>
      <c r="G56" s="4"/>
      <c r="H56" s="4"/>
      <c r="I56" s="4"/>
      <c r="J56" s="4"/>
      <c r="K56" s="62"/>
      <c r="L56" s="103" t="s">
        <v>363</v>
      </c>
    </row>
    <row r="57" spans="1:20" ht="19" customHeight="1">
      <c r="A57" s="131" t="s">
        <v>210</v>
      </c>
      <c r="B57" s="1" t="s">
        <v>465</v>
      </c>
      <c r="C57" s="3" t="s">
        <v>375</v>
      </c>
      <c r="D57" s="1" t="s">
        <v>211</v>
      </c>
      <c r="E57" s="1" t="s">
        <v>128</v>
      </c>
      <c r="F57" s="63" t="s">
        <v>212</v>
      </c>
      <c r="G57" s="22"/>
      <c r="H57" s="22"/>
      <c r="I57" s="22"/>
      <c r="J57" s="22"/>
      <c r="K57" s="79" t="s">
        <v>213</v>
      </c>
      <c r="L57" s="104"/>
      <c r="M57" s="25"/>
      <c r="N57" s="25"/>
    </row>
    <row r="58" spans="1:20" ht="19" customHeight="1">
      <c r="A58" s="131" t="s">
        <v>214</v>
      </c>
      <c r="B58" s="1"/>
      <c r="C58" s="3" t="s">
        <v>215</v>
      </c>
      <c r="D58" s="1" t="s">
        <v>216</v>
      </c>
      <c r="E58" s="1" t="s">
        <v>128</v>
      </c>
      <c r="F58" s="63" t="s">
        <v>217</v>
      </c>
      <c r="G58" s="73"/>
      <c r="H58" s="73"/>
      <c r="I58" s="22">
        <v>120</v>
      </c>
      <c r="J58" s="22">
        <v>3011</v>
      </c>
      <c r="K58" s="79" t="s">
        <v>218</v>
      </c>
      <c r="L58" s="104" t="s">
        <v>467</v>
      </c>
      <c r="N58" s="25"/>
    </row>
    <row r="59" spans="1:20" ht="19" customHeight="1">
      <c r="A59" s="131"/>
      <c r="B59" s="1"/>
      <c r="C59" s="3" t="s">
        <v>219</v>
      </c>
      <c r="D59" s="1" t="s">
        <v>343</v>
      </c>
      <c r="E59" s="1" t="s">
        <v>128</v>
      </c>
      <c r="F59" s="63" t="s">
        <v>220</v>
      </c>
      <c r="G59" s="22"/>
      <c r="H59" s="22"/>
      <c r="I59" s="22">
        <v>48</v>
      </c>
      <c r="J59" s="22">
        <v>1566</v>
      </c>
      <c r="K59" s="77"/>
      <c r="L59" s="104" t="s">
        <v>467</v>
      </c>
      <c r="N59" s="25"/>
    </row>
    <row r="60" spans="1:20" s="1" customFormat="1" ht="19" customHeight="1">
      <c r="A60" s="131" t="s">
        <v>221</v>
      </c>
      <c r="B60" s="1" t="s">
        <v>222</v>
      </c>
      <c r="C60" s="3" t="s">
        <v>388</v>
      </c>
      <c r="D60" s="1" t="s">
        <v>223</v>
      </c>
      <c r="E60" s="1" t="s">
        <v>144</v>
      </c>
      <c r="F60" s="47">
        <v>10</v>
      </c>
      <c r="G60" s="4"/>
      <c r="H60" s="4"/>
      <c r="I60" s="4" t="s">
        <v>224</v>
      </c>
      <c r="J60" s="4" t="s">
        <v>225</v>
      </c>
      <c r="K60" s="79" t="s">
        <v>226</v>
      </c>
      <c r="L60" s="103"/>
      <c r="M60" s="33"/>
      <c r="N60" s="33"/>
      <c r="O60" s="33"/>
      <c r="P60" s="33"/>
      <c r="Q60" s="33"/>
    </row>
    <row r="61" spans="1:20" s="1" customFormat="1" ht="19" customHeight="1">
      <c r="A61" s="131"/>
      <c r="B61" s="1" t="s">
        <v>69</v>
      </c>
      <c r="C61" s="3" t="s">
        <v>389</v>
      </c>
      <c r="D61" s="1" t="s">
        <v>70</v>
      </c>
      <c r="E61" s="1" t="s">
        <v>144</v>
      </c>
      <c r="F61" s="47">
        <v>30</v>
      </c>
      <c r="G61" s="4"/>
      <c r="H61" s="4"/>
      <c r="I61" s="4" t="s">
        <v>224</v>
      </c>
      <c r="J61" s="4" t="s">
        <v>227</v>
      </c>
      <c r="K61" s="77"/>
      <c r="L61" s="103"/>
      <c r="M61" s="33"/>
      <c r="N61" s="33"/>
      <c r="O61" s="33"/>
      <c r="P61" s="33"/>
      <c r="Q61" s="33"/>
    </row>
    <row r="62" spans="1:20" ht="19" customHeight="1">
      <c r="A62" s="131" t="s">
        <v>228</v>
      </c>
      <c r="B62" s="1" t="s">
        <v>229</v>
      </c>
      <c r="C62" s="3" t="s">
        <v>376</v>
      </c>
      <c r="D62" s="1" t="s">
        <v>230</v>
      </c>
      <c r="E62" s="1" t="s">
        <v>14</v>
      </c>
      <c r="F62" s="46" t="s">
        <v>231</v>
      </c>
      <c r="G62" s="4"/>
      <c r="H62" s="4"/>
      <c r="I62" s="4">
        <v>29</v>
      </c>
      <c r="J62" s="4">
        <v>396</v>
      </c>
      <c r="K62" s="62" t="s">
        <v>232</v>
      </c>
      <c r="L62" s="103"/>
    </row>
    <row r="63" spans="1:20" ht="19" customHeight="1">
      <c r="A63" s="131"/>
      <c r="B63" s="1" t="s">
        <v>229</v>
      </c>
      <c r="C63" s="3" t="s">
        <v>390</v>
      </c>
      <c r="D63" s="1" t="s">
        <v>233</v>
      </c>
      <c r="E63" s="1" t="s">
        <v>14</v>
      </c>
      <c r="F63" s="46" t="s">
        <v>234</v>
      </c>
      <c r="G63" s="4"/>
      <c r="H63" s="4"/>
      <c r="I63" s="4"/>
      <c r="J63" s="4"/>
      <c r="K63" s="62"/>
      <c r="L63" s="103"/>
    </row>
    <row r="64" spans="1:20" ht="19" customHeight="1">
      <c r="A64" s="131"/>
      <c r="B64" s="1" t="s">
        <v>229</v>
      </c>
      <c r="C64" s="3" t="s">
        <v>391</v>
      </c>
      <c r="D64" s="1" t="s">
        <v>235</v>
      </c>
      <c r="E64" s="1" t="s">
        <v>14</v>
      </c>
      <c r="F64" s="46" t="s">
        <v>236</v>
      </c>
      <c r="G64" s="4"/>
      <c r="H64" s="4"/>
      <c r="I64" s="4"/>
      <c r="J64" s="4"/>
      <c r="K64" s="62"/>
      <c r="L64" s="103"/>
    </row>
    <row r="65" spans="1:17" ht="19" customHeight="1">
      <c r="A65" s="131"/>
      <c r="B65" s="1" t="s">
        <v>229</v>
      </c>
      <c r="C65" s="3" t="s">
        <v>392</v>
      </c>
      <c r="D65" s="1" t="s">
        <v>237</v>
      </c>
      <c r="E65" s="1" t="s">
        <v>14</v>
      </c>
      <c r="F65" s="46" t="s">
        <v>238</v>
      </c>
      <c r="G65" s="4"/>
      <c r="H65" s="4"/>
      <c r="I65" s="4"/>
      <c r="J65" s="4"/>
      <c r="K65" s="62"/>
      <c r="L65" s="103"/>
    </row>
    <row r="66" spans="1:17" ht="19" customHeight="1">
      <c r="A66" s="131" t="s">
        <v>239</v>
      </c>
      <c r="B66" s="1" t="s">
        <v>240</v>
      </c>
      <c r="C66" s="3" t="s">
        <v>393</v>
      </c>
      <c r="D66" s="1" t="s">
        <v>241</v>
      </c>
      <c r="E66" s="1" t="s">
        <v>14</v>
      </c>
      <c r="F66" s="46" t="s">
        <v>242</v>
      </c>
      <c r="G66" s="4"/>
      <c r="H66" s="4"/>
      <c r="I66" s="4">
        <v>5</v>
      </c>
      <c r="J66" s="4">
        <v>1930</v>
      </c>
      <c r="K66" s="62" t="s">
        <v>243</v>
      </c>
      <c r="L66" s="103"/>
      <c r="N66" s="25"/>
    </row>
    <row r="67" spans="1:17" ht="19" customHeight="1">
      <c r="A67" s="131" t="s">
        <v>244</v>
      </c>
      <c r="B67" s="1" t="s">
        <v>245</v>
      </c>
      <c r="C67" s="3" t="s">
        <v>90</v>
      </c>
      <c r="D67" s="1"/>
      <c r="E67" s="1" t="s">
        <v>14</v>
      </c>
      <c r="F67" s="59">
        <v>92</v>
      </c>
      <c r="G67" s="93"/>
      <c r="H67" s="4"/>
      <c r="I67" s="4"/>
      <c r="J67" s="4"/>
      <c r="K67" s="62" t="s">
        <v>246</v>
      </c>
      <c r="L67" s="103"/>
    </row>
    <row r="68" spans="1:17" ht="19" customHeight="1">
      <c r="A68" s="131" t="s">
        <v>247</v>
      </c>
      <c r="B68" s="1" t="s">
        <v>248</v>
      </c>
      <c r="C68" s="3" t="s">
        <v>394</v>
      </c>
      <c r="D68" s="1" t="s">
        <v>249</v>
      </c>
      <c r="E68" s="1" t="s">
        <v>71</v>
      </c>
      <c r="F68" s="46" t="s">
        <v>250</v>
      </c>
      <c r="G68" s="48">
        <v>62</v>
      </c>
      <c r="H68" s="48">
        <v>139</v>
      </c>
      <c r="I68" s="4">
        <v>10</v>
      </c>
      <c r="J68" s="4">
        <v>600</v>
      </c>
      <c r="K68" s="62" t="s">
        <v>251</v>
      </c>
      <c r="L68" s="103"/>
      <c r="M68" s="21"/>
    </row>
    <row r="69" spans="1:17" ht="19" customHeight="1">
      <c r="A69" s="131" t="s">
        <v>252</v>
      </c>
      <c r="B69" s="1" t="s">
        <v>253</v>
      </c>
      <c r="C69" s="3" t="s">
        <v>254</v>
      </c>
      <c r="D69" s="64" t="s">
        <v>341</v>
      </c>
      <c r="E69" s="1" t="s">
        <v>455</v>
      </c>
      <c r="F69" s="47">
        <v>61</v>
      </c>
      <c r="G69" s="48"/>
      <c r="H69" s="48"/>
      <c r="I69" s="4" t="s">
        <v>255</v>
      </c>
      <c r="J69" s="4">
        <v>332</v>
      </c>
      <c r="K69" s="62" t="s">
        <v>256</v>
      </c>
      <c r="L69" s="103" t="s">
        <v>360</v>
      </c>
      <c r="N69" s="25"/>
      <c r="O69" s="90"/>
    </row>
    <row r="70" spans="1:17" s="1" customFormat="1" ht="19" customHeight="1">
      <c r="A70" s="131" t="s">
        <v>257</v>
      </c>
      <c r="B70" s="1" t="s">
        <v>258</v>
      </c>
      <c r="C70" s="3" t="s">
        <v>395</v>
      </c>
      <c r="D70" s="1" t="s">
        <v>259</v>
      </c>
      <c r="E70" s="1" t="s">
        <v>71</v>
      </c>
      <c r="F70" s="47">
        <v>26</v>
      </c>
      <c r="G70" s="4">
        <v>15</v>
      </c>
      <c r="H70" s="4">
        <v>50</v>
      </c>
      <c r="I70" s="4">
        <v>4</v>
      </c>
      <c r="J70" s="4">
        <v>158</v>
      </c>
      <c r="K70" s="62" t="s">
        <v>260</v>
      </c>
      <c r="L70" s="103"/>
      <c r="M70" s="33"/>
      <c r="N70" s="33"/>
      <c r="O70" s="33"/>
      <c r="P70" s="33"/>
      <c r="Q70" s="33"/>
    </row>
    <row r="71" spans="1:17" ht="19" customHeight="1">
      <c r="A71" s="131" t="s">
        <v>261</v>
      </c>
      <c r="B71" s="65"/>
      <c r="C71" s="3" t="s">
        <v>356</v>
      </c>
      <c r="D71" s="1" t="s">
        <v>262</v>
      </c>
      <c r="E71" s="1" t="s">
        <v>263</v>
      </c>
      <c r="F71" s="47" t="s">
        <v>264</v>
      </c>
      <c r="G71" s="4"/>
      <c r="H71" s="4"/>
      <c r="I71" s="4">
        <v>6</v>
      </c>
      <c r="J71" s="4">
        <v>359</v>
      </c>
      <c r="K71" s="62" t="s">
        <v>265</v>
      </c>
      <c r="L71" s="103" t="s">
        <v>468</v>
      </c>
      <c r="N71" s="25"/>
    </row>
    <row r="72" spans="1:17" ht="19" customHeight="1">
      <c r="A72" s="131" t="s">
        <v>266</v>
      </c>
      <c r="B72" s="1" t="s">
        <v>267</v>
      </c>
      <c r="C72" s="3" t="s">
        <v>357</v>
      </c>
      <c r="D72" s="1" t="s">
        <v>268</v>
      </c>
      <c r="E72" s="1" t="s">
        <v>269</v>
      </c>
      <c r="F72" s="63" t="s">
        <v>270</v>
      </c>
      <c r="G72" s="22"/>
      <c r="H72" s="22"/>
      <c r="I72" s="22"/>
      <c r="J72" s="22">
        <v>3910</v>
      </c>
      <c r="K72" s="79" t="s">
        <v>246</v>
      </c>
      <c r="L72" s="104" t="s">
        <v>467</v>
      </c>
    </row>
    <row r="73" spans="1:17" ht="19" customHeight="1">
      <c r="A73" s="131" t="s">
        <v>271</v>
      </c>
      <c r="B73" s="1" t="s">
        <v>272</v>
      </c>
      <c r="C73" s="3" t="s">
        <v>273</v>
      </c>
      <c r="D73" s="44" t="s">
        <v>274</v>
      </c>
      <c r="E73" s="1" t="s">
        <v>38</v>
      </c>
      <c r="F73" s="60" t="s">
        <v>275</v>
      </c>
      <c r="G73" s="22">
        <v>46.243000000000002</v>
      </c>
      <c r="H73" s="22">
        <v>64.691000000000003</v>
      </c>
      <c r="I73" s="22">
        <v>81.445999999999998</v>
      </c>
      <c r="J73" s="22">
        <v>35.82</v>
      </c>
      <c r="K73" s="79" t="s">
        <v>276</v>
      </c>
      <c r="L73" s="104"/>
    </row>
    <row r="74" spans="1:17" ht="19" customHeight="1">
      <c r="A74" s="131"/>
      <c r="B74" s="44" t="s">
        <v>277</v>
      </c>
      <c r="C74" s="39" t="s">
        <v>285</v>
      </c>
      <c r="D74" s="44" t="s">
        <v>278</v>
      </c>
      <c r="E74" s="1" t="s">
        <v>38</v>
      </c>
      <c r="F74" s="66" t="s">
        <v>279</v>
      </c>
      <c r="G74" s="56">
        <v>0</v>
      </c>
      <c r="H74" s="56">
        <v>0.45600000000000002</v>
      </c>
      <c r="I74" s="56">
        <v>5</v>
      </c>
      <c r="J74" s="56">
        <v>0</v>
      </c>
      <c r="K74" s="78"/>
      <c r="L74" s="104"/>
    </row>
    <row r="75" spans="1:17" ht="18" customHeight="1">
      <c r="A75" s="131" t="s">
        <v>280</v>
      </c>
      <c r="B75" s="43" t="s">
        <v>281</v>
      </c>
      <c r="C75" s="39" t="s">
        <v>282</v>
      </c>
      <c r="D75" s="67" t="s">
        <v>342</v>
      </c>
      <c r="E75" s="1" t="s">
        <v>14</v>
      </c>
      <c r="F75" s="55" t="s">
        <v>283</v>
      </c>
      <c r="G75" s="56"/>
      <c r="H75" s="56"/>
      <c r="I75" s="56">
        <v>200</v>
      </c>
      <c r="J75" s="56">
        <v>800</v>
      </c>
      <c r="K75" s="78" t="s">
        <v>284</v>
      </c>
      <c r="L75" s="104"/>
    </row>
    <row r="76" spans="1:17" ht="19" customHeight="1" thickBot="1">
      <c r="A76" s="132"/>
      <c r="B76" s="45"/>
      <c r="C76" s="42"/>
      <c r="D76" s="45"/>
      <c r="E76" s="45"/>
      <c r="F76" s="68"/>
      <c r="G76" s="69"/>
      <c r="H76" s="69"/>
      <c r="I76" s="69"/>
      <c r="J76" s="69"/>
      <c r="K76" s="81"/>
      <c r="L76" s="105"/>
    </row>
    <row r="77" spans="1:17" ht="19" customHeight="1" thickTop="1">
      <c r="A77" s="124"/>
      <c r="B77" s="1"/>
      <c r="C77" s="3"/>
      <c r="D77" s="1"/>
      <c r="E77" s="1"/>
      <c r="F77" s="47"/>
      <c r="G77" s="4"/>
      <c r="H77" s="4"/>
      <c r="I77" s="4"/>
      <c r="J77" s="4"/>
      <c r="K77" s="7"/>
      <c r="L77" s="102"/>
    </row>
    <row r="78" spans="1:17" ht="25" customHeight="1">
      <c r="A78" s="158" t="s">
        <v>473</v>
      </c>
      <c r="B78" s="1"/>
      <c r="C78" s="3"/>
      <c r="D78" s="1"/>
      <c r="E78" s="1"/>
      <c r="F78" s="47"/>
      <c r="G78" s="4"/>
      <c r="H78" s="4"/>
      <c r="I78" s="4"/>
      <c r="J78" s="4"/>
      <c r="K78" s="7"/>
      <c r="L78" s="103"/>
    </row>
    <row r="79" spans="1:17" ht="19" customHeight="1">
      <c r="A79" s="131" t="s">
        <v>136</v>
      </c>
      <c r="B79" s="1" t="s">
        <v>137</v>
      </c>
      <c r="C79" s="3" t="s">
        <v>351</v>
      </c>
      <c r="D79" s="1" t="s">
        <v>286</v>
      </c>
      <c r="E79" s="1" t="s">
        <v>456</v>
      </c>
      <c r="F79" s="47" t="s">
        <v>287</v>
      </c>
      <c r="G79" s="4">
        <v>5</v>
      </c>
      <c r="H79" s="4">
        <v>27</v>
      </c>
      <c r="I79" s="4" t="s">
        <v>99</v>
      </c>
      <c r="J79" s="4">
        <v>65</v>
      </c>
      <c r="K79" s="62" t="s">
        <v>139</v>
      </c>
      <c r="L79" s="104"/>
    </row>
    <row r="80" spans="1:17" ht="19" customHeight="1">
      <c r="A80" s="131" t="s">
        <v>288</v>
      </c>
      <c r="B80" s="1"/>
      <c r="C80" s="41" t="s">
        <v>164</v>
      </c>
      <c r="D80" s="1" t="s">
        <v>165</v>
      </c>
      <c r="E80" s="1" t="s">
        <v>166</v>
      </c>
      <c r="F80" s="47" t="s">
        <v>289</v>
      </c>
      <c r="G80" s="4">
        <v>7.6</v>
      </c>
      <c r="H80" s="4">
        <v>24.5</v>
      </c>
      <c r="I80" s="4"/>
      <c r="J80" s="4">
        <v>217</v>
      </c>
      <c r="K80" s="62" t="s">
        <v>168</v>
      </c>
      <c r="L80" s="103"/>
    </row>
    <row r="81" spans="1:17" ht="19" customHeight="1">
      <c r="A81" s="131" t="s">
        <v>290</v>
      </c>
      <c r="B81" s="39"/>
      <c r="C81" s="39" t="s">
        <v>378</v>
      </c>
      <c r="D81" s="39" t="s">
        <v>55</v>
      </c>
      <c r="E81" s="1" t="s">
        <v>14</v>
      </c>
      <c r="F81" s="51" t="s">
        <v>291</v>
      </c>
      <c r="G81" s="52"/>
      <c r="H81" s="52"/>
      <c r="I81" s="52" t="s">
        <v>99</v>
      </c>
      <c r="J81" s="52">
        <v>3.6</v>
      </c>
      <c r="K81" s="76" t="s">
        <v>57</v>
      </c>
      <c r="L81" s="106"/>
    </row>
    <row r="82" spans="1:17" ht="19" customHeight="1" thickBot="1">
      <c r="A82" s="132"/>
      <c r="B82" s="42"/>
      <c r="C82" s="42"/>
      <c r="D82" s="42"/>
      <c r="E82" s="42"/>
      <c r="F82" s="70"/>
      <c r="G82" s="71"/>
      <c r="H82" s="71"/>
      <c r="I82" s="71"/>
      <c r="J82" s="71"/>
      <c r="K82" s="82"/>
      <c r="L82" s="107"/>
    </row>
    <row r="83" spans="1:17" ht="19" customHeight="1" thickTop="1">
      <c r="A83" s="131"/>
      <c r="B83" s="43"/>
      <c r="C83" s="37"/>
      <c r="D83" s="43"/>
      <c r="E83" s="43"/>
      <c r="F83" s="54"/>
      <c r="G83" s="52"/>
      <c r="H83" s="52"/>
      <c r="I83" s="52"/>
      <c r="J83" s="52"/>
      <c r="K83" s="53"/>
      <c r="L83" s="106"/>
    </row>
    <row r="84" spans="1:17" s="164" customFormat="1" ht="25" customHeight="1">
      <c r="A84" s="158" t="s">
        <v>472</v>
      </c>
      <c r="B84" s="159"/>
      <c r="C84" s="160"/>
      <c r="D84" s="159"/>
      <c r="E84" s="159"/>
      <c r="F84" s="155"/>
      <c r="G84" s="161"/>
      <c r="H84" s="161"/>
      <c r="I84" s="161"/>
      <c r="J84" s="161"/>
      <c r="K84" s="161"/>
      <c r="L84" s="162"/>
      <c r="M84" s="163"/>
      <c r="N84" s="163"/>
      <c r="O84" s="163"/>
      <c r="P84" s="163"/>
      <c r="Q84" s="163"/>
    </row>
    <row r="85" spans="1:17" ht="19" customHeight="1">
      <c r="A85" s="131" t="s">
        <v>101</v>
      </c>
      <c r="B85" s="1" t="s">
        <v>346</v>
      </c>
      <c r="C85" s="3" t="s">
        <v>371</v>
      </c>
      <c r="D85" s="1" t="s">
        <v>335</v>
      </c>
      <c r="E85" s="1" t="s">
        <v>38</v>
      </c>
      <c r="F85" s="46" t="s">
        <v>292</v>
      </c>
      <c r="G85" s="4"/>
      <c r="H85" s="4"/>
      <c r="I85" s="4"/>
      <c r="J85" s="4"/>
      <c r="K85" s="62" t="s">
        <v>104</v>
      </c>
      <c r="L85" s="103" t="s">
        <v>366</v>
      </c>
    </row>
    <row r="86" spans="1:17" ht="19" customHeight="1">
      <c r="A86" s="131" t="s">
        <v>25</v>
      </c>
      <c r="B86" s="1" t="s">
        <v>26</v>
      </c>
      <c r="C86" s="3" t="s">
        <v>27</v>
      </c>
      <c r="D86" s="1" t="s">
        <v>293</v>
      </c>
      <c r="E86" s="1" t="s">
        <v>29</v>
      </c>
      <c r="F86" s="46">
        <v>20</v>
      </c>
      <c r="G86" s="4"/>
      <c r="H86" s="4"/>
      <c r="I86" s="4" t="s">
        <v>294</v>
      </c>
      <c r="J86" s="4">
        <v>100</v>
      </c>
      <c r="K86" s="62" t="s">
        <v>31</v>
      </c>
      <c r="L86" s="103"/>
    </row>
    <row r="87" spans="1:17" ht="19" customHeight="1">
      <c r="A87" s="131" t="s">
        <v>37</v>
      </c>
      <c r="B87" s="1"/>
      <c r="C87" s="3" t="s">
        <v>372</v>
      </c>
      <c r="D87" s="1" t="s">
        <v>335</v>
      </c>
      <c r="E87" s="1" t="s">
        <v>34</v>
      </c>
      <c r="F87" s="46" t="s">
        <v>295</v>
      </c>
      <c r="G87" s="4"/>
      <c r="H87" s="4"/>
      <c r="I87" s="4">
        <v>4</v>
      </c>
      <c r="J87" s="4">
        <v>97</v>
      </c>
      <c r="K87" s="62" t="s">
        <v>40</v>
      </c>
      <c r="L87" s="103"/>
      <c r="M87" s="25"/>
      <c r="N87" s="9"/>
    </row>
    <row r="88" spans="1:17" ht="19" customHeight="1">
      <c r="A88" s="131" t="s">
        <v>73</v>
      </c>
      <c r="B88" s="1" t="s">
        <v>347</v>
      </c>
      <c r="C88" s="41" t="s">
        <v>377</v>
      </c>
      <c r="D88" s="1" t="s">
        <v>335</v>
      </c>
      <c r="E88" s="1" t="s">
        <v>344</v>
      </c>
      <c r="F88" s="47" t="s">
        <v>296</v>
      </c>
      <c r="G88" s="4">
        <v>49</v>
      </c>
      <c r="H88" s="4">
        <v>74</v>
      </c>
      <c r="I88" s="4">
        <v>42</v>
      </c>
      <c r="J88" s="4">
        <v>84</v>
      </c>
      <c r="K88" s="62" t="s">
        <v>76</v>
      </c>
      <c r="L88" s="103"/>
      <c r="N88" s="9"/>
    </row>
    <row r="89" spans="1:17" ht="19" customHeight="1">
      <c r="A89" s="131" t="s">
        <v>297</v>
      </c>
      <c r="B89" s="1"/>
      <c r="C89" s="3" t="s">
        <v>83</v>
      </c>
      <c r="D89" s="1" t="s">
        <v>298</v>
      </c>
      <c r="E89" s="1" t="s">
        <v>344</v>
      </c>
      <c r="F89" s="46" t="s">
        <v>299</v>
      </c>
      <c r="G89" s="4"/>
      <c r="H89" s="4"/>
      <c r="I89" s="4"/>
      <c r="J89" s="4"/>
      <c r="K89" s="79" t="s">
        <v>86</v>
      </c>
      <c r="L89" s="103" t="s">
        <v>359</v>
      </c>
    </row>
    <row r="90" spans="1:17" ht="18" customHeight="1">
      <c r="A90" s="131"/>
      <c r="B90" s="1"/>
      <c r="C90" s="3"/>
      <c r="D90" s="1"/>
      <c r="E90" s="1" t="s">
        <v>344</v>
      </c>
      <c r="F90" s="46" t="s">
        <v>300</v>
      </c>
      <c r="G90" s="4"/>
      <c r="H90" s="4"/>
      <c r="I90" s="4"/>
      <c r="J90" s="4"/>
      <c r="K90" s="7"/>
      <c r="L90" s="103" t="s">
        <v>358</v>
      </c>
    </row>
    <row r="91" spans="1:17" ht="18" customHeight="1">
      <c r="A91" s="131" t="s">
        <v>77</v>
      </c>
      <c r="B91" s="44"/>
      <c r="C91" s="39" t="s">
        <v>350</v>
      </c>
      <c r="D91" s="1" t="s">
        <v>78</v>
      </c>
      <c r="E91" s="1" t="s">
        <v>344</v>
      </c>
      <c r="F91" s="55" t="s">
        <v>301</v>
      </c>
      <c r="G91" s="4"/>
      <c r="H91" s="4"/>
      <c r="I91" s="4"/>
      <c r="J91" s="4"/>
      <c r="K91" s="78" t="s">
        <v>81</v>
      </c>
      <c r="L91" s="103"/>
    </row>
    <row r="92" spans="1:17" ht="18" customHeight="1">
      <c r="A92" s="131" t="s">
        <v>280</v>
      </c>
      <c r="B92" s="43" t="s">
        <v>281</v>
      </c>
      <c r="C92" s="39" t="s">
        <v>302</v>
      </c>
      <c r="D92" s="67" t="s">
        <v>373</v>
      </c>
      <c r="E92" s="44" t="s">
        <v>303</v>
      </c>
      <c r="F92" s="55" t="s">
        <v>304</v>
      </c>
      <c r="G92" s="56"/>
      <c r="H92" s="56"/>
      <c r="I92" s="4" t="s">
        <v>305</v>
      </c>
      <c r="J92" s="74">
        <v>400</v>
      </c>
      <c r="K92" s="78" t="s">
        <v>284</v>
      </c>
      <c r="L92" s="103"/>
    </row>
    <row r="93" spans="1:17" ht="19" customHeight="1">
      <c r="A93" s="131" t="s">
        <v>290</v>
      </c>
      <c r="B93" s="43"/>
      <c r="C93" s="37" t="s">
        <v>349</v>
      </c>
      <c r="D93" s="43" t="s">
        <v>55</v>
      </c>
      <c r="E93" s="1" t="s">
        <v>14</v>
      </c>
      <c r="F93" s="54">
        <v>1</v>
      </c>
      <c r="G93" s="4"/>
      <c r="H93" s="4"/>
      <c r="I93" s="4"/>
      <c r="J93" s="4"/>
      <c r="K93" s="76" t="s">
        <v>57</v>
      </c>
      <c r="L93" s="103"/>
    </row>
    <row r="94" spans="1:17" ht="19" customHeight="1">
      <c r="A94" s="131" t="s">
        <v>333</v>
      </c>
      <c r="B94" s="33"/>
      <c r="C94" s="3" t="s">
        <v>306</v>
      </c>
      <c r="D94" s="1" t="s">
        <v>18</v>
      </c>
      <c r="E94" s="44" t="s">
        <v>303</v>
      </c>
      <c r="F94" s="59">
        <v>5.6</v>
      </c>
      <c r="G94" s="4"/>
      <c r="H94" s="4"/>
      <c r="I94" s="4">
        <v>2</v>
      </c>
      <c r="J94" s="4">
        <v>20</v>
      </c>
      <c r="K94" s="62" t="s">
        <v>307</v>
      </c>
      <c r="L94" s="103"/>
    </row>
    <row r="95" spans="1:17" ht="19" customHeight="1">
      <c r="A95" s="131" t="s">
        <v>244</v>
      </c>
      <c r="B95" s="1" t="s">
        <v>348</v>
      </c>
      <c r="C95" s="3" t="s">
        <v>374</v>
      </c>
      <c r="D95" s="1"/>
      <c r="E95" s="44" t="s">
        <v>303</v>
      </c>
      <c r="F95" s="59">
        <v>35</v>
      </c>
      <c r="G95" s="4"/>
      <c r="H95" s="4"/>
      <c r="I95" s="4"/>
      <c r="J95" s="4"/>
      <c r="K95" s="62" t="s">
        <v>246</v>
      </c>
      <c r="L95" s="103"/>
    </row>
    <row r="96" spans="1:17" ht="19" customHeight="1">
      <c r="A96" s="131" t="s">
        <v>308</v>
      </c>
      <c r="B96" s="1" t="s">
        <v>229</v>
      </c>
      <c r="C96" s="3" t="s">
        <v>376</v>
      </c>
      <c r="D96" s="1" t="s">
        <v>230</v>
      </c>
      <c r="E96" s="1" t="s">
        <v>14</v>
      </c>
      <c r="F96" s="46" t="s">
        <v>309</v>
      </c>
      <c r="G96" s="4"/>
      <c r="H96" s="4"/>
      <c r="I96" s="4"/>
      <c r="J96" s="4"/>
      <c r="K96" s="62" t="s">
        <v>310</v>
      </c>
      <c r="L96" s="103"/>
    </row>
    <row r="97" spans="1:17" ht="19" customHeight="1">
      <c r="A97" s="131" t="s">
        <v>210</v>
      </c>
      <c r="B97" s="1" t="s">
        <v>465</v>
      </c>
      <c r="C97" s="3" t="s">
        <v>375</v>
      </c>
      <c r="D97" s="1" t="s">
        <v>311</v>
      </c>
      <c r="E97" s="1" t="s">
        <v>14</v>
      </c>
      <c r="F97" s="63" t="s">
        <v>312</v>
      </c>
      <c r="G97" s="22"/>
      <c r="H97" s="22"/>
      <c r="I97" s="29">
        <v>2</v>
      </c>
      <c r="J97" s="29">
        <v>66</v>
      </c>
      <c r="K97" s="79" t="s">
        <v>213</v>
      </c>
      <c r="L97" s="104"/>
      <c r="N97" s="25"/>
    </row>
    <row r="98" spans="1:17" ht="19" customHeight="1">
      <c r="A98" s="131" t="s">
        <v>313</v>
      </c>
      <c r="B98" s="33" t="s">
        <v>89</v>
      </c>
      <c r="C98" s="50" t="s">
        <v>374</v>
      </c>
      <c r="D98" s="33" t="s">
        <v>91</v>
      </c>
      <c r="E98" s="44" t="s">
        <v>303</v>
      </c>
      <c r="F98" s="46" t="s">
        <v>314</v>
      </c>
      <c r="G98" s="4"/>
      <c r="H98" s="4"/>
      <c r="I98" s="4">
        <v>3</v>
      </c>
      <c r="J98" s="4">
        <v>1000</v>
      </c>
      <c r="K98" s="62" t="s">
        <v>93</v>
      </c>
      <c r="L98" s="103"/>
    </row>
    <row r="99" spans="1:17" ht="19" customHeight="1">
      <c r="A99" s="131" t="s">
        <v>271</v>
      </c>
      <c r="B99" s="44" t="s">
        <v>277</v>
      </c>
      <c r="C99" s="39" t="s">
        <v>343</v>
      </c>
      <c r="D99" s="44" t="s">
        <v>278</v>
      </c>
      <c r="E99" s="1" t="s">
        <v>38</v>
      </c>
      <c r="F99" s="60">
        <v>31.16</v>
      </c>
      <c r="G99" s="22">
        <v>20.125</v>
      </c>
      <c r="H99" s="22">
        <v>33.783000000000001</v>
      </c>
      <c r="I99" s="22">
        <v>83.628</v>
      </c>
      <c r="J99" s="22">
        <v>19.5</v>
      </c>
      <c r="K99" s="79" t="s">
        <v>276</v>
      </c>
      <c r="L99" s="103"/>
      <c r="M99" s="92"/>
    </row>
    <row r="100" spans="1:17" s="18" customFormat="1" ht="19" customHeight="1">
      <c r="A100" s="131"/>
      <c r="B100" s="44" t="s">
        <v>277</v>
      </c>
      <c r="C100" s="39" t="s">
        <v>343</v>
      </c>
      <c r="D100" s="44" t="s">
        <v>315</v>
      </c>
      <c r="E100" s="1" t="s">
        <v>38</v>
      </c>
      <c r="F100" s="94">
        <v>29</v>
      </c>
      <c r="G100" s="56">
        <v>26.189</v>
      </c>
      <c r="H100" s="56">
        <v>35.685500000000005</v>
      </c>
      <c r="I100" s="56">
        <v>106.90049999999999</v>
      </c>
      <c r="J100" s="56">
        <v>25.112000000000002</v>
      </c>
      <c r="K100" s="57"/>
      <c r="L100" s="103"/>
      <c r="M100" s="95"/>
      <c r="N100" s="14"/>
      <c r="O100" s="14"/>
      <c r="P100" s="14"/>
      <c r="Q100" s="14"/>
    </row>
    <row r="101" spans="1:17" ht="19" customHeight="1" thickBot="1">
      <c r="A101" s="132"/>
      <c r="B101" s="42"/>
      <c r="C101" s="42"/>
      <c r="D101" s="42"/>
      <c r="E101" s="42"/>
      <c r="F101" s="70"/>
      <c r="G101" s="71"/>
      <c r="H101" s="71"/>
      <c r="I101" s="71"/>
      <c r="J101" s="71"/>
      <c r="K101" s="82"/>
      <c r="L101" s="107"/>
    </row>
    <row r="102" spans="1:17" ht="19" customHeight="1" thickTop="1" thickBot="1">
      <c r="A102" s="43"/>
      <c r="B102" s="39"/>
      <c r="C102" s="39"/>
      <c r="D102" s="39"/>
      <c r="E102" s="39"/>
      <c r="F102" s="51"/>
      <c r="G102" s="52"/>
      <c r="H102" s="52"/>
      <c r="I102" s="52"/>
      <c r="J102" s="52"/>
      <c r="K102" s="76"/>
      <c r="L102" s="72"/>
    </row>
    <row r="103" spans="1:17" ht="19" customHeight="1" thickTop="1">
      <c r="A103" s="119" t="s">
        <v>452</v>
      </c>
      <c r="B103" s="108"/>
      <c r="C103" s="109"/>
      <c r="D103" s="110"/>
      <c r="E103" s="2"/>
    </row>
    <row r="104" spans="1:17" ht="19" customHeight="1">
      <c r="A104" s="111" t="s">
        <v>144</v>
      </c>
      <c r="B104" s="112" t="s">
        <v>316</v>
      </c>
      <c r="C104" s="113"/>
      <c r="D104" s="114"/>
      <c r="E104" s="2"/>
    </row>
    <row r="105" spans="1:17" ht="19" customHeight="1">
      <c r="A105" s="111" t="s">
        <v>71</v>
      </c>
      <c r="B105" s="112" t="s">
        <v>317</v>
      </c>
      <c r="C105" s="113"/>
      <c r="D105" s="114"/>
      <c r="E105" s="2"/>
    </row>
    <row r="106" spans="1:17" ht="19" customHeight="1">
      <c r="A106" s="111" t="s">
        <v>318</v>
      </c>
      <c r="B106" s="112" t="s">
        <v>319</v>
      </c>
      <c r="C106" s="113"/>
      <c r="D106" s="114"/>
      <c r="E106" s="2"/>
    </row>
    <row r="107" spans="1:17" ht="19" customHeight="1">
      <c r="A107" s="111" t="s">
        <v>38</v>
      </c>
      <c r="B107" s="112" t="s">
        <v>345</v>
      </c>
      <c r="C107" s="113"/>
      <c r="D107" s="114"/>
      <c r="E107" s="2"/>
    </row>
    <row r="108" spans="1:17" ht="19" customHeight="1">
      <c r="A108" s="111" t="s">
        <v>320</v>
      </c>
      <c r="B108" s="112" t="s">
        <v>396</v>
      </c>
      <c r="C108" s="113"/>
      <c r="D108" s="114"/>
      <c r="E108" s="2"/>
    </row>
    <row r="109" spans="1:17" ht="19" customHeight="1">
      <c r="A109" s="111" t="s">
        <v>29</v>
      </c>
      <c r="B109" s="112" t="s">
        <v>397</v>
      </c>
      <c r="C109" s="113"/>
      <c r="D109" s="114"/>
      <c r="E109" s="2"/>
    </row>
    <row r="110" spans="1:17" ht="19" customHeight="1">
      <c r="A110" s="111" t="s">
        <v>453</v>
      </c>
      <c r="B110" s="112" t="s">
        <v>454</v>
      </c>
      <c r="C110" s="113"/>
      <c r="D110" s="114"/>
      <c r="E110" s="2"/>
    </row>
    <row r="111" spans="1:17" ht="19" customHeight="1" thickBot="1">
      <c r="A111" s="115" t="s">
        <v>303</v>
      </c>
      <c r="B111" s="116" t="s">
        <v>451</v>
      </c>
      <c r="C111" s="117"/>
      <c r="D111" s="118"/>
      <c r="E111" s="2"/>
    </row>
    <row r="112" spans="1:17" ht="19" customHeight="1" thickTop="1">
      <c r="A112" s="32"/>
      <c r="B112" s="2"/>
      <c r="D112" s="2"/>
      <c r="E112" s="2"/>
      <c r="F112" s="32"/>
      <c r="G112" s="2"/>
      <c r="H112" s="2"/>
      <c r="I112" s="2"/>
      <c r="J112" s="2"/>
      <c r="K112" s="83"/>
    </row>
    <row r="113" spans="1:11" ht="19" customHeight="1">
      <c r="A113" s="152" t="s">
        <v>469</v>
      </c>
      <c r="B113" s="2"/>
      <c r="D113" s="2"/>
      <c r="E113" s="2"/>
      <c r="F113" s="32"/>
      <c r="G113" s="2"/>
      <c r="H113" s="2"/>
      <c r="I113" s="2"/>
      <c r="J113" s="2"/>
      <c r="K113" s="83"/>
    </row>
    <row r="114" spans="1:11" ht="19" customHeight="1">
      <c r="A114" s="32"/>
      <c r="B114" s="2"/>
      <c r="D114" s="2"/>
      <c r="E114" s="2"/>
      <c r="F114" s="32"/>
      <c r="G114" s="2"/>
      <c r="H114" s="2"/>
      <c r="I114" s="2"/>
      <c r="J114" s="2"/>
      <c r="K114" s="83"/>
    </row>
    <row r="115" spans="1:11" ht="19" customHeight="1">
      <c r="A115" s="32"/>
      <c r="B115" s="2"/>
      <c r="D115" s="2"/>
      <c r="E115" s="2"/>
      <c r="F115" s="32"/>
      <c r="G115" s="2"/>
      <c r="H115" s="2"/>
      <c r="I115" s="2"/>
      <c r="J115" s="2"/>
      <c r="K115" s="83"/>
    </row>
    <row r="116" spans="1:11" ht="19" customHeight="1">
      <c r="F116" s="28"/>
      <c r="G116" s="6"/>
      <c r="H116" s="6"/>
      <c r="I116" s="6"/>
      <c r="J116" s="6"/>
      <c r="K116" s="84"/>
    </row>
    <row r="117" spans="1:11" ht="19" customHeight="1">
      <c r="F117" s="28"/>
      <c r="G117" s="6"/>
      <c r="H117" s="6"/>
      <c r="I117" s="6"/>
      <c r="J117" s="6"/>
      <c r="K117" s="84"/>
    </row>
    <row r="118" spans="1:11" ht="19" customHeight="1">
      <c r="F118" s="28"/>
      <c r="G118" s="6"/>
      <c r="H118" s="6"/>
      <c r="I118" s="6"/>
      <c r="J118" s="6"/>
      <c r="K118" s="84"/>
    </row>
    <row r="119" spans="1:11" ht="19" customHeight="1">
      <c r="F119" s="28"/>
      <c r="G119" s="6"/>
      <c r="H119" s="6"/>
      <c r="I119" s="6"/>
      <c r="J119" s="6"/>
      <c r="K119" s="84"/>
    </row>
    <row r="120" spans="1:11" ht="19" customHeight="1">
      <c r="F120" s="28"/>
      <c r="G120" s="6"/>
      <c r="H120" s="6"/>
      <c r="I120" s="6"/>
      <c r="J120" s="6"/>
      <c r="K120" s="84"/>
    </row>
    <row r="121" spans="1:11" ht="19" customHeight="1">
      <c r="F121" s="28"/>
      <c r="G121" s="6"/>
      <c r="H121" s="6"/>
      <c r="I121" s="6"/>
      <c r="J121" s="6"/>
      <c r="K121" s="84"/>
    </row>
    <row r="122" spans="1:11" ht="19" customHeight="1">
      <c r="F122" s="28"/>
      <c r="G122" s="6"/>
      <c r="H122" s="6"/>
      <c r="I122" s="6"/>
      <c r="J122" s="6"/>
      <c r="K122" s="84"/>
    </row>
    <row r="123" spans="1:11" ht="19" customHeight="1">
      <c r="F123" s="28"/>
      <c r="G123" s="6"/>
      <c r="H123" s="6"/>
      <c r="I123" s="6"/>
      <c r="J123" s="6"/>
      <c r="K123" s="84"/>
    </row>
    <row r="124" spans="1:11" ht="19" customHeight="1">
      <c r="F124" s="28"/>
      <c r="G124" s="6"/>
      <c r="H124" s="6"/>
      <c r="I124" s="6"/>
      <c r="J124" s="6"/>
      <c r="K124" s="84"/>
    </row>
    <row r="125" spans="1:11" ht="19" customHeight="1">
      <c r="F125" s="28"/>
      <c r="G125" s="6"/>
      <c r="H125" s="6"/>
      <c r="I125" s="6"/>
      <c r="J125" s="6"/>
      <c r="K125" s="84"/>
    </row>
    <row r="126" spans="1:11" ht="19" customHeight="1">
      <c r="F126" s="28"/>
      <c r="G126" s="6"/>
      <c r="H126" s="6"/>
      <c r="I126" s="6"/>
      <c r="J126" s="6"/>
      <c r="K126" s="84"/>
    </row>
    <row r="127" spans="1:11" ht="19" customHeight="1">
      <c r="F127" s="28"/>
      <c r="G127" s="6"/>
      <c r="H127" s="6"/>
      <c r="I127" s="6"/>
      <c r="J127" s="6"/>
      <c r="K127" s="84"/>
    </row>
    <row r="128" spans="1:11" ht="19" customHeight="1">
      <c r="F128" s="28"/>
      <c r="G128" s="6"/>
      <c r="H128" s="6"/>
      <c r="I128" s="6"/>
      <c r="J128" s="6"/>
      <c r="K128" s="84"/>
    </row>
    <row r="129" spans="6:11" ht="19" customHeight="1">
      <c r="F129" s="28"/>
      <c r="G129" s="6"/>
      <c r="H129" s="6"/>
      <c r="I129" s="6"/>
      <c r="J129" s="6"/>
      <c r="K129" s="84"/>
    </row>
    <row r="130" spans="6:11" ht="19" customHeight="1">
      <c r="F130" s="28"/>
      <c r="G130" s="6"/>
      <c r="H130" s="6"/>
      <c r="I130" s="6"/>
      <c r="J130" s="6"/>
      <c r="K130" s="84"/>
    </row>
    <row r="131" spans="6:11" ht="19" customHeight="1">
      <c r="F131" s="28"/>
      <c r="G131" s="6"/>
      <c r="H131" s="6"/>
      <c r="I131" s="6"/>
      <c r="J131" s="6"/>
      <c r="K131" s="84"/>
    </row>
    <row r="132" spans="6:11" ht="19" customHeight="1">
      <c r="F132" s="28"/>
      <c r="G132" s="6"/>
      <c r="H132" s="6"/>
      <c r="I132" s="6"/>
      <c r="J132" s="6"/>
      <c r="K132" s="84"/>
    </row>
    <row r="133" spans="6:11" ht="19" customHeight="1">
      <c r="F133" s="28"/>
      <c r="G133" s="6"/>
      <c r="H133" s="6"/>
      <c r="I133" s="6"/>
      <c r="J133" s="6"/>
      <c r="K133" s="84"/>
    </row>
    <row r="134" spans="6:11" ht="19" customHeight="1">
      <c r="F134" s="28"/>
      <c r="G134" s="6"/>
      <c r="H134" s="6"/>
      <c r="I134" s="6"/>
      <c r="J134" s="6"/>
      <c r="K134" s="84"/>
    </row>
    <row r="135" spans="6:11" ht="19" customHeight="1">
      <c r="F135" s="28"/>
      <c r="G135" s="6"/>
      <c r="H135" s="6"/>
      <c r="I135" s="6"/>
      <c r="J135" s="6"/>
      <c r="K135" s="84"/>
    </row>
    <row r="136" spans="6:11" ht="19" customHeight="1">
      <c r="F136" s="28"/>
      <c r="G136" s="6"/>
      <c r="H136" s="6"/>
      <c r="I136" s="6"/>
      <c r="J136" s="6"/>
      <c r="K136" s="84"/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74CBF-A3C9-B645-ADF2-485266AD78BD}">
  <sheetPr>
    <tabColor rgb="FF0070C0"/>
  </sheetPr>
  <dimension ref="A1:V28"/>
  <sheetViews>
    <sheetView zoomScale="120" zoomScaleNormal="120" zoomScaleSheetLayoutView="100" workbookViewId="0">
      <pane ySplit="2" topLeftCell="A3" activePane="bottomLeft" state="frozen"/>
      <selection pane="bottomLeft" activeCell="D39" sqref="D39"/>
    </sheetView>
  </sheetViews>
  <sheetFormatPr baseColWidth="10" defaultRowHeight="16"/>
  <cols>
    <col min="1" max="1" width="36.5" customWidth="1"/>
    <col min="2" max="3" width="15.33203125" customWidth="1"/>
    <col min="4" max="4" width="16.5" customWidth="1"/>
    <col min="5" max="5" width="49.1640625" style="84" customWidth="1"/>
    <col min="6" max="6" width="54.6640625" customWidth="1"/>
    <col min="13" max="15" width="10.83203125" style="91"/>
    <col min="16" max="16" width="18.33203125" style="91" customWidth="1"/>
    <col min="17" max="22" width="10.83203125" style="91"/>
  </cols>
  <sheetData>
    <row r="1" spans="1:22" s="5" customFormat="1" ht="35" customHeight="1" thickTop="1" thickBot="1">
      <c r="A1" s="139" t="s">
        <v>400</v>
      </c>
      <c r="B1" s="140" t="s">
        <v>471</v>
      </c>
      <c r="C1" s="140" t="s">
        <v>321</v>
      </c>
      <c r="D1" s="141" t="s">
        <v>470</v>
      </c>
      <c r="E1" s="142" t="s">
        <v>7</v>
      </c>
      <c r="F1" s="143" t="s">
        <v>398</v>
      </c>
      <c r="M1" s="73"/>
      <c r="N1" s="73"/>
      <c r="O1" s="73"/>
      <c r="P1" s="73"/>
      <c r="Q1" s="73"/>
      <c r="R1" s="73"/>
      <c r="S1" s="73"/>
      <c r="T1" s="73"/>
      <c r="U1" s="73"/>
      <c r="V1" s="73"/>
    </row>
    <row r="2" spans="1:22" ht="17" thickTop="1">
      <c r="A2" s="124"/>
      <c r="B2" s="120" t="s">
        <v>8</v>
      </c>
      <c r="C2" s="120" t="s">
        <v>8</v>
      </c>
      <c r="D2" s="121" t="s">
        <v>322</v>
      </c>
      <c r="E2" s="98" t="s">
        <v>9</v>
      </c>
      <c r="F2" s="125"/>
      <c r="G2" s="6"/>
      <c r="H2" s="6"/>
      <c r="I2" s="6"/>
      <c r="J2" s="6"/>
      <c r="K2" s="6"/>
      <c r="L2" s="6"/>
      <c r="M2" s="28"/>
      <c r="N2" s="28"/>
    </row>
    <row r="3" spans="1:22">
      <c r="A3" s="124"/>
      <c r="B3" s="120"/>
      <c r="C3" s="120"/>
      <c r="D3" s="121"/>
      <c r="E3" s="16"/>
      <c r="F3" s="125"/>
      <c r="G3" s="6"/>
      <c r="H3" s="6"/>
      <c r="I3" s="6"/>
      <c r="J3" s="6"/>
      <c r="K3" s="6"/>
      <c r="L3" s="6"/>
      <c r="M3" s="28"/>
      <c r="N3" s="28"/>
    </row>
    <row r="4" spans="1:22">
      <c r="A4" s="126" t="s">
        <v>101</v>
      </c>
      <c r="B4" s="35">
        <v>43</v>
      </c>
      <c r="C4" s="99">
        <v>73</v>
      </c>
      <c r="D4" s="122">
        <f>B4/C4</f>
        <v>0.58904109589041098</v>
      </c>
      <c r="E4" s="76" t="s">
        <v>104</v>
      </c>
      <c r="F4" s="125" t="s">
        <v>457</v>
      </c>
      <c r="G4" s="6"/>
      <c r="H4" s="6"/>
      <c r="I4" s="6"/>
      <c r="J4" s="6"/>
      <c r="K4" s="6"/>
      <c r="L4" s="6"/>
      <c r="M4" s="28"/>
      <c r="N4" s="28"/>
      <c r="P4" s="33"/>
    </row>
    <row r="5" spans="1:22">
      <c r="A5" s="126" t="s">
        <v>25</v>
      </c>
      <c r="B5" s="15">
        <v>20</v>
      </c>
      <c r="C5" s="99">
        <v>79</v>
      </c>
      <c r="D5" s="122">
        <f>B5/C5</f>
        <v>0.25316455696202533</v>
      </c>
      <c r="E5" s="76" t="s">
        <v>31</v>
      </c>
      <c r="F5" s="125" t="s">
        <v>323</v>
      </c>
      <c r="G5" s="6"/>
      <c r="H5" s="6"/>
      <c r="I5" s="6"/>
      <c r="J5" s="6"/>
      <c r="K5" s="6"/>
      <c r="L5" s="6"/>
      <c r="M5" s="28"/>
      <c r="N5" s="28"/>
      <c r="P5" s="33"/>
    </row>
    <row r="6" spans="1:22">
      <c r="A6" s="126" t="s">
        <v>25</v>
      </c>
      <c r="B6" s="15">
        <v>840</v>
      </c>
      <c r="C6" s="99">
        <v>54</v>
      </c>
      <c r="D6" s="123">
        <f t="shared" ref="D6:D20" si="0">B6/C6</f>
        <v>15.555555555555555</v>
      </c>
      <c r="E6" s="76" t="s">
        <v>31</v>
      </c>
      <c r="F6" s="125" t="s">
        <v>324</v>
      </c>
      <c r="G6" s="6"/>
      <c r="H6" s="6"/>
      <c r="I6" s="6"/>
      <c r="J6" s="6"/>
      <c r="K6" s="6"/>
      <c r="L6" s="6"/>
      <c r="M6" s="28"/>
      <c r="N6" s="28"/>
      <c r="P6" s="33"/>
      <c r="Q6" s="75"/>
    </row>
    <row r="7" spans="1:22">
      <c r="A7" s="126" t="s">
        <v>25</v>
      </c>
      <c r="B7" s="15">
        <v>610</v>
      </c>
      <c r="C7" s="99">
        <v>40</v>
      </c>
      <c r="D7" s="123">
        <f t="shared" si="0"/>
        <v>15.25</v>
      </c>
      <c r="E7" s="76" t="s">
        <v>31</v>
      </c>
      <c r="F7" s="125" t="s">
        <v>325</v>
      </c>
      <c r="G7" s="6"/>
      <c r="H7" s="6"/>
      <c r="I7" s="6"/>
      <c r="J7" s="6"/>
      <c r="K7" s="6"/>
      <c r="L7" s="6"/>
      <c r="M7" s="28"/>
      <c r="N7" s="28"/>
      <c r="P7" s="33"/>
      <c r="Q7" s="75"/>
    </row>
    <row r="8" spans="1:22">
      <c r="A8" s="126" t="s">
        <v>25</v>
      </c>
      <c r="B8" s="15">
        <v>160</v>
      </c>
      <c r="C8" s="99">
        <v>51</v>
      </c>
      <c r="D8" s="122">
        <f t="shared" si="0"/>
        <v>3.1372549019607843</v>
      </c>
      <c r="E8" s="76" t="s">
        <v>31</v>
      </c>
      <c r="F8" s="125" t="s">
        <v>326</v>
      </c>
      <c r="G8" s="6"/>
      <c r="H8" s="6"/>
      <c r="I8" s="6"/>
      <c r="J8" s="6"/>
      <c r="K8" s="6"/>
      <c r="L8" s="6"/>
      <c r="M8" s="28"/>
      <c r="N8" s="28"/>
      <c r="P8" s="33"/>
      <c r="Q8" s="80"/>
    </row>
    <row r="9" spans="1:22">
      <c r="A9" s="126" t="s">
        <v>37</v>
      </c>
      <c r="B9" s="15">
        <v>43</v>
      </c>
      <c r="C9" s="100">
        <v>146</v>
      </c>
      <c r="D9" s="122">
        <f t="shared" si="0"/>
        <v>0.29452054794520549</v>
      </c>
      <c r="E9" s="76" t="s">
        <v>40</v>
      </c>
      <c r="F9" s="125" t="s">
        <v>464</v>
      </c>
      <c r="G9" s="6"/>
      <c r="H9" s="6"/>
      <c r="I9" s="6"/>
      <c r="J9" s="6"/>
      <c r="K9" s="6"/>
      <c r="L9" s="6"/>
      <c r="M9" s="28"/>
      <c r="N9" s="28"/>
      <c r="P9" s="33"/>
      <c r="Q9" s="49"/>
    </row>
    <row r="10" spans="1:22">
      <c r="A10" s="126" t="s">
        <v>73</v>
      </c>
      <c r="B10" s="36">
        <v>61</v>
      </c>
      <c r="C10" s="100">
        <v>75</v>
      </c>
      <c r="D10" s="122">
        <f t="shared" si="0"/>
        <v>0.81333333333333335</v>
      </c>
      <c r="E10" s="76" t="s">
        <v>76</v>
      </c>
      <c r="F10" s="125" t="s">
        <v>457</v>
      </c>
      <c r="G10" s="6"/>
      <c r="H10" s="6"/>
      <c r="I10" s="6"/>
      <c r="J10" s="6"/>
      <c r="K10" s="6"/>
      <c r="L10" s="6"/>
      <c r="M10" s="28"/>
      <c r="N10" s="28"/>
      <c r="P10" s="33"/>
      <c r="Q10" s="96"/>
    </row>
    <row r="11" spans="1:22">
      <c r="A11" s="126" t="s">
        <v>77</v>
      </c>
      <c r="B11" s="36">
        <v>23</v>
      </c>
      <c r="C11" s="100">
        <v>22</v>
      </c>
      <c r="D11" s="122">
        <f t="shared" si="0"/>
        <v>1.0454545454545454</v>
      </c>
      <c r="E11" s="78" t="s">
        <v>86</v>
      </c>
      <c r="F11" s="125" t="s">
        <v>463</v>
      </c>
      <c r="G11" s="6"/>
      <c r="H11" s="6"/>
      <c r="I11" s="6"/>
      <c r="J11" s="6"/>
      <c r="K11" s="6"/>
      <c r="L11" s="6"/>
      <c r="M11" s="28"/>
      <c r="N11" s="28"/>
      <c r="P11" s="33"/>
      <c r="Q11" s="96"/>
    </row>
    <row r="12" spans="1:22">
      <c r="A12" s="126" t="s">
        <v>82</v>
      </c>
      <c r="B12" s="15">
        <v>192</v>
      </c>
      <c r="C12" s="99">
        <v>66</v>
      </c>
      <c r="D12" s="122">
        <f t="shared" si="0"/>
        <v>2.9090909090909092</v>
      </c>
      <c r="E12" s="78" t="s">
        <v>81</v>
      </c>
      <c r="F12" s="125" t="s">
        <v>368</v>
      </c>
      <c r="G12" s="6"/>
      <c r="H12" s="6"/>
      <c r="I12" s="6"/>
      <c r="J12" s="6"/>
      <c r="K12" s="6"/>
      <c r="L12" s="6"/>
      <c r="M12" s="28"/>
      <c r="N12" s="28"/>
      <c r="P12" s="43"/>
      <c r="Q12" s="97"/>
    </row>
    <row r="13" spans="1:22">
      <c r="A13" s="126" t="s">
        <v>82</v>
      </c>
      <c r="B13" s="15">
        <v>16</v>
      </c>
      <c r="C13" s="99">
        <v>95</v>
      </c>
      <c r="D13" s="122">
        <f t="shared" si="0"/>
        <v>0.16842105263157894</v>
      </c>
      <c r="E13" s="78" t="s">
        <v>81</v>
      </c>
      <c r="F13" s="125" t="s">
        <v>358</v>
      </c>
      <c r="G13" s="6"/>
      <c r="H13" s="6"/>
      <c r="I13" s="6"/>
      <c r="J13" s="6"/>
      <c r="K13" s="6"/>
      <c r="L13" s="6"/>
      <c r="M13" s="28"/>
      <c r="N13" s="28"/>
      <c r="P13" s="33"/>
      <c r="Q13" s="75"/>
    </row>
    <row r="14" spans="1:22">
      <c r="A14" s="126" t="s">
        <v>290</v>
      </c>
      <c r="B14" s="17">
        <v>1</v>
      </c>
      <c r="C14" s="99">
        <v>106</v>
      </c>
      <c r="D14" s="122">
        <f t="shared" si="0"/>
        <v>9.433962264150943E-3</v>
      </c>
      <c r="E14" s="76" t="s">
        <v>57</v>
      </c>
      <c r="F14" s="125" t="s">
        <v>462</v>
      </c>
      <c r="G14" s="6"/>
      <c r="H14" s="6"/>
      <c r="I14" s="6"/>
      <c r="J14" s="6"/>
      <c r="K14" s="6"/>
      <c r="L14" s="6"/>
      <c r="M14" s="28"/>
      <c r="N14" s="28"/>
      <c r="P14" s="33"/>
      <c r="Q14" s="75"/>
    </row>
    <row r="15" spans="1:22">
      <c r="A15" s="126" t="s">
        <v>333</v>
      </c>
      <c r="B15" s="31">
        <v>5.6</v>
      </c>
      <c r="C15" s="99">
        <v>55</v>
      </c>
      <c r="D15" s="122">
        <f t="shared" si="0"/>
        <v>0.10181818181818181</v>
      </c>
      <c r="E15" s="76" t="s">
        <v>307</v>
      </c>
      <c r="F15" s="125" t="s">
        <v>461</v>
      </c>
      <c r="G15" s="6"/>
      <c r="H15" s="6"/>
      <c r="I15" s="6"/>
      <c r="J15" s="6"/>
      <c r="K15" s="6"/>
      <c r="L15" s="6"/>
      <c r="M15" s="28"/>
      <c r="N15" s="28"/>
      <c r="P15" s="33"/>
      <c r="Q15" s="75"/>
    </row>
    <row r="16" spans="1:22">
      <c r="A16" s="126" t="s">
        <v>244</v>
      </c>
      <c r="B16" s="101">
        <v>35</v>
      </c>
      <c r="C16" s="94">
        <v>92</v>
      </c>
      <c r="D16" s="122">
        <f t="shared" si="0"/>
        <v>0.38043478260869568</v>
      </c>
      <c r="E16" s="76" t="s">
        <v>246</v>
      </c>
      <c r="F16" s="125" t="s">
        <v>457</v>
      </c>
      <c r="G16" s="6"/>
      <c r="H16" s="6"/>
      <c r="I16" s="6"/>
      <c r="J16" s="6"/>
      <c r="K16" s="6"/>
      <c r="L16" s="6"/>
      <c r="M16" s="28"/>
      <c r="N16" s="28"/>
      <c r="P16" s="33"/>
      <c r="Q16" s="80"/>
    </row>
    <row r="17" spans="1:17">
      <c r="A17" s="126" t="s">
        <v>308</v>
      </c>
      <c r="B17" s="15">
        <v>19</v>
      </c>
      <c r="C17" s="99">
        <v>120</v>
      </c>
      <c r="D17" s="122">
        <f t="shared" si="0"/>
        <v>0.15833333333333333</v>
      </c>
      <c r="E17" s="76" t="s">
        <v>310</v>
      </c>
      <c r="F17" s="125" t="s">
        <v>460</v>
      </c>
      <c r="G17" s="6"/>
      <c r="H17" s="6"/>
      <c r="I17" s="6"/>
      <c r="J17" s="6"/>
      <c r="K17" s="6"/>
      <c r="L17" s="6"/>
      <c r="M17" s="28"/>
      <c r="N17" s="28"/>
      <c r="P17" s="33"/>
      <c r="Q17" s="75"/>
    </row>
    <row r="18" spans="1:17">
      <c r="A18" s="126" t="s">
        <v>308</v>
      </c>
      <c r="B18" s="15">
        <v>18</v>
      </c>
      <c r="C18" s="100">
        <v>146</v>
      </c>
      <c r="D18" s="122">
        <f t="shared" si="0"/>
        <v>0.12328767123287671</v>
      </c>
      <c r="E18" s="76" t="s">
        <v>310</v>
      </c>
      <c r="F18" s="127" t="s">
        <v>327</v>
      </c>
      <c r="G18" s="6"/>
      <c r="H18" s="6"/>
      <c r="I18" s="6"/>
      <c r="J18" s="6"/>
      <c r="K18" s="6"/>
      <c r="L18" s="6"/>
      <c r="M18" s="28"/>
      <c r="N18" s="28"/>
      <c r="P18" s="43"/>
      <c r="Q18" s="80"/>
    </row>
    <row r="19" spans="1:17">
      <c r="A19" s="126" t="s">
        <v>308</v>
      </c>
      <c r="B19" s="15">
        <v>19</v>
      </c>
      <c r="C19" s="100">
        <v>107</v>
      </c>
      <c r="D19" s="122">
        <f t="shared" si="0"/>
        <v>0.17757009345794392</v>
      </c>
      <c r="E19" s="76" t="s">
        <v>310</v>
      </c>
      <c r="F19" s="127" t="s">
        <v>328</v>
      </c>
      <c r="G19" s="6"/>
      <c r="H19" s="6"/>
      <c r="I19" s="6"/>
      <c r="J19" s="6"/>
      <c r="K19" s="6"/>
      <c r="L19" s="6"/>
      <c r="M19" s="28"/>
      <c r="N19" s="28"/>
    </row>
    <row r="20" spans="1:17">
      <c r="A20" s="126" t="s">
        <v>308</v>
      </c>
      <c r="B20" s="15">
        <v>19</v>
      </c>
      <c r="C20" s="36">
        <v>122</v>
      </c>
      <c r="D20" s="122">
        <f t="shared" si="0"/>
        <v>0.15573770491803279</v>
      </c>
      <c r="E20" s="76" t="s">
        <v>310</v>
      </c>
      <c r="F20" s="127" t="s">
        <v>329</v>
      </c>
      <c r="G20" s="6"/>
      <c r="H20" s="6"/>
      <c r="I20" s="6"/>
      <c r="J20" s="6"/>
      <c r="K20" s="6"/>
      <c r="L20" s="6"/>
      <c r="M20" s="28"/>
      <c r="N20" s="28"/>
    </row>
    <row r="21" spans="1:17">
      <c r="A21" s="126" t="s">
        <v>210</v>
      </c>
      <c r="B21" s="19">
        <v>37</v>
      </c>
      <c r="C21" s="99">
        <v>76</v>
      </c>
      <c r="D21" s="122">
        <f>B21/C21</f>
        <v>0.48684210526315791</v>
      </c>
      <c r="E21" s="78" t="s">
        <v>213</v>
      </c>
      <c r="F21" s="125" t="s">
        <v>465</v>
      </c>
      <c r="G21" s="6"/>
      <c r="H21" s="6"/>
      <c r="I21" s="6"/>
      <c r="J21" s="6"/>
      <c r="K21" s="6"/>
      <c r="L21" s="6"/>
      <c r="M21" s="28"/>
      <c r="N21" s="28"/>
    </row>
    <row r="22" spans="1:17">
      <c r="A22" s="126" t="s">
        <v>313</v>
      </c>
      <c r="B22" s="15">
        <v>12</v>
      </c>
      <c r="C22" s="99">
        <v>112</v>
      </c>
      <c r="D22" s="122">
        <f>1/13</f>
        <v>7.6923076923076927E-2</v>
      </c>
      <c r="E22" s="76" t="s">
        <v>93</v>
      </c>
      <c r="F22" s="125" t="s">
        <v>459</v>
      </c>
      <c r="G22" s="6"/>
      <c r="H22" s="6"/>
      <c r="I22" s="6"/>
      <c r="J22" s="6"/>
      <c r="K22" s="6"/>
      <c r="L22" s="6"/>
      <c r="M22" s="28"/>
      <c r="N22" s="28"/>
    </row>
    <row r="23" spans="1:17">
      <c r="A23" s="126" t="s">
        <v>271</v>
      </c>
      <c r="B23" s="31">
        <v>31.16</v>
      </c>
      <c r="C23" s="100">
        <v>55.9</v>
      </c>
      <c r="D23" s="122">
        <f>B23/C23</f>
        <v>0.5574239713774598</v>
      </c>
      <c r="E23" s="78" t="s">
        <v>276</v>
      </c>
      <c r="F23" s="125" t="s">
        <v>457</v>
      </c>
      <c r="G23" s="6"/>
      <c r="H23" s="6"/>
      <c r="I23" s="6"/>
      <c r="J23" s="6"/>
      <c r="K23" s="6"/>
      <c r="L23" s="6"/>
      <c r="M23" s="28"/>
      <c r="N23" s="28"/>
    </row>
    <row r="24" spans="1:17">
      <c r="A24" s="126" t="s">
        <v>271</v>
      </c>
      <c r="B24" s="31">
        <v>29</v>
      </c>
      <c r="C24" s="100">
        <v>0.7</v>
      </c>
      <c r="D24" s="123">
        <f>B24/C24</f>
        <v>41.428571428571431</v>
      </c>
      <c r="E24" s="78" t="s">
        <v>276</v>
      </c>
      <c r="F24" s="125" t="s">
        <v>457</v>
      </c>
      <c r="G24" s="6"/>
      <c r="H24" s="6"/>
      <c r="I24" s="6"/>
      <c r="J24" s="6"/>
      <c r="K24" s="6"/>
      <c r="L24" s="6"/>
      <c r="M24" s="28"/>
      <c r="N24" s="28"/>
    </row>
    <row r="25" spans="1:17">
      <c r="A25" s="126" t="s">
        <v>280</v>
      </c>
      <c r="B25" s="17">
        <v>71</v>
      </c>
      <c r="C25" s="36">
        <v>453</v>
      </c>
      <c r="D25" s="122">
        <f>B25/C25</f>
        <v>0.15673289183222958</v>
      </c>
      <c r="E25" s="78" t="s">
        <v>284</v>
      </c>
      <c r="F25" s="125" t="s">
        <v>458</v>
      </c>
      <c r="G25" s="6"/>
      <c r="H25" s="6"/>
      <c r="I25" s="6"/>
      <c r="J25" s="6"/>
      <c r="K25" s="6"/>
      <c r="L25" s="6"/>
      <c r="M25" s="28"/>
      <c r="N25" s="28"/>
    </row>
    <row r="26" spans="1:17" ht="17" thickBot="1">
      <c r="A26" s="128"/>
      <c r="B26" s="26"/>
      <c r="C26" s="26"/>
      <c r="D26" s="27"/>
      <c r="E26" s="129"/>
      <c r="F26" s="130"/>
      <c r="G26" s="6"/>
      <c r="H26" s="6"/>
      <c r="I26" s="6"/>
      <c r="J26" s="6"/>
      <c r="K26" s="6"/>
      <c r="L26" s="6"/>
      <c r="M26" s="28"/>
      <c r="N26" s="28"/>
    </row>
    <row r="27" spans="1:17" ht="17" thickTop="1">
      <c r="A27" s="168"/>
      <c r="B27" s="6"/>
      <c r="C27" s="6"/>
      <c r="D27" s="6"/>
      <c r="F27" s="6"/>
      <c r="G27" s="6"/>
      <c r="H27" s="6"/>
      <c r="I27" s="6"/>
      <c r="J27" s="6"/>
      <c r="K27" s="6"/>
      <c r="L27" s="6"/>
      <c r="M27" s="28"/>
      <c r="N27" s="28"/>
    </row>
    <row r="28" spans="1:17">
      <c r="A28" s="6"/>
      <c r="B28" s="6"/>
      <c r="C28" s="6"/>
      <c r="D28" s="6"/>
      <c r="F28" s="6"/>
      <c r="G28" s="6"/>
      <c r="H28" s="6"/>
      <c r="I28" s="6"/>
      <c r="J28" s="6"/>
      <c r="K28" s="6"/>
      <c r="L28" s="6"/>
      <c r="M28" s="28"/>
      <c r="N28" s="28"/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CB6AD-8CE0-B243-9004-9973716192DD}">
  <sheetPr>
    <tabColor rgb="FF00B050"/>
  </sheetPr>
  <dimension ref="A1:B52"/>
  <sheetViews>
    <sheetView zoomScale="120" zoomScaleNormal="120" workbookViewId="0">
      <selection activeCell="A51" sqref="A51:B51"/>
    </sheetView>
  </sheetViews>
  <sheetFormatPr baseColWidth="10" defaultRowHeight="16"/>
  <cols>
    <col min="1" max="1" width="8.1640625" style="30" customWidth="1"/>
    <col min="2" max="2" width="255.6640625" customWidth="1"/>
  </cols>
  <sheetData>
    <row r="1" spans="1:2" ht="36" customHeight="1" thickTop="1" thickBot="1">
      <c r="A1" s="144" t="s">
        <v>449</v>
      </c>
      <c r="B1" s="145" t="s">
        <v>448</v>
      </c>
    </row>
    <row r="2" spans="1:2" s="133" customFormat="1" ht="20" customHeight="1" thickTop="1">
      <c r="A2" s="148"/>
      <c r="B2" s="151"/>
    </row>
    <row r="3" spans="1:2" s="133" customFormat="1" ht="20" customHeight="1">
      <c r="A3" s="149">
        <v>1</v>
      </c>
      <c r="B3" s="146" t="s">
        <v>401</v>
      </c>
    </row>
    <row r="4" spans="1:2" s="133" customFormat="1" ht="20" customHeight="1">
      <c r="A4" s="149">
        <v>2</v>
      </c>
      <c r="B4" s="146" t="s">
        <v>402</v>
      </c>
    </row>
    <row r="5" spans="1:2" s="133" customFormat="1" ht="20" customHeight="1">
      <c r="A5" s="149">
        <v>3</v>
      </c>
      <c r="B5" s="146" t="s">
        <v>403</v>
      </c>
    </row>
    <row r="6" spans="1:2" s="133" customFormat="1" ht="20" customHeight="1">
      <c r="A6" s="149">
        <v>4</v>
      </c>
      <c r="B6" s="146" t="s">
        <v>404</v>
      </c>
    </row>
    <row r="7" spans="1:2" s="133" customFormat="1" ht="20" customHeight="1">
      <c r="A7" s="149">
        <v>5</v>
      </c>
      <c r="B7" s="146" t="s">
        <v>405</v>
      </c>
    </row>
    <row r="8" spans="1:2" s="133" customFormat="1" ht="20" customHeight="1">
      <c r="A8" s="149">
        <v>6</v>
      </c>
      <c r="B8" s="146" t="s">
        <v>406</v>
      </c>
    </row>
    <row r="9" spans="1:2" s="133" customFormat="1" ht="20" customHeight="1">
      <c r="A9" s="149">
        <v>7</v>
      </c>
      <c r="B9" s="146" t="s">
        <v>407</v>
      </c>
    </row>
    <row r="10" spans="1:2" s="133" customFormat="1" ht="20" customHeight="1">
      <c r="A10" s="149">
        <v>8</v>
      </c>
      <c r="B10" s="146" t="s">
        <v>408</v>
      </c>
    </row>
    <row r="11" spans="1:2" s="133" customFormat="1" ht="20" customHeight="1">
      <c r="A11" s="149">
        <v>9</v>
      </c>
      <c r="B11" s="146" t="s">
        <v>409</v>
      </c>
    </row>
    <row r="12" spans="1:2" s="133" customFormat="1" ht="20" customHeight="1">
      <c r="A12" s="149">
        <v>10</v>
      </c>
      <c r="B12" s="146" t="s">
        <v>410</v>
      </c>
    </row>
    <row r="13" spans="1:2" s="133" customFormat="1" ht="20" customHeight="1">
      <c r="A13" s="149">
        <v>11</v>
      </c>
      <c r="B13" s="146" t="s">
        <v>411</v>
      </c>
    </row>
    <row r="14" spans="1:2" s="133" customFormat="1" ht="20" customHeight="1">
      <c r="A14" s="149">
        <v>12</v>
      </c>
      <c r="B14" s="146" t="s">
        <v>412</v>
      </c>
    </row>
    <row r="15" spans="1:2" s="133" customFormat="1" ht="20" customHeight="1">
      <c r="A15" s="149">
        <v>13</v>
      </c>
      <c r="B15" s="146" t="s">
        <v>413</v>
      </c>
    </row>
    <row r="16" spans="1:2" s="133" customFormat="1" ht="20" customHeight="1">
      <c r="A16" s="149">
        <v>14</v>
      </c>
      <c r="B16" s="146" t="s">
        <v>414</v>
      </c>
    </row>
    <row r="17" spans="1:2" s="133" customFormat="1" ht="20" customHeight="1">
      <c r="A17" s="149">
        <v>15</v>
      </c>
      <c r="B17" s="146" t="s">
        <v>415</v>
      </c>
    </row>
    <row r="18" spans="1:2" s="133" customFormat="1" ht="20" customHeight="1">
      <c r="A18" s="149">
        <v>16</v>
      </c>
      <c r="B18" s="146" t="s">
        <v>416</v>
      </c>
    </row>
    <row r="19" spans="1:2" s="133" customFormat="1" ht="20" customHeight="1">
      <c r="A19" s="149">
        <v>17</v>
      </c>
      <c r="B19" s="146" t="s">
        <v>417</v>
      </c>
    </row>
    <row r="20" spans="1:2" s="133" customFormat="1" ht="20" customHeight="1">
      <c r="A20" s="149">
        <v>18</v>
      </c>
      <c r="B20" s="146" t="s">
        <v>418</v>
      </c>
    </row>
    <row r="21" spans="1:2" s="133" customFormat="1" ht="20" customHeight="1">
      <c r="A21" s="149">
        <v>19</v>
      </c>
      <c r="B21" s="146" t="s">
        <v>419</v>
      </c>
    </row>
    <row r="22" spans="1:2" s="133" customFormat="1" ht="20" customHeight="1">
      <c r="A22" s="149">
        <v>20</v>
      </c>
      <c r="B22" s="146" t="s">
        <v>420</v>
      </c>
    </row>
    <row r="23" spans="1:2" s="133" customFormat="1" ht="20" customHeight="1">
      <c r="A23" s="149">
        <v>21</v>
      </c>
      <c r="B23" s="146" t="s">
        <v>421</v>
      </c>
    </row>
    <row r="24" spans="1:2" s="133" customFormat="1" ht="20" customHeight="1">
      <c r="A24" s="149">
        <v>22</v>
      </c>
      <c r="B24" s="146" t="s">
        <v>422</v>
      </c>
    </row>
    <row r="25" spans="1:2" s="133" customFormat="1" ht="20" customHeight="1">
      <c r="A25" s="149">
        <v>23</v>
      </c>
      <c r="B25" s="146" t="s">
        <v>423</v>
      </c>
    </row>
    <row r="26" spans="1:2" s="133" customFormat="1" ht="20" customHeight="1">
      <c r="A26" s="149">
        <v>24</v>
      </c>
      <c r="B26" s="146" t="s">
        <v>424</v>
      </c>
    </row>
    <row r="27" spans="1:2" s="133" customFormat="1" ht="20" customHeight="1">
      <c r="A27" s="149">
        <v>25</v>
      </c>
      <c r="B27" s="146" t="s">
        <v>450</v>
      </c>
    </row>
    <row r="28" spans="1:2" s="133" customFormat="1" ht="20" customHeight="1">
      <c r="A28" s="149">
        <v>26</v>
      </c>
      <c r="B28" s="146" t="s">
        <v>425</v>
      </c>
    </row>
    <row r="29" spans="1:2" s="133" customFormat="1" ht="20" customHeight="1">
      <c r="A29" s="149">
        <v>27</v>
      </c>
      <c r="B29" s="146" t="s">
        <v>426</v>
      </c>
    </row>
    <row r="30" spans="1:2" s="133" customFormat="1" ht="20" customHeight="1">
      <c r="A30" s="149">
        <v>28</v>
      </c>
      <c r="B30" s="146" t="s">
        <v>427</v>
      </c>
    </row>
    <row r="31" spans="1:2" s="133" customFormat="1" ht="20" customHeight="1">
      <c r="A31" s="149">
        <v>29</v>
      </c>
      <c r="B31" s="146" t="s">
        <v>428</v>
      </c>
    </row>
    <row r="32" spans="1:2" s="133" customFormat="1" ht="20" customHeight="1">
      <c r="A32" s="149">
        <v>30</v>
      </c>
      <c r="B32" s="146" t="s">
        <v>429</v>
      </c>
    </row>
    <row r="33" spans="1:2" s="133" customFormat="1" ht="20" customHeight="1">
      <c r="A33" s="149">
        <v>31</v>
      </c>
      <c r="B33" s="146" t="s">
        <v>430</v>
      </c>
    </row>
    <row r="34" spans="1:2" s="133" customFormat="1" ht="20" customHeight="1">
      <c r="A34" s="149">
        <v>32</v>
      </c>
      <c r="B34" s="146" t="s">
        <v>431</v>
      </c>
    </row>
    <row r="35" spans="1:2" s="133" customFormat="1" ht="20" customHeight="1">
      <c r="A35" s="149">
        <v>33</v>
      </c>
      <c r="B35" s="146" t="s">
        <v>432</v>
      </c>
    </row>
    <row r="36" spans="1:2" s="133" customFormat="1" ht="20" customHeight="1">
      <c r="A36" s="149">
        <v>34</v>
      </c>
      <c r="B36" s="146" t="s">
        <v>433</v>
      </c>
    </row>
    <row r="37" spans="1:2" s="133" customFormat="1" ht="20" customHeight="1">
      <c r="A37" s="149">
        <v>35</v>
      </c>
      <c r="B37" s="146" t="s">
        <v>434</v>
      </c>
    </row>
    <row r="38" spans="1:2" s="133" customFormat="1" ht="20" customHeight="1">
      <c r="A38" s="149">
        <v>36</v>
      </c>
      <c r="B38" s="146" t="s">
        <v>435</v>
      </c>
    </row>
    <row r="39" spans="1:2" s="133" customFormat="1" ht="20" customHeight="1">
      <c r="A39" s="149">
        <v>37</v>
      </c>
      <c r="B39" s="146" t="s">
        <v>436</v>
      </c>
    </row>
    <row r="40" spans="1:2" s="133" customFormat="1" ht="20" customHeight="1">
      <c r="A40" s="149">
        <v>38</v>
      </c>
      <c r="B40" s="146" t="s">
        <v>437</v>
      </c>
    </row>
    <row r="41" spans="1:2" s="133" customFormat="1" ht="20" customHeight="1">
      <c r="A41" s="149">
        <v>39</v>
      </c>
      <c r="B41" s="146" t="s">
        <v>438</v>
      </c>
    </row>
    <row r="42" spans="1:2" s="133" customFormat="1" ht="20" customHeight="1">
      <c r="A42" s="149">
        <v>40</v>
      </c>
      <c r="B42" s="146" t="s">
        <v>439</v>
      </c>
    </row>
    <row r="43" spans="1:2" s="133" customFormat="1" ht="20" customHeight="1">
      <c r="A43" s="149">
        <v>41</v>
      </c>
      <c r="B43" s="146" t="s">
        <v>440</v>
      </c>
    </row>
    <row r="44" spans="1:2" s="133" customFormat="1" ht="20" customHeight="1">
      <c r="A44" s="149">
        <v>42</v>
      </c>
      <c r="B44" s="146" t="s">
        <v>441</v>
      </c>
    </row>
    <row r="45" spans="1:2" s="133" customFormat="1" ht="20" customHeight="1">
      <c r="A45" s="149">
        <v>43</v>
      </c>
      <c r="B45" s="146" t="s">
        <v>442</v>
      </c>
    </row>
    <row r="46" spans="1:2" s="133" customFormat="1" ht="20" customHeight="1">
      <c r="A46" s="149">
        <v>44</v>
      </c>
      <c r="B46" s="146" t="s">
        <v>443</v>
      </c>
    </row>
    <row r="47" spans="1:2" s="133" customFormat="1" ht="20" customHeight="1">
      <c r="A47" s="149">
        <v>45</v>
      </c>
      <c r="B47" s="146" t="s">
        <v>444</v>
      </c>
    </row>
    <row r="48" spans="1:2" s="133" customFormat="1" ht="20" customHeight="1">
      <c r="A48" s="149">
        <v>46</v>
      </c>
      <c r="B48" s="146" t="s">
        <v>445</v>
      </c>
    </row>
    <row r="49" spans="1:2" s="133" customFormat="1" ht="20" customHeight="1">
      <c r="A49" s="149">
        <v>47</v>
      </c>
      <c r="B49" s="146" t="s">
        <v>446</v>
      </c>
    </row>
    <row r="50" spans="1:2" s="133" customFormat="1" ht="20" customHeight="1">
      <c r="A50" s="149">
        <v>48</v>
      </c>
      <c r="B50" s="146" t="s">
        <v>447</v>
      </c>
    </row>
    <row r="51" spans="1:2" ht="17" thickBot="1">
      <c r="A51" s="150"/>
      <c r="B51" s="147"/>
    </row>
    <row r="52" spans="1:2" ht="17" thickTop="1"/>
  </sheetData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AllData</vt:lpstr>
      <vt:lpstr>SO2-DMSratio</vt:lpstr>
      <vt:lpstr>References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Dr. Andreas Tilgner</dc:creator>
  <cp:keywords/>
  <dc:description/>
  <cp:lastModifiedBy>Torsten Berndt</cp:lastModifiedBy>
  <dcterms:created xsi:type="dcterms:W3CDTF">2023-02-13T13:02:10Z</dcterms:created>
  <dcterms:modified xsi:type="dcterms:W3CDTF">2023-06-16T14:01:07Z</dcterms:modified>
  <cp:category/>
</cp:coreProperties>
</file>