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ltanas/Desktop/LUNG_KRAS/Nature Communications/Respuesta NatComm Data/Re-resubmission/"/>
    </mc:Choice>
  </mc:AlternateContent>
  <xr:revisionPtr revIDLastSave="0" documentId="13_ncr:1_{B4129AD4-5E6F-954C-974D-9C4C61AE7F15}" xr6:coauthVersionLast="36" xr6:coauthVersionMax="36" xr10:uidLastSave="{00000000-0000-0000-0000-000000000000}"/>
  <bookViews>
    <workbookView xWindow="5020" yWindow="1240" windowWidth="23240" windowHeight="13120" firstSheet="25" activeTab="32" xr2:uid="{00000000-000D-0000-FFFF-FFFF00000000}"/>
  </bookViews>
  <sheets>
    <sheet name="Figure 1b" sheetId="1" r:id="rId1"/>
    <sheet name="Figure 1c" sheetId="3" r:id="rId2"/>
    <sheet name="Figure 1d" sheetId="2" r:id="rId3"/>
    <sheet name="Figure 1f" sheetId="4" r:id="rId4"/>
    <sheet name="Figure 1g" sheetId="5" r:id="rId5"/>
    <sheet name="Figure 1i" sheetId="6" r:id="rId6"/>
    <sheet name="Figure 2a" sheetId="7" r:id="rId7"/>
    <sheet name="Figure 2b" sheetId="8" r:id="rId8"/>
    <sheet name="Figure 2c" sheetId="9" r:id="rId9"/>
    <sheet name="Fig 2c original blots" sheetId="41" r:id="rId10"/>
    <sheet name="Figure 2d" sheetId="10" r:id="rId11"/>
    <sheet name="Fig 2d original blots" sheetId="42" r:id="rId12"/>
    <sheet name="Figure 3a" sheetId="11" r:id="rId13"/>
    <sheet name="Figure 3b" sheetId="12" r:id="rId14"/>
    <sheet name="Figure 3c" sheetId="13" r:id="rId15"/>
    <sheet name="Figure 3e" sheetId="14" r:id="rId16"/>
    <sheet name="Figure 4a" sheetId="15" r:id="rId17"/>
    <sheet name="Figure 4b" sheetId="16" r:id="rId18"/>
    <sheet name="Figure 4c" sheetId="17" r:id="rId19"/>
    <sheet name="Figure 4d" sheetId="18" r:id="rId20"/>
    <sheet name="Figure 4e" sheetId="19" r:id="rId21"/>
    <sheet name="Figure 4f" sheetId="20" r:id="rId22"/>
    <sheet name="Figure 4g" sheetId="21" r:id="rId23"/>
    <sheet name="Figure 5c" sheetId="22" r:id="rId24"/>
    <sheet name="Figure 5d" sheetId="23" r:id="rId25"/>
    <sheet name="Figure 5e" sheetId="24" r:id="rId26"/>
    <sheet name="Figure 5f" sheetId="26" r:id="rId27"/>
    <sheet name="Figure 6c" sheetId="27" r:id="rId28"/>
    <sheet name="Figure 6d" sheetId="28" r:id="rId29"/>
    <sheet name="Figure 6e" sheetId="29" r:id="rId30"/>
    <sheet name="Figure 6f" sheetId="30" r:id="rId31"/>
    <sheet name="Figure 7a" sheetId="31" r:id="rId32"/>
    <sheet name="Fig 7a original blots" sheetId="43" r:id="rId33"/>
    <sheet name="Figure 7b" sheetId="32" r:id="rId34"/>
    <sheet name="Figure 7c" sheetId="33" r:id="rId35"/>
    <sheet name="Figure 7d" sheetId="34" r:id="rId36"/>
    <sheet name="Figure 7e" sheetId="35" r:id="rId37"/>
    <sheet name="Supplementary Figure 1a" sheetId="36" r:id="rId38"/>
    <sheet name="Supplementary Figure 1c" sheetId="38" r:id="rId39"/>
    <sheet name="Supplementary Figure 1b" sheetId="37" r:id="rId40"/>
    <sheet name="Supplementary Figure 2" sheetId="40" r:id="rId41"/>
  </sheets>
  <calcPr calcId="191029"/>
</workbook>
</file>

<file path=xl/calcChain.xml><?xml version="1.0" encoding="utf-8"?>
<calcChain xmlns="http://schemas.openxmlformats.org/spreadsheetml/2006/main">
  <c r="C146" i="9" l="1"/>
  <c r="D146" i="9"/>
  <c r="F146" i="9"/>
  <c r="G146" i="9"/>
  <c r="H146" i="9"/>
  <c r="I146" i="9"/>
  <c r="J146" i="9"/>
  <c r="K146" i="9"/>
  <c r="M146" i="9"/>
  <c r="N146" i="9"/>
  <c r="P146" i="9"/>
  <c r="Q146" i="9"/>
  <c r="R146" i="9"/>
  <c r="S146" i="9"/>
  <c r="T146" i="9"/>
  <c r="U146" i="9"/>
  <c r="W146" i="9"/>
  <c r="X146" i="9"/>
  <c r="Z146" i="9"/>
  <c r="AA146" i="9"/>
  <c r="AB146" i="9"/>
  <c r="AC146" i="9"/>
  <c r="AD146" i="9"/>
  <c r="AE146" i="9"/>
  <c r="AG146" i="9"/>
  <c r="AH146" i="9"/>
  <c r="AJ146" i="9"/>
  <c r="AK146" i="9"/>
  <c r="AL146" i="9"/>
  <c r="AM146" i="9"/>
  <c r="AN146" i="9"/>
  <c r="AO146" i="9"/>
  <c r="C147" i="9"/>
  <c r="D147" i="9"/>
  <c r="F147" i="9"/>
  <c r="G147" i="9"/>
  <c r="H147" i="9"/>
  <c r="I147" i="9"/>
  <c r="J147" i="9"/>
  <c r="K147" i="9"/>
  <c r="M147" i="9"/>
  <c r="N147" i="9"/>
  <c r="P147" i="9"/>
  <c r="Q147" i="9"/>
  <c r="R147" i="9"/>
  <c r="S147" i="9"/>
  <c r="T147" i="9"/>
  <c r="U147" i="9"/>
  <c r="W147" i="9"/>
  <c r="X147" i="9"/>
  <c r="Z147" i="9"/>
  <c r="AA147" i="9"/>
  <c r="AB147" i="9"/>
  <c r="AC147" i="9"/>
  <c r="AD147" i="9"/>
  <c r="AE147" i="9"/>
  <c r="AG147" i="9"/>
  <c r="AH147" i="9"/>
  <c r="AJ147" i="9"/>
  <c r="AK147" i="9"/>
  <c r="AL147" i="9"/>
  <c r="AM147" i="9"/>
  <c r="AN147" i="9"/>
  <c r="AO147" i="9"/>
  <c r="C148" i="9"/>
  <c r="D148" i="9"/>
  <c r="F148" i="9"/>
  <c r="G148" i="9"/>
  <c r="H148" i="9"/>
  <c r="I148" i="9"/>
  <c r="J148" i="9"/>
  <c r="K148" i="9"/>
  <c r="M148" i="9"/>
  <c r="N148" i="9"/>
  <c r="P148" i="9"/>
  <c r="Q148" i="9"/>
  <c r="R148" i="9"/>
  <c r="S148" i="9"/>
  <c r="T148" i="9"/>
  <c r="U148" i="9"/>
  <c r="W148" i="9"/>
  <c r="X148" i="9"/>
  <c r="Z148" i="9"/>
  <c r="AA148" i="9"/>
  <c r="AB148" i="9"/>
  <c r="AC148" i="9"/>
  <c r="AD148" i="9"/>
  <c r="AE148" i="9"/>
  <c r="AG148" i="9"/>
  <c r="AH148" i="9"/>
  <c r="AJ148" i="9"/>
  <c r="AK148" i="9"/>
  <c r="AL148" i="9"/>
  <c r="AM148" i="9"/>
  <c r="AN148" i="9"/>
  <c r="AO148" i="9"/>
  <c r="C149" i="9"/>
  <c r="D149" i="9"/>
  <c r="F149" i="9"/>
  <c r="G149" i="9"/>
  <c r="H149" i="9"/>
  <c r="I149" i="9"/>
  <c r="J149" i="9"/>
  <c r="K149" i="9"/>
  <c r="M149" i="9"/>
  <c r="N149" i="9"/>
  <c r="P149" i="9"/>
  <c r="Q149" i="9"/>
  <c r="R149" i="9"/>
  <c r="S149" i="9"/>
  <c r="T149" i="9"/>
  <c r="U149" i="9"/>
  <c r="W149" i="9"/>
  <c r="X149" i="9"/>
  <c r="Z149" i="9"/>
  <c r="AA149" i="9"/>
  <c r="AB149" i="9"/>
  <c r="AC149" i="9"/>
  <c r="AD149" i="9"/>
  <c r="AE149" i="9"/>
  <c r="AG149" i="9"/>
  <c r="AH149" i="9"/>
  <c r="AJ149" i="9"/>
  <c r="AK149" i="9"/>
  <c r="AL149" i="9"/>
  <c r="AM149" i="9"/>
  <c r="AN149" i="9"/>
  <c r="AO149" i="9"/>
  <c r="C150" i="9"/>
  <c r="D150" i="9"/>
  <c r="F150" i="9"/>
  <c r="G150" i="9"/>
  <c r="H150" i="9"/>
  <c r="I150" i="9"/>
  <c r="J150" i="9"/>
  <c r="K150" i="9"/>
  <c r="M150" i="9"/>
  <c r="N150" i="9"/>
  <c r="P150" i="9"/>
  <c r="Q150" i="9"/>
  <c r="R150" i="9"/>
  <c r="S150" i="9"/>
  <c r="T150" i="9"/>
  <c r="U150" i="9"/>
  <c r="W150" i="9"/>
  <c r="X150" i="9"/>
  <c r="Z150" i="9"/>
  <c r="AA150" i="9"/>
  <c r="AB150" i="9"/>
  <c r="AC150" i="9"/>
  <c r="AD150" i="9"/>
  <c r="AE150" i="9"/>
  <c r="AG150" i="9"/>
  <c r="AH150" i="9"/>
  <c r="AJ150" i="9"/>
  <c r="AK150" i="9"/>
  <c r="AL150" i="9"/>
  <c r="AM150" i="9"/>
  <c r="AN150" i="9"/>
  <c r="AO150" i="9"/>
  <c r="C199" i="9"/>
  <c r="D199" i="9"/>
  <c r="F199" i="9"/>
  <c r="G199" i="9"/>
  <c r="H199" i="9"/>
  <c r="I199" i="9"/>
  <c r="J199" i="9"/>
  <c r="K199" i="9"/>
  <c r="M199" i="9"/>
  <c r="N199" i="9"/>
  <c r="P199" i="9"/>
  <c r="Q199" i="9"/>
  <c r="R199" i="9"/>
  <c r="S199" i="9"/>
  <c r="T199" i="9"/>
  <c r="U199" i="9"/>
  <c r="W199" i="9"/>
  <c r="X199" i="9"/>
  <c r="Z199" i="9"/>
  <c r="AA199" i="9"/>
  <c r="AB199" i="9"/>
  <c r="AC199" i="9"/>
  <c r="AD199" i="9"/>
  <c r="AE199" i="9"/>
  <c r="AG199" i="9"/>
  <c r="AH199" i="9"/>
  <c r="AJ199" i="9"/>
  <c r="AK199" i="9"/>
  <c r="AL199" i="9"/>
  <c r="AM199" i="9"/>
  <c r="AN199" i="9"/>
  <c r="AO199" i="9"/>
  <c r="C200" i="9"/>
  <c r="D200" i="9"/>
  <c r="F200" i="9"/>
  <c r="G200" i="9"/>
  <c r="H200" i="9"/>
  <c r="I200" i="9"/>
  <c r="J200" i="9"/>
  <c r="K200" i="9"/>
  <c r="M200" i="9"/>
  <c r="N200" i="9"/>
  <c r="P200" i="9"/>
  <c r="Q200" i="9"/>
  <c r="R200" i="9"/>
  <c r="S200" i="9"/>
  <c r="T200" i="9"/>
  <c r="U200" i="9"/>
  <c r="W200" i="9"/>
  <c r="X200" i="9"/>
  <c r="Z200" i="9"/>
  <c r="AA200" i="9"/>
  <c r="AB200" i="9"/>
  <c r="AC200" i="9"/>
  <c r="AD200" i="9"/>
  <c r="AE200" i="9"/>
  <c r="AG200" i="9"/>
  <c r="AH200" i="9"/>
  <c r="AJ200" i="9"/>
  <c r="AK200" i="9"/>
  <c r="AL200" i="9"/>
  <c r="AM200" i="9"/>
  <c r="AN200" i="9"/>
  <c r="AO200" i="9"/>
  <c r="C201" i="9"/>
  <c r="D201" i="9"/>
  <c r="F201" i="9"/>
  <c r="G201" i="9"/>
  <c r="H201" i="9"/>
  <c r="I201" i="9"/>
  <c r="J201" i="9"/>
  <c r="K201" i="9"/>
  <c r="M201" i="9"/>
  <c r="N201" i="9"/>
  <c r="P201" i="9"/>
  <c r="Q201" i="9"/>
  <c r="R201" i="9"/>
  <c r="S201" i="9"/>
  <c r="T201" i="9"/>
  <c r="U201" i="9"/>
  <c r="W201" i="9"/>
  <c r="X201" i="9"/>
  <c r="Z201" i="9"/>
  <c r="AA201" i="9"/>
  <c r="AB201" i="9"/>
  <c r="AC201" i="9"/>
  <c r="AD201" i="9"/>
  <c r="AE201" i="9"/>
  <c r="AG201" i="9"/>
  <c r="AH201" i="9"/>
  <c r="AJ201" i="9"/>
  <c r="AK201" i="9"/>
  <c r="AL201" i="9"/>
  <c r="AM201" i="9"/>
  <c r="AN201" i="9"/>
  <c r="AO201" i="9"/>
  <c r="B202" i="9"/>
  <c r="C202" i="9"/>
  <c r="D202" i="9"/>
  <c r="F202" i="9"/>
  <c r="H202" i="9" s="1"/>
  <c r="G202" i="9"/>
  <c r="I202" i="9"/>
  <c r="K202" i="9" s="1"/>
  <c r="J202" i="9"/>
  <c r="M202" i="9"/>
  <c r="R202" i="9" s="1"/>
  <c r="N202" i="9"/>
  <c r="P202" i="9"/>
  <c r="Q202" i="9"/>
  <c r="S202" i="9"/>
  <c r="T202" i="9"/>
  <c r="W202" i="9"/>
  <c r="AB202" i="9" s="1"/>
  <c r="X202" i="9"/>
  <c r="Z202" i="9"/>
  <c r="AA202" i="9"/>
  <c r="AC202" i="9"/>
  <c r="AD202" i="9"/>
  <c r="AG202" i="9"/>
  <c r="AH202" i="9"/>
  <c r="AJ202" i="9"/>
  <c r="AL202" i="9" s="1"/>
  <c r="AK202" i="9"/>
  <c r="AM202" i="9"/>
  <c r="AN202" i="9"/>
  <c r="B203" i="9"/>
  <c r="C203" i="9"/>
  <c r="D203" i="9"/>
  <c r="F203" i="9"/>
  <c r="H203" i="9" s="1"/>
  <c r="G203" i="9"/>
  <c r="I203" i="9"/>
  <c r="J203" i="9"/>
  <c r="B204" i="9"/>
  <c r="C204" i="9"/>
  <c r="D204" i="9"/>
  <c r="C214" i="9" s="1"/>
  <c r="F204" i="9"/>
  <c r="H204" i="9" s="1"/>
  <c r="G204" i="9"/>
  <c r="I204" i="9"/>
  <c r="J204" i="9"/>
  <c r="B205" i="9"/>
  <c r="C205" i="9"/>
  <c r="D205" i="9"/>
  <c r="F205" i="9"/>
  <c r="G205" i="9"/>
  <c r="I205" i="9"/>
  <c r="J205" i="9"/>
  <c r="M205" i="9"/>
  <c r="N205" i="9"/>
  <c r="P205" i="9"/>
  <c r="Q205" i="9"/>
  <c r="S205" i="9"/>
  <c r="T205" i="9"/>
  <c r="W205" i="9"/>
  <c r="X205" i="9"/>
  <c r="Z205" i="9"/>
  <c r="AB205" i="9" s="1"/>
  <c r="AA205" i="9"/>
  <c r="AC205" i="9"/>
  <c r="AD205" i="9"/>
  <c r="AG205" i="9"/>
  <c r="AH205" i="9"/>
  <c r="AJ205" i="9"/>
  <c r="AK205" i="9"/>
  <c r="AM205" i="9"/>
  <c r="AN205" i="9"/>
  <c r="C207" i="9"/>
  <c r="D207" i="9"/>
  <c r="F207" i="9"/>
  <c r="G207" i="9"/>
  <c r="I207" i="9"/>
  <c r="J207" i="9"/>
  <c r="C208" i="9"/>
  <c r="F208" i="9"/>
  <c r="H208" i="9" s="1"/>
  <c r="I208" i="9"/>
  <c r="C209" i="9"/>
  <c r="F209" i="9"/>
  <c r="I209" i="9"/>
  <c r="K209" i="9" s="1"/>
  <c r="C210" i="9"/>
  <c r="F210" i="9"/>
  <c r="H210" i="9" s="1"/>
  <c r="I210" i="9"/>
  <c r="C211" i="9"/>
  <c r="F211" i="9"/>
  <c r="H211" i="9" s="1"/>
  <c r="I211" i="9"/>
  <c r="K211" i="9" s="1"/>
  <c r="C212" i="9"/>
  <c r="F212" i="9"/>
  <c r="H212" i="9"/>
  <c r="I212" i="9"/>
  <c r="K212" i="9" s="1"/>
  <c r="C213" i="9"/>
  <c r="F213" i="9"/>
  <c r="H213" i="9" s="1"/>
  <c r="I213" i="9"/>
  <c r="K213" i="9" s="1"/>
  <c r="F214" i="9"/>
  <c r="I214" i="9"/>
  <c r="C215" i="9"/>
  <c r="F215" i="9"/>
  <c r="I215" i="9"/>
  <c r="U202" i="9" l="1"/>
  <c r="H209" i="9"/>
  <c r="K208" i="9"/>
  <c r="K204" i="9"/>
  <c r="K207" i="9"/>
  <c r="R205" i="9"/>
  <c r="K205" i="9"/>
  <c r="K214" i="9"/>
  <c r="H214" i="9"/>
  <c r="K210" i="9"/>
  <c r="H215" i="9"/>
  <c r="U205" i="9"/>
  <c r="AE202" i="9"/>
  <c r="K203" i="9"/>
  <c r="AO202" i="9"/>
  <c r="AL205" i="9"/>
  <c r="AE205" i="9"/>
  <c r="K215" i="9"/>
  <c r="H207" i="9"/>
  <c r="AO205" i="9"/>
  <c r="H205" i="9"/>
  <c r="B212" i="35" l="1"/>
  <c r="C212" i="35" s="1"/>
  <c r="B208" i="35"/>
  <c r="C208" i="35" s="1"/>
  <c r="B204" i="35"/>
  <c r="B201" i="35"/>
  <c r="C201" i="35" s="1"/>
  <c r="B200" i="35"/>
  <c r="B197" i="35"/>
  <c r="B184" i="35"/>
  <c r="C184" i="35" s="1"/>
  <c r="B180" i="35"/>
  <c r="C180" i="35" s="1"/>
  <c r="B176" i="35"/>
  <c r="K173" i="35"/>
  <c r="J173" i="35"/>
  <c r="I173" i="35"/>
  <c r="H173" i="35"/>
  <c r="G173" i="35"/>
  <c r="F173" i="35"/>
  <c r="E173" i="35"/>
  <c r="D173" i="35"/>
  <c r="C173" i="35"/>
  <c r="B173" i="35"/>
  <c r="K172" i="35"/>
  <c r="B215" i="35" s="1"/>
  <c r="J172" i="35"/>
  <c r="B211" i="35" s="1"/>
  <c r="C211" i="35" s="1"/>
  <c r="I172" i="35"/>
  <c r="B207" i="35" s="1"/>
  <c r="H172" i="35"/>
  <c r="B203" i="35" s="1"/>
  <c r="C203" i="35" s="1"/>
  <c r="G172" i="35"/>
  <c r="B199" i="35" s="1"/>
  <c r="C199" i="35" s="1"/>
  <c r="F172" i="35"/>
  <c r="B195" i="35" s="1"/>
  <c r="E172" i="35"/>
  <c r="B191" i="35" s="1"/>
  <c r="D172" i="35"/>
  <c r="B187" i="35" s="1"/>
  <c r="C172" i="35"/>
  <c r="B183" i="35" s="1"/>
  <c r="B172" i="35"/>
  <c r="B179" i="35" s="1"/>
  <c r="C179" i="35" s="1"/>
  <c r="K171" i="35"/>
  <c r="J171" i="35"/>
  <c r="I171" i="35"/>
  <c r="H171" i="35"/>
  <c r="G171" i="35"/>
  <c r="F171" i="35"/>
  <c r="E171" i="35"/>
  <c r="D171" i="35"/>
  <c r="C171" i="35"/>
  <c r="B171" i="35"/>
  <c r="K170" i="35"/>
  <c r="B214" i="35" s="1"/>
  <c r="C214" i="35" s="1"/>
  <c r="J170" i="35"/>
  <c r="B210" i="35" s="1"/>
  <c r="C210" i="35" s="1"/>
  <c r="I170" i="35"/>
  <c r="B206" i="35" s="1"/>
  <c r="H170" i="35"/>
  <c r="B202" i="35" s="1"/>
  <c r="C202" i="35" s="1"/>
  <c r="G170" i="35"/>
  <c r="B198" i="35" s="1"/>
  <c r="F170" i="35"/>
  <c r="B194" i="35" s="1"/>
  <c r="C194" i="35" s="1"/>
  <c r="E170" i="35"/>
  <c r="B190" i="35" s="1"/>
  <c r="C190" i="35" s="1"/>
  <c r="D170" i="35"/>
  <c r="B186" i="35" s="1"/>
  <c r="C186" i="35" s="1"/>
  <c r="C170" i="35"/>
  <c r="B182" i="35" s="1"/>
  <c r="C182" i="35" s="1"/>
  <c r="B170" i="35"/>
  <c r="B178" i="35" s="1"/>
  <c r="C178" i="35" s="1"/>
  <c r="K169" i="35"/>
  <c r="J169" i="35"/>
  <c r="B209" i="35" s="1"/>
  <c r="C209" i="35" s="1"/>
  <c r="I169" i="35"/>
  <c r="H169" i="35"/>
  <c r="G169" i="35"/>
  <c r="F169" i="35"/>
  <c r="E169" i="35"/>
  <c r="D169" i="35"/>
  <c r="C169" i="35"/>
  <c r="B169" i="35"/>
  <c r="K168" i="35"/>
  <c r="B213" i="35" s="1"/>
  <c r="C213" i="35" s="1"/>
  <c r="J168" i="35"/>
  <c r="I168" i="35"/>
  <c r="B205" i="35" s="1"/>
  <c r="C205" i="35" s="1"/>
  <c r="H168" i="35"/>
  <c r="G168" i="35"/>
  <c r="F168" i="35"/>
  <c r="B193" i="35" s="1"/>
  <c r="E168" i="35"/>
  <c r="B189" i="35" s="1"/>
  <c r="C189" i="35" s="1"/>
  <c r="D168" i="35"/>
  <c r="B185" i="35" s="1"/>
  <c r="C185" i="35" s="1"/>
  <c r="C168" i="35"/>
  <c r="B181" i="35" s="1"/>
  <c r="C181" i="35" s="1"/>
  <c r="B168" i="35"/>
  <c r="B177" i="35" s="1"/>
  <c r="K167" i="35"/>
  <c r="J167" i="35"/>
  <c r="I167" i="35"/>
  <c r="H167" i="35"/>
  <c r="G167" i="35"/>
  <c r="F167" i="35"/>
  <c r="E167" i="35"/>
  <c r="B188" i="35" s="1"/>
  <c r="C188" i="35" s="1"/>
  <c r="D167" i="35"/>
  <c r="C167" i="35"/>
  <c r="K166" i="35"/>
  <c r="J166" i="35"/>
  <c r="I166" i="35"/>
  <c r="H166" i="35"/>
  <c r="G166" i="35"/>
  <c r="B196" i="35" s="1"/>
  <c r="F166" i="35"/>
  <c r="B192" i="35" s="1"/>
  <c r="C192" i="35" s="1"/>
  <c r="E166" i="35"/>
  <c r="D166" i="35"/>
  <c r="C166" i="35"/>
  <c r="B166" i="35"/>
  <c r="C197" i="35" l="1"/>
  <c r="C200" i="35"/>
  <c r="C198" i="35"/>
  <c r="C183" i="35"/>
  <c r="C215" i="35"/>
  <c r="C196" i="35"/>
  <c r="C187" i="35"/>
  <c r="C204" i="35"/>
  <c r="C206" i="35"/>
  <c r="C191" i="35"/>
  <c r="C193" i="35"/>
  <c r="C195" i="35"/>
  <c r="BS91" i="40" l="1"/>
  <c r="BR91" i="40"/>
  <c r="BR90" i="40"/>
  <c r="BS90" i="40" s="1"/>
  <c r="BT90" i="40" s="1"/>
  <c r="BR89" i="40"/>
  <c r="BS89" i="40" s="1"/>
  <c r="BR88" i="40"/>
  <c r="BS88" i="40" s="1"/>
  <c r="BT88" i="40" s="1"/>
  <c r="BS87" i="40"/>
  <c r="BR87" i="40"/>
  <c r="BT86" i="40"/>
  <c r="BS86" i="40"/>
  <c r="BR86" i="40"/>
  <c r="BR85" i="40"/>
  <c r="BS85" i="40" s="1"/>
  <c r="BR84" i="40"/>
  <c r="BS84" i="40" s="1"/>
  <c r="BT84" i="40" s="1"/>
  <c r="BS83" i="40"/>
  <c r="BR83" i="40"/>
  <c r="BT82" i="40"/>
  <c r="BS82" i="40"/>
  <c r="BR82" i="40"/>
  <c r="BR81" i="40"/>
  <c r="BS81" i="40" s="1"/>
  <c r="BR80" i="40"/>
  <c r="BS80" i="40" s="1"/>
  <c r="BT80" i="40" s="1"/>
  <c r="BS79" i="40"/>
  <c r="BR79" i="40"/>
  <c r="BT78" i="40"/>
  <c r="BS78" i="40"/>
  <c r="BR78" i="40"/>
  <c r="BR77" i="40"/>
  <c r="BS77" i="40" s="1"/>
  <c r="BR76" i="40"/>
  <c r="BS76" i="40" s="1"/>
  <c r="BS75" i="40"/>
  <c r="BR75" i="40"/>
  <c r="BT74" i="40"/>
  <c r="BS74" i="40"/>
  <c r="BR74" i="40"/>
  <c r="BR73" i="40"/>
  <c r="BS73" i="40" s="1"/>
  <c r="BS72" i="40"/>
  <c r="BT72" i="40" s="1"/>
  <c r="BR72" i="40"/>
  <c r="BS71" i="40"/>
  <c r="BR71" i="40"/>
  <c r="BT70" i="40"/>
  <c r="BS70" i="40"/>
  <c r="BR70" i="40"/>
  <c r="BR69" i="40"/>
  <c r="BS69" i="40" s="1"/>
  <c r="BS68" i="40"/>
  <c r="BR68" i="40"/>
  <c r="BR66" i="40"/>
  <c r="BS66" i="40" s="1"/>
  <c r="BS65" i="40"/>
  <c r="BT65" i="40" s="1"/>
  <c r="BR65" i="40"/>
  <c r="BR64" i="40"/>
  <c r="BS64" i="40" s="1"/>
  <c r="BR63" i="40"/>
  <c r="BS63" i="40" s="1"/>
  <c r="BR62" i="40"/>
  <c r="BS62" i="40" s="1"/>
  <c r="BS61" i="40"/>
  <c r="BT61" i="40" s="1"/>
  <c r="BR61" i="40"/>
  <c r="BT63" i="40" l="1"/>
  <c r="BT68" i="40"/>
  <c r="BT76" i="40"/>
  <c r="A7" i="1"/>
  <c r="A8" i="1"/>
  <c r="A9" i="1"/>
  <c r="A10" i="1"/>
  <c r="A11" i="1"/>
  <c r="A12" i="1"/>
  <c r="A13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CIC</author>
  </authors>
  <commentList>
    <comment ref="E127" authorId="0" shapeId="0" xr:uid="{A49EF3B0-755E-E844-8B0E-49255F04636A}">
      <text>
        <r>
          <rPr>
            <b/>
            <sz val="9"/>
            <color indexed="81"/>
            <rFont val="Tahoma"/>
            <family val="2"/>
          </rPr>
          <t xml:space="preserve">Tecan.At.Common, 3.7.3.0
Tecan.At.Common.DocumentManagement, 3.7.3.0
Tecan.At.Common.DocumentManagement.Reader, 3.4.4.0
Tecan.At.Common.MCS, 3.7.3.0
Tecan.At.Common.Results, 3.7.3.0
Tecan.At.Common.UI, 3.7.3.0
Tecan.At.Communication.Common, 3.7.4.0
Tecan.At.Communication.Port.IP, 3.7.4.0
Tecan.At.Communication.Port.RS232, 3.7.4.0
Tecan.At.Communication.Port.SIM.Common, 3.7.4.0
Tecan.At.Communication.Port.USB, 3.7.4.0
Tecan.At.Communication.Server, 3.7.4.0
Tecan.At.Communication.SIM.AMR, 3.4.4.0
Tecan.At.Communication.SIM.AMRPlus, 3.4.4.0
Tecan.At.Communication.SIM.Connect, 3.7.4.0
Tecan.At.Communication.SIM.GeniosUltra, 3.4.4.0
Tecan.At.Communication.SIM.Safire3, 3.4.4.0
Tecan.At.Communication.SIM.Safire3Pro, 3.4.4.0
Tecan.At.Communication.SIM.SunriseMini, 3.4.4.0
Tecan.At.Instrument.Common, 3.7.4.0
Tecan.At.Instrument.Common.GCM, 3.6.5.0
Tecan.At.Instrument.Common.Reader, 3.4.4.0
Tecan.At.Instrument.Common.Stacker, 3.7.4.0
Tecan.At.Instrument.Gas.GCM, 3.6.5.0
Tecan.At.Instrument.GCM.Server, 3.6.5.0
Tecan.At.Instrument.Reader.AMR, 3.4.4.0
Tecan.At.Instrument.Reader.AMRPlus, 3.4.4.0
Tecan.At.Instrument.Reader.GeniosUltra, 3.4.4.0
Tecan.At.Instrument.Reader.Safire3, 3.4.4.0
Tecan.At.Instrument.Reader.Safire3Pro, 3.4.4.0
Tecan.At.Instrument.Reader.SunriseMini, 3.4.4.0
Tecan.At.Instrument.Server, 3.7.4.0
Tecan.At.Instrument.Stacker.Connect, 3.7.4.0
Tecan.At.Instrument.Stacker.Server, 3.7.4.0
Tecan.At.Measurement.BuiltInTest.Common, 3.4.4.0
Tecan.At.Measurement.Common, 3.4.4.0
Tecan.At.Measurement.Server, 3.4.4.0
Tecan.At.XFluor, 1.11.1.0
Tecan.At.XFluor.Connect.Reader, 1.11.1.0
Tecan.At.XFluor.Core, 1.11.1.0
Tecan.At.XFluor.Device, 1.11.1.0
Tecan.At.XFluor.Device.AMR, 1.11.1.0
Tecan.At.XFluor.Device.AMRPlus, 1.11.1.0
Tecan.At.XFluor.Device.GeniosUltra, 1.11.1.0
Tecan.At.XFluor.Device.Reader, 1.11.1.0
Tecan.At.XFluor.Device.Safire3, 1.11.1.0
Tecan.At.XFluor.Device.Safire3Pro, 1.11.1.0
Tecan.At.XFluor.Device.SunriseMini, 1.11.1.0
Tecan.At.XFluor.ExcelOutput, 1.11.1.0
Tecan.At.XFluor.NanoQuant, 1.11.1.0
Tecan.At.XFluor.ReaderEditor, 1.11.1.0
</t>
        </r>
      </text>
    </comment>
    <comment ref="E129" authorId="0" shapeId="0" xr:uid="{1DE3C301-9116-B948-BC4D-D89A8E919114}">
      <text>
        <r>
          <rPr>
            <b/>
            <sz val="9"/>
            <color indexed="81"/>
            <rFont val="Tahoma"/>
            <family val="2"/>
          </rPr>
          <t xml:space="preserve">EHC, V_3.40_01/15_Infinite (Dec 23 2014/12.45.11)
MTP, V_3.40_01/15_Infinite (Dec 23 2014/12.45.11)
HCP, V_2.02_05/06_HCP (May 23 2006/14.05.27)
LUM, V_2.20_02/2015_LUMINESCENCE (Feb 24 2015/16.09.02)
MEM, V_3.00_09/11_MCR (Sep 27 2011/15.05.45)
MEX, V_3.00_09/11_MCR (Sep 27 2011/15.05.10)
ZSCAN, V_3.40_01/15_Infinite (Dec 23 2014/12.45.11)
</t>
        </r>
      </text>
    </comment>
  </commentList>
</comments>
</file>

<file path=xl/sharedStrings.xml><?xml version="1.0" encoding="utf-8"?>
<sst xmlns="http://schemas.openxmlformats.org/spreadsheetml/2006/main" count="2843" uniqueCount="512">
  <si>
    <t>Figure 5d</t>
  </si>
  <si>
    <t>Figure 1b</t>
  </si>
  <si>
    <t xml:space="preserve">Days </t>
  </si>
  <si>
    <t>WT/KRASG12D</t>
  </si>
  <si>
    <t>SOS1KO/KRASG12D</t>
  </si>
  <si>
    <t>SOS2KO/KRASG12D</t>
  </si>
  <si>
    <t>Genotypes</t>
  </si>
  <si>
    <t>Figure 1c</t>
  </si>
  <si>
    <t>WT/KRASWT</t>
  </si>
  <si>
    <t>SOS1 KO/KRASG12D</t>
  </si>
  <si>
    <t>SOS2 KO/KRASG12D</t>
  </si>
  <si>
    <t>Figure 1d</t>
  </si>
  <si>
    <t>Genotype</t>
  </si>
  <si>
    <t>Parameters: Number of surface lung tumors</t>
  </si>
  <si>
    <t>Figure 1f</t>
  </si>
  <si>
    <t>Parameter: Tumor volume progression</t>
  </si>
  <si>
    <t>Figure 1g</t>
  </si>
  <si>
    <t>Pneumocyte Type II hyperproliferation</t>
  </si>
  <si>
    <t>Adenoma</t>
  </si>
  <si>
    <t>Advanced grade adenoma</t>
  </si>
  <si>
    <t>WT/KRASG12D 1mo</t>
  </si>
  <si>
    <t>WT/KRASG12D 3mo</t>
  </si>
  <si>
    <t>WT/KRASG12D 5mo</t>
  </si>
  <si>
    <t>SOS1KO/KRASG12D 1mo</t>
  </si>
  <si>
    <t>SOS1KO/KRASG12D 3mo</t>
  </si>
  <si>
    <t>SOS1KO/KRASG12D 5mo</t>
  </si>
  <si>
    <t>SOS2KO/KRASG12D 1mo</t>
  </si>
  <si>
    <t>SOS2KO/KRASG12D 3mo</t>
  </si>
  <si>
    <t>SOS2KO/KRASG12D 5mo</t>
  </si>
  <si>
    <t>Parameter: Tumor malignancy</t>
  </si>
  <si>
    <t>Figure 1i</t>
  </si>
  <si>
    <t>1 month</t>
  </si>
  <si>
    <t>3 months</t>
  </si>
  <si>
    <t>5 months</t>
  </si>
  <si>
    <t>7 months</t>
  </si>
  <si>
    <t>9 months</t>
  </si>
  <si>
    <t>12 months</t>
  </si>
  <si>
    <t xml:space="preserve">WT/KRASG12D </t>
  </si>
  <si>
    <t>Parameter: Tumor burden progression</t>
  </si>
  <si>
    <t>Figure 2a</t>
  </si>
  <si>
    <t>Parameter: Percentage of Ki67-positive cells</t>
  </si>
  <si>
    <t>Figure 2b</t>
  </si>
  <si>
    <t>Parameter: Percentage of pERK area respect tumor area</t>
  </si>
  <si>
    <t>Figure 2c</t>
  </si>
  <si>
    <t>Parameter: SOS1 and SOS2 gene expression in isolated lung tumors</t>
  </si>
  <si>
    <t>Figure 2d</t>
  </si>
  <si>
    <t>Parameter: Measurement of RAS-GTP levels</t>
  </si>
  <si>
    <t>Parameter: Levels of O2 saturation</t>
  </si>
  <si>
    <t xml:space="preserve">Genotype/Timepoint (months) </t>
  </si>
  <si>
    <t>Genotype/Timepoint (months)</t>
  </si>
  <si>
    <t>Figure 3a</t>
  </si>
  <si>
    <t>Parameter: Percentage of SMA area with respect to total tumor area</t>
  </si>
  <si>
    <t>Figure 3b</t>
  </si>
  <si>
    <t>Parameter: Percentage of collagen-stained area with respect to total tumor area</t>
  </si>
  <si>
    <t>Figure 3c</t>
  </si>
  <si>
    <t xml:space="preserve">Parameter: Percentage of CD68-positive cells </t>
  </si>
  <si>
    <t>Figure 3e</t>
  </si>
  <si>
    <t xml:space="preserve">Parameter: Percentage of CD31-stained area espect to tumor area  </t>
  </si>
  <si>
    <t>Figure 4a</t>
  </si>
  <si>
    <t>SOS1fl/fl (untreated)</t>
  </si>
  <si>
    <t>SOS1KO (TMX-treated)</t>
  </si>
  <si>
    <t>Parameter: Measurement of tumor volume reduction upon TMX administration</t>
  </si>
  <si>
    <t>Figure 4b</t>
  </si>
  <si>
    <t>Parameter: Percentage of tumor burden</t>
  </si>
  <si>
    <t>Figure 4c</t>
  </si>
  <si>
    <t>Figure 4d</t>
  </si>
  <si>
    <t>Parameter: Percentage of pERK-positive are respect tumor area</t>
  </si>
  <si>
    <t>Figure 4e</t>
  </si>
  <si>
    <t>Parameter: Percentage of SMA-positive are respect tumor area</t>
  </si>
  <si>
    <t>Figure 4f</t>
  </si>
  <si>
    <t>Parameter: Percentage of CD68-positive cells</t>
  </si>
  <si>
    <t>Figure 4g</t>
  </si>
  <si>
    <t>Parameter: Number of CC3-positive cells per 20X field</t>
  </si>
  <si>
    <t>Figure 5c</t>
  </si>
  <si>
    <t>SOS1KO/KRASWT</t>
  </si>
  <si>
    <t>SOS2KO/KRASWT</t>
  </si>
  <si>
    <t>Parameter: Pecertange of tumor burden</t>
  </si>
  <si>
    <t>Parameter: Pecertange of Ki-67 positive cells</t>
  </si>
  <si>
    <t>Figure 5e</t>
  </si>
  <si>
    <t>Parameter: Pecertange of pERK-positive area respect to tumor area</t>
  </si>
  <si>
    <t>Figure 5f</t>
  </si>
  <si>
    <t>Parameter: Pecertange of SMA-positive area respect to tumor area</t>
  </si>
  <si>
    <t>Figure 6c</t>
  </si>
  <si>
    <t>CRISPR/SOS1KO</t>
  </si>
  <si>
    <t>CRISPR/SOS2KO</t>
  </si>
  <si>
    <t>CRISPR/WT</t>
  </si>
  <si>
    <t>Figure 6d</t>
  </si>
  <si>
    <t>Parameter: Pecertange of Ki67-positive cells</t>
  </si>
  <si>
    <t>Figure 6e</t>
  </si>
  <si>
    <t>Parameter: Pecertange of pERK-stained area with respect total tumor area</t>
  </si>
  <si>
    <t>Figure 6f</t>
  </si>
  <si>
    <t>Parameter: Pecertange of SMA-stained area with respect total tumor area</t>
  </si>
  <si>
    <t>Figure 7a</t>
  </si>
  <si>
    <t>Parameter: Relative SOS1 and SOS2 protein expression upon CRISPR-mediated gene silencing in KPB6 cells</t>
  </si>
  <si>
    <t>Figure 7b</t>
  </si>
  <si>
    <t>87.0956331*</t>
  </si>
  <si>
    <t>Time (hours)</t>
  </si>
  <si>
    <t>Parameter: Effects of CRISPR-mediated SOS1 or SOS2 depletion in KPB6 cells in cell growth</t>
  </si>
  <si>
    <t>Figure 7c</t>
  </si>
  <si>
    <t xml:space="preserve">Parameter: Effects of CRISPR-mediated SOS1 or SOS2 depletion in RAS-GTP levels of KPB6 cells </t>
  </si>
  <si>
    <t>Figure 7d</t>
  </si>
  <si>
    <t>DMSO</t>
  </si>
  <si>
    <t>BAY293</t>
  </si>
  <si>
    <t>MRTX1133</t>
  </si>
  <si>
    <t>BAY+MRTX</t>
  </si>
  <si>
    <t>Time</t>
  </si>
  <si>
    <t>Treatment</t>
  </si>
  <si>
    <t>Cell Line</t>
  </si>
  <si>
    <t>KPB6 cells</t>
  </si>
  <si>
    <t>LKR10</t>
  </si>
  <si>
    <t>LKR13</t>
  </si>
  <si>
    <t>Figure 7e</t>
  </si>
  <si>
    <t xml:space="preserve">Parameter: Effects of RAS/MAPK inhibitors, individually or combined in different murine LUAD cell lines </t>
  </si>
  <si>
    <t>ST</t>
  </si>
  <si>
    <t>EGF</t>
  </si>
  <si>
    <t>BAY293+EFG</t>
  </si>
  <si>
    <t>MRTX1133+EGF</t>
  </si>
  <si>
    <t>Combo</t>
  </si>
  <si>
    <t>Parameter: Effects of RAS/MAPK inhibitors, individually or combined, in RAS-GTP levels in different murine LUAD cell lines upon stimulation with EGF</t>
  </si>
  <si>
    <t xml:space="preserve">KPB6 </t>
  </si>
  <si>
    <t>Respiration</t>
  </si>
  <si>
    <t>Time (s)</t>
  </si>
  <si>
    <t>SOS1/2WT KRASG12D</t>
  </si>
  <si>
    <t>SOS1/2WT KRASWT</t>
  </si>
  <si>
    <t>SOS1KO KRASG12D</t>
  </si>
  <si>
    <t>SOS2KO KRASG12D</t>
  </si>
  <si>
    <t>Supp 1b</t>
  </si>
  <si>
    <t>Supp 1a</t>
  </si>
  <si>
    <t>Supp 1c</t>
  </si>
  <si>
    <t>ECG Lead (mV)</t>
  </si>
  <si>
    <t>Supp 2</t>
  </si>
  <si>
    <t>Parameter: Effects of SOS1/2 depletion in the lung tumor cytokine release</t>
  </si>
  <si>
    <t>Cytokine</t>
  </si>
  <si>
    <t>SD</t>
  </si>
  <si>
    <t>N</t>
  </si>
  <si>
    <t>C5/C5a</t>
  </si>
  <si>
    <t>CCL2/MCP-1</t>
  </si>
  <si>
    <t>CCL5</t>
  </si>
  <si>
    <t>CXCL1</t>
  </si>
  <si>
    <t>CXCL12</t>
  </si>
  <si>
    <t>CXCL13/BCA-1</t>
  </si>
  <si>
    <t>EOTAXIN</t>
  </si>
  <si>
    <t>G-CSF</t>
  </si>
  <si>
    <t>GM-CSF</t>
  </si>
  <si>
    <t>I-309</t>
  </si>
  <si>
    <t>IL-10</t>
  </si>
  <si>
    <t>IL-12 p70</t>
  </si>
  <si>
    <t>IL-13</t>
  </si>
  <si>
    <t>IL-16</t>
  </si>
  <si>
    <t>IL-17</t>
  </si>
  <si>
    <t>IL-1a</t>
  </si>
  <si>
    <t>IL-1b</t>
  </si>
  <si>
    <t>IL-1ra</t>
  </si>
  <si>
    <t>IL-2</t>
  </si>
  <si>
    <t>IL-23</t>
  </si>
  <si>
    <t>IL-27</t>
  </si>
  <si>
    <t>IL-3</t>
  </si>
  <si>
    <t>IL-4</t>
  </si>
  <si>
    <t>IL-5</t>
  </si>
  <si>
    <t>IL-6</t>
  </si>
  <si>
    <t>IL-7</t>
  </si>
  <si>
    <t>INF-g</t>
  </si>
  <si>
    <t>IP-10</t>
  </si>
  <si>
    <t>I-TAC</t>
  </si>
  <si>
    <t>MCP-2</t>
  </si>
  <si>
    <t>M-CSF</t>
  </si>
  <si>
    <t>MIG</t>
  </si>
  <si>
    <t>MIP-1a</t>
  </si>
  <si>
    <t>MIP-1B</t>
  </si>
  <si>
    <t>MIP-2</t>
  </si>
  <si>
    <t>sICAM-1</t>
  </si>
  <si>
    <t>TARC</t>
  </si>
  <si>
    <t>TIMP-1</t>
  </si>
  <si>
    <t>TNF-a</t>
  </si>
  <si>
    <t>TREM-1</t>
  </si>
  <si>
    <t>Parameter: Effects of SOS1/2 depletion in the respiratory rate (rpm)</t>
  </si>
  <si>
    <t>Parameter: Effects of SOS1/2 depletion in the ECG Lead</t>
  </si>
  <si>
    <t>Parameter: Effects of SOS1/2 depletion in the respiratory profile</t>
  </si>
  <si>
    <t>Mouse</t>
  </si>
  <si>
    <t>Samples</t>
  </si>
  <si>
    <t>MIN</t>
  </si>
  <si>
    <t xml:space="preserve">MIN </t>
  </si>
  <si>
    <t>MAX</t>
  </si>
  <si>
    <t>E1</t>
  </si>
  <si>
    <t>E2</t>
  </si>
  <si>
    <t>E3</t>
  </si>
  <si>
    <t>E4</t>
  </si>
  <si>
    <t>E5</t>
  </si>
  <si>
    <t>E6</t>
  </si>
  <si>
    <t>E7</t>
  </si>
  <si>
    <t>E8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</si>
  <si>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</si>
  <si>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</si>
  <si>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</si>
  <si>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</si>
  <si>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</si>
  <si>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</si>
  <si>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</si>
  <si>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</si>
  <si>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</si>
  <si>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</si>
  <si>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</si>
  <si>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</si>
  <si>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</si>
  <si>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</si>
  <si>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</si>
  <si>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</si>
  <si>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</si>
  <si>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</si>
  <si>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</si>
  <si>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</si>
  <si>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</si>
  <si>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</si>
  <si>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</si>
  <si>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</si>
  <si>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</si>
  <si>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</si>
  <si>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</si>
  <si>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</si>
  <si>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</si>
  <si>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</si>
  <si>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</si>
  <si>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</si>
  <si>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</si>
  <si>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</si>
  <si>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</si>
  <si>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</si>
  <si>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</si>
  <si>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</si>
  <si>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</si>
  <si>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</si>
  <si>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</si>
  <si>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</si>
  <si>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</si>
  <si>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</si>
  <si>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</si>
  <si>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</si>
  <si>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</si>
  <si>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</si>
  <si>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</si>
  <si>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</si>
  <si>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</si>
  <si>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</si>
  <si>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</si>
  <si>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</si>
  <si>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</si>
  <si>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</si>
  <si>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</si>
  <si>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</si>
  <si>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</si>
  <si>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</si>
  <si>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</si>
  <si>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</si>
  <si>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</si>
  <si>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</si>
  <si>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</si>
  <si>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</si>
  <si>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</si>
  <si>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</si>
  <si>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</si>
  <si>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</si>
  <si>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</si>
  <si>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</si>
  <si>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Supplementary Figure 2</t>
  </si>
  <si>
    <t>SOS2KO</t>
  </si>
  <si>
    <t>SOS1KO</t>
  </si>
  <si>
    <t>SOS1/2WT</t>
  </si>
  <si>
    <t>Application: Tecan i-control</t>
  </si>
  <si>
    <t>Tecan i-control , 1.11.1.0</t>
  </si>
  <si>
    <t>Device: infinite 200Pro</t>
  </si>
  <si>
    <t>Serial number: 1511002710</t>
  </si>
  <si>
    <t>Serial number of connected stacker:</t>
  </si>
  <si>
    <t>Firmware: V_3.40_01/15_Infinite (Dec 23 2014/12.45.11)</t>
  </si>
  <si>
    <t>MAI, V_3.40_01/15_Infinite (Dec 23 2014/12.45.11)</t>
  </si>
  <si>
    <t>Date:</t>
  </si>
  <si>
    <t>27/05/2023</t>
  </si>
  <si>
    <t>Time:</t>
  </si>
  <si>
    <t>14:13:25</t>
  </si>
  <si>
    <t>System</t>
  </si>
  <si>
    <t>CIC-PC</t>
  </si>
  <si>
    <t>User</t>
  </si>
  <si>
    <t>CIC-PC\CIC</t>
  </si>
  <si>
    <t>Plate</t>
  </si>
  <si>
    <t>Greiner 96 Flat Bottom Transparent Polystyrene Cat. No.: 655101/655161/655192 [GRE96ft.pdfx]</t>
  </si>
  <si>
    <t>Plate-ID (Stacker)</t>
  </si>
  <si>
    <t>Label: Label1</t>
  </si>
  <si>
    <t>Mode</t>
  </si>
  <si>
    <t>Absorbance</t>
  </si>
  <si>
    <t>Wavelength</t>
  </si>
  <si>
    <t>nm</t>
  </si>
  <si>
    <t>Bandwidth</t>
  </si>
  <si>
    <t>Number of Flashes</t>
  </si>
  <si>
    <t>Settle Time</t>
  </si>
  <si>
    <t>ms</t>
  </si>
  <si>
    <t>Start Time:</t>
  </si>
  <si>
    <t>27/05/2023 14:13:25</t>
  </si>
  <si>
    <t>Temperature: 27.3 °C</t>
  </si>
  <si>
    <t>&lt;&gt;</t>
  </si>
  <si>
    <t>A</t>
  </si>
  <si>
    <t>B</t>
  </si>
  <si>
    <t>C</t>
  </si>
  <si>
    <t>D</t>
  </si>
  <si>
    <t>E</t>
  </si>
  <si>
    <t>F</t>
  </si>
  <si>
    <t>G</t>
  </si>
  <si>
    <t>H</t>
  </si>
  <si>
    <t>End Time:</t>
  </si>
  <si>
    <t>27/05/2023 14:15:03</t>
  </si>
  <si>
    <t>Blank</t>
  </si>
  <si>
    <t>KP-BI+EGF-A</t>
  </si>
  <si>
    <t>KP-BAY+MT-EGF-A</t>
  </si>
  <si>
    <t>KP-BAY-EGF-B</t>
  </si>
  <si>
    <t>KP-ST-B</t>
  </si>
  <si>
    <t>KP+MT+EGF-C</t>
  </si>
  <si>
    <t>LK10-EGF-A</t>
  </si>
  <si>
    <t>LK10-BI+MT-EGF-A</t>
  </si>
  <si>
    <t>LK10-BI+EGF-B</t>
  </si>
  <si>
    <t>LK10-BAY+MT-EGF-B</t>
  </si>
  <si>
    <t>LK10+BAY-EGF-C</t>
  </si>
  <si>
    <t>KP-S1-STA</t>
  </si>
  <si>
    <t>blank</t>
  </si>
  <si>
    <t>Ras+</t>
  </si>
  <si>
    <t>KP-BAY-EGF-A</t>
  </si>
  <si>
    <t>KP-MT+EGF-B</t>
  </si>
  <si>
    <t>KP-EGF-B</t>
  </si>
  <si>
    <t>KP+BI+MT-EGF-C</t>
  </si>
  <si>
    <t>LK10-BI+EGF-A</t>
  </si>
  <si>
    <t>LK10-BAY+MT-EGF-A</t>
  </si>
  <si>
    <t>LK10-BAY-EGF-B</t>
  </si>
  <si>
    <t>LK10-ST-B</t>
  </si>
  <si>
    <t>LK10+MT+EGF-C</t>
  </si>
  <si>
    <t>KP-S1-EGFA</t>
  </si>
  <si>
    <t>KP-ST-A</t>
  </si>
  <si>
    <t>KP-MT+EGF-A</t>
  </si>
  <si>
    <t>KP-BI+MT-EGF-B</t>
  </si>
  <si>
    <t>KP+BI+EGF-C</t>
  </si>
  <si>
    <t>KP+BAY+MT-EGF-C</t>
  </si>
  <si>
    <t>LK10-BAY-EGF-A</t>
  </si>
  <si>
    <t>LK10-MT+EGF-B</t>
  </si>
  <si>
    <t>LK10-EGF-B</t>
  </si>
  <si>
    <t>LK10+BI+MT-EGF-C</t>
  </si>
  <si>
    <t>KP-S2-STA</t>
  </si>
  <si>
    <t>KP-EGF-A</t>
  </si>
  <si>
    <t>KP-BI+MT-EGF-A</t>
  </si>
  <si>
    <t>KP-BI+EGF-B</t>
  </si>
  <si>
    <t>KP-BAY+MT-EGF-B</t>
  </si>
  <si>
    <t>KP+BAY-EGF-C</t>
  </si>
  <si>
    <t>LK10-ST-A</t>
  </si>
  <si>
    <t>LK10-MT+EGF-A</t>
  </si>
  <si>
    <t>LK10-BI+MT-EGF-B</t>
  </si>
  <si>
    <t>LK10+BI+EGF-C</t>
  </si>
  <si>
    <t>LK10+BAY+MT-EGF-C</t>
  </si>
  <si>
    <t>KP-S2-EGFA</t>
  </si>
  <si>
    <t>14:10:12</t>
  </si>
  <si>
    <t>27/05/2023 14:10:12</t>
  </si>
  <si>
    <t>27/05/2023 14:11:29</t>
  </si>
  <si>
    <t>LK13-BI+EGF-A</t>
  </si>
  <si>
    <t>LK13-BAY+MT-EGF-A</t>
  </si>
  <si>
    <t>LK13-BAY-EGF-B</t>
  </si>
  <si>
    <t>LK13-ST-B</t>
  </si>
  <si>
    <t>LK13+MT+EGF-C</t>
  </si>
  <si>
    <t>KP-S1-EGFB</t>
  </si>
  <si>
    <t>KP-S2-EGFB</t>
  </si>
  <si>
    <t>KP-ST</t>
  </si>
  <si>
    <t>KP-STc</t>
  </si>
  <si>
    <t>LK13-BAY-EGF-A</t>
  </si>
  <si>
    <t>LK13-MT+EGF-B</t>
  </si>
  <si>
    <t>LK13-EGF-B</t>
  </si>
  <si>
    <t>LK13+BI+MT-EGF-C</t>
  </si>
  <si>
    <t>KP-S1-STC</t>
  </si>
  <si>
    <t>KP-S2-STC</t>
  </si>
  <si>
    <t>KP-EGF</t>
  </si>
  <si>
    <t>KP-EGFc</t>
  </si>
  <si>
    <t>LK13-ST-A</t>
  </si>
  <si>
    <t>LK13-MT+EGF-A</t>
  </si>
  <si>
    <t>LK13-BI+MT-EGF-B</t>
  </si>
  <si>
    <t>LK13+BI+EGF-C</t>
  </si>
  <si>
    <t>LK13+BAY+MT-EGF-C</t>
  </si>
  <si>
    <t>KP-S1-EGFC</t>
  </si>
  <si>
    <t>KP-S2-EGFC</t>
  </si>
  <si>
    <t>KP-STb</t>
  </si>
  <si>
    <t>KP-STD</t>
  </si>
  <si>
    <t>LK13-EGF-A</t>
  </si>
  <si>
    <t>LK13-BI+MT-EGF-A</t>
  </si>
  <si>
    <t>LK13-BI+EGF-B</t>
  </si>
  <si>
    <t>LK13-BAY+MT-EGF-B</t>
  </si>
  <si>
    <t>LK13+BAY-EGF-C</t>
  </si>
  <si>
    <t>KP-S1-STB</t>
  </si>
  <si>
    <t>KP-S2-STB</t>
  </si>
  <si>
    <t>BLANK</t>
  </si>
  <si>
    <t>KP-EGFb</t>
  </si>
  <si>
    <t>KP-EGFD</t>
  </si>
  <si>
    <t>Experiment 1</t>
  </si>
  <si>
    <t>VV902</t>
  </si>
  <si>
    <t>VV822</t>
  </si>
  <si>
    <t>VV789</t>
  </si>
  <si>
    <t>VV790</t>
  </si>
  <si>
    <t>VV850 SOS2</t>
  </si>
  <si>
    <t>I</t>
  </si>
  <si>
    <t>J</t>
  </si>
  <si>
    <t>K</t>
  </si>
  <si>
    <t>L</t>
  </si>
  <si>
    <t>M</t>
  </si>
  <si>
    <t>O</t>
  </si>
  <si>
    <t>P</t>
  </si>
  <si>
    <t xml:space="preserve"> Undetermined</t>
  </si>
  <si>
    <t>Lung</t>
  </si>
  <si>
    <t>Heart</t>
  </si>
  <si>
    <t>Spleen</t>
  </si>
  <si>
    <t>PANCREAS</t>
  </si>
  <si>
    <t>B2M</t>
  </si>
  <si>
    <t>sos1</t>
  </si>
  <si>
    <t>sos2</t>
  </si>
  <si>
    <t>Gen</t>
  </si>
  <si>
    <t>Cq</t>
  </si>
  <si>
    <t>dCT</t>
  </si>
  <si>
    <t>dCt</t>
  </si>
  <si>
    <t>vv902 (WT)</t>
  </si>
  <si>
    <t>vv902</t>
  </si>
  <si>
    <t>vv822 (WT)</t>
  </si>
  <si>
    <t>vv822</t>
  </si>
  <si>
    <t>vv789 (Sos1KO)</t>
  </si>
  <si>
    <t>vv789</t>
  </si>
  <si>
    <t>vv790 (Sos1KO)</t>
  </si>
  <si>
    <t>vv790</t>
  </si>
  <si>
    <t>vv850 (Sos2KO)</t>
  </si>
  <si>
    <t>vv850</t>
  </si>
  <si>
    <t>Liver</t>
  </si>
  <si>
    <t>Kidney</t>
  </si>
  <si>
    <t>heart</t>
  </si>
  <si>
    <t>liver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</si>
  <si>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</si>
  <si>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</si>
  <si>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</si>
  <si>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</si>
  <si>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</si>
  <si>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</si>
  <si>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</si>
  <si>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</si>
  <si>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</si>
  <si>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</si>
  <si>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</si>
  <si>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</si>
  <si>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</si>
  <si>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</si>
  <si>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</si>
  <si>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</si>
  <si>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</si>
  <si>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</si>
  <si>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</si>
  <si>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</si>
  <si>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</si>
  <si>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</si>
  <si>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</si>
  <si>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</si>
  <si>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VV823</t>
  </si>
  <si>
    <t>VV824</t>
  </si>
  <si>
    <t>VV791</t>
  </si>
  <si>
    <t>VV737</t>
  </si>
  <si>
    <t>VV738</t>
  </si>
  <si>
    <t/>
  </si>
  <si>
    <t>CORAZÓN</t>
  </si>
  <si>
    <t>BAZO</t>
  </si>
  <si>
    <t>vv823</t>
  </si>
  <si>
    <t>vv824</t>
  </si>
  <si>
    <t>vv791</t>
  </si>
  <si>
    <t>vv737</t>
  </si>
  <si>
    <t>vv738</t>
  </si>
  <si>
    <t xml:space="preserve"> </t>
  </si>
  <si>
    <t>vv823 (WT)</t>
  </si>
  <si>
    <t>vv824  (WT)</t>
  </si>
  <si>
    <t>vv791 (Sos1KO)</t>
  </si>
  <si>
    <t>vv737 (Sos2KO)</t>
  </si>
  <si>
    <t>vv738 (Sos2KO)</t>
  </si>
  <si>
    <t>V827</t>
  </si>
  <si>
    <t>V788</t>
  </si>
  <si>
    <t>V740</t>
  </si>
  <si>
    <t>V823</t>
  </si>
  <si>
    <t>V827 TUMOR</t>
  </si>
  <si>
    <t>V824</t>
  </si>
  <si>
    <t>V789</t>
  </si>
  <si>
    <t>V790</t>
  </si>
  <si>
    <t>V791</t>
  </si>
  <si>
    <t>V737 TUMOR</t>
  </si>
  <si>
    <t>V738 TUMOR</t>
  </si>
  <si>
    <t>V850</t>
  </si>
  <si>
    <t>WT iSC</t>
  </si>
  <si>
    <t>SOS1 iSC</t>
  </si>
  <si>
    <t>SOS2 iSC</t>
  </si>
  <si>
    <t>DKO iSC</t>
  </si>
  <si>
    <t>V737</t>
  </si>
  <si>
    <t>V738</t>
  </si>
  <si>
    <t>V840</t>
  </si>
  <si>
    <t>V827 (WT)</t>
  </si>
  <si>
    <t>V788 (WT)</t>
  </si>
  <si>
    <t>Design of the plate</t>
  </si>
  <si>
    <t>Design of the plate and Cts</t>
  </si>
  <si>
    <t>pancreas</t>
  </si>
  <si>
    <t>gwat</t>
  </si>
  <si>
    <t>si</t>
  </si>
  <si>
    <t>.</t>
  </si>
  <si>
    <t>NEGATI</t>
  </si>
  <si>
    <t>Overall design of the plate</t>
  </si>
  <si>
    <t>Primers for B2Microblobulin</t>
  </si>
  <si>
    <t>Primers for SOS1</t>
  </si>
  <si>
    <t>Primers for SOS2</t>
  </si>
  <si>
    <t>EXPERIMENT 1</t>
  </si>
  <si>
    <t>EXPERIMENT 2</t>
  </si>
  <si>
    <t>EXPERIMENT 3</t>
  </si>
  <si>
    <t>Parameter: Original blots of Figure 2C corresponding to SOS1, SOS2 and vinculin immunodetection</t>
  </si>
  <si>
    <t>Parameter: Original blots of Figure 2d corresponding to RASGTP and total RAS  protein expression levels</t>
  </si>
  <si>
    <t>Parameter: Original blots of Figure 7a corresponding to SOS1, SOS2 and tubulin immunodetection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</si>
</sst>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8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FD0D2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CCE7D9"/>
        <bgColor rgb="FF000000"/>
      </patternFill>
    </fill>
    <fill>
      <patternFill patternType="solid">
        <fgColor rgb="FFFFE5CC"/>
        <bgColor rgb="FF000000"/>
      </patternFill>
    </fill>
    <fill>
      <patternFill patternType="solid">
        <fgColor rgb="FFE7E7E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FD0D2"/>
      </patternFill>
    </fill>
    <fill>
      <patternFill patternType="solid">
        <fgColor rgb="FFCCCCFF"/>
      </patternFill>
    </fill>
    <fill>
      <patternFill patternType="solid">
        <fgColor rgb="FFCCE7D9"/>
      </patternFill>
    </fill>
    <fill>
      <patternFill patternType="solid">
        <fgColor rgb="FFFFE5CC"/>
      </patternFill>
    </fill>
    <fill>
      <patternFill patternType="solid">
        <fgColor rgb="FFE7E7E2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6ECF4"/>
      </patternFill>
    </fill>
    <fill>
      <patternFill patternType="solid">
        <fgColor rgb="FFFBE4D9"/>
      </patternFill>
    </fill>
    <fill>
      <patternFill patternType="solid">
        <fgColor rgb="FFE8D7E8"/>
      </patternFill>
    </fill>
    <fill>
      <patternFill patternType="solid">
        <fgColor rgb="FFFBD4D4"/>
      </patternFill>
    </fill>
    <fill>
      <patternFill patternType="solid">
        <fgColor rgb="FFF3E2E2"/>
      </patternFill>
    </fill>
    <fill>
      <patternFill patternType="solid">
        <fgColor rgb="FFCCFDFF"/>
      </patternFill>
    </fill>
    <fill>
      <patternFill patternType="solid">
        <fgColor rgb="FFFBF8E6"/>
      </patternFill>
    </fill>
    <fill>
      <patternFill patternType="solid">
        <fgColor rgb="FFFBFBCC"/>
      </patternFill>
    </fill>
    <fill>
      <patternFill patternType="solid">
        <fgColor rgb="FFFBCFE7"/>
      </patternFill>
    </fill>
    <fill>
      <patternFill patternType="solid">
        <fgColor rgb="FFE8E8D7"/>
      </patternFill>
    </fill>
    <fill>
      <patternFill patternType="solid">
        <fgColor rgb="FFD0CE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thick">
        <color rgb="FF000000"/>
      </top>
      <bottom style="medium">
        <color rgb="FFCCCCCC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4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1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0" fillId="0" borderId="0" xfId="0" quotePrefix="1"/>
    <xf numFmtId="0" fontId="11" fillId="3" borderId="0" xfId="0" applyFont="1" applyFill="1"/>
    <xf numFmtId="164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1" fillId="0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9" xfId="0" applyFont="1" applyBorder="1"/>
    <xf numFmtId="0" fontId="8" fillId="0" borderId="10" xfId="0" applyFont="1" applyBorder="1" applyAlignment="1">
      <alignment horizontal="center"/>
    </xf>
    <xf numFmtId="165" fontId="8" fillId="0" borderId="9" xfId="0" applyNumberFormat="1" applyFont="1" applyBorder="1"/>
    <xf numFmtId="0" fontId="8" fillId="0" borderId="4" xfId="0" applyFont="1" applyBorder="1"/>
    <xf numFmtId="0" fontId="8" fillId="0" borderId="5" xfId="0" applyFont="1" applyBorder="1"/>
    <xf numFmtId="0" fontId="10" fillId="9" borderId="5" xfId="0" applyFont="1" applyFill="1" applyBorder="1"/>
    <xf numFmtId="0" fontId="10" fillId="10" borderId="5" xfId="0" applyFont="1" applyFill="1" applyBorder="1"/>
    <xf numFmtId="0" fontId="10" fillId="11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8" fillId="0" borderId="8" xfId="0" applyFont="1" applyBorder="1" applyAlignment="1">
      <alignment horizontal="center"/>
    </xf>
    <xf numFmtId="0" fontId="10" fillId="12" borderId="5" xfId="0" applyFont="1" applyFill="1" applyBorder="1" applyAlignment="1">
      <alignment wrapText="1"/>
    </xf>
    <xf numFmtId="165" fontId="8" fillId="0" borderId="5" xfId="0" applyNumberFormat="1" applyFont="1" applyBorder="1"/>
    <xf numFmtId="0" fontId="10" fillId="13" borderId="5" xfId="0" applyFont="1" applyFill="1" applyBorder="1" applyAlignment="1">
      <alignment wrapText="1"/>
    </xf>
    <xf numFmtId="0" fontId="8" fillId="0" borderId="4" xfId="0" applyFont="1" applyBorder="1" applyAlignment="1">
      <alignment horizontal="center"/>
    </xf>
    <xf numFmtId="0" fontId="10" fillId="14" borderId="5" xfId="0" applyFont="1" applyFill="1" applyBorder="1" applyAlignment="1">
      <alignment wrapText="1"/>
    </xf>
    <xf numFmtId="0" fontId="8" fillId="15" borderId="0" xfId="0" applyFont="1" applyFill="1"/>
    <xf numFmtId="0" fontId="10" fillId="15" borderId="0" xfId="0" applyFont="1" applyFill="1" applyAlignment="1">
      <alignment wrapText="1"/>
    </xf>
    <xf numFmtId="165" fontId="8" fillId="15" borderId="0" xfId="0" applyNumberFormat="1" applyFont="1" applyFill="1"/>
    <xf numFmtId="0" fontId="0" fillId="0" borderId="15" xfId="0" applyBorder="1" applyAlignment="1">
      <alignment horizontal="center"/>
    </xf>
    <xf numFmtId="165" fontId="8" fillId="0" borderId="22" xfId="0" applyNumberFormat="1" applyFont="1" applyBorder="1"/>
    <xf numFmtId="165" fontId="0" fillId="0" borderId="23" xfId="0" applyNumberFormat="1" applyBorder="1"/>
    <xf numFmtId="0" fontId="14" fillId="0" borderId="0" xfId="0" applyFont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0" fillId="16" borderId="27" xfId="0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0" fillId="17" borderId="27" xfId="0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0" fillId="18" borderId="27" xfId="0" applyFill="1" applyBorder="1" applyAlignment="1">
      <alignment horizontal="center" vertical="center" wrapText="1"/>
    </xf>
    <xf numFmtId="0" fontId="14" fillId="19" borderId="2" xfId="0" applyFont="1" applyFill="1" applyBorder="1" applyAlignment="1">
      <alignment horizontal="center" vertical="center" wrapText="1"/>
    </xf>
    <xf numFmtId="0" fontId="0" fillId="19" borderId="27" xfId="0" applyFill="1" applyBorder="1" applyAlignment="1">
      <alignment horizontal="center" vertical="center" wrapText="1"/>
    </xf>
    <xf numFmtId="0" fontId="14" fillId="20" borderId="2" xfId="0" applyFont="1" applyFill="1" applyBorder="1" applyAlignment="1">
      <alignment horizontal="center" vertical="center" wrapText="1"/>
    </xf>
    <xf numFmtId="0" fontId="0" fillId="20" borderId="27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165" fontId="0" fillId="0" borderId="1" xfId="0" applyNumberFormat="1" applyBorder="1"/>
    <xf numFmtId="0" fontId="15" fillId="21" borderId="1" xfId="0" applyFont="1" applyFill="1" applyBorder="1"/>
    <xf numFmtId="0" fontId="15" fillId="22" borderId="1" xfId="0" applyFont="1" applyFill="1" applyBorder="1"/>
    <xf numFmtId="0" fontId="15" fillId="23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0" fillId="24" borderId="26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5" borderId="26" xfId="0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4" fillId="27" borderId="2" xfId="0" applyFont="1" applyFill="1" applyBorder="1" applyAlignment="1">
      <alignment horizontal="center" vertical="center" wrapText="1"/>
    </xf>
    <xf numFmtId="0" fontId="0" fillId="27" borderId="27" xfId="0" applyFill="1" applyBorder="1" applyAlignment="1">
      <alignment horizontal="center" vertical="center" wrapText="1"/>
    </xf>
    <xf numFmtId="0" fontId="14" fillId="28" borderId="2" xfId="0" applyFont="1" applyFill="1" applyBorder="1" applyAlignment="1">
      <alignment horizontal="center" vertical="center" wrapText="1"/>
    </xf>
    <xf numFmtId="0" fontId="14" fillId="29" borderId="2" xfId="0" applyFont="1" applyFill="1" applyBorder="1" applyAlignment="1">
      <alignment horizontal="center" vertical="center" wrapText="1"/>
    </xf>
    <xf numFmtId="0" fontId="14" fillId="30" borderId="2" xfId="0" applyFont="1" applyFill="1" applyBorder="1" applyAlignment="1">
      <alignment horizontal="center" vertical="center" wrapText="1"/>
    </xf>
    <xf numFmtId="0" fontId="14" fillId="31" borderId="2" xfId="0" applyFont="1" applyFill="1" applyBorder="1" applyAlignment="1">
      <alignment horizontal="center" vertical="center" wrapText="1"/>
    </xf>
    <xf numFmtId="0" fontId="14" fillId="32" borderId="2" xfId="0" applyFont="1" applyFill="1" applyBorder="1" applyAlignment="1">
      <alignment horizontal="center" vertical="center" wrapText="1"/>
    </xf>
    <xf numFmtId="0" fontId="0" fillId="28" borderId="27" xfId="0" applyFill="1" applyBorder="1" applyAlignment="1">
      <alignment horizontal="center" vertical="center" wrapText="1"/>
    </xf>
    <xf numFmtId="0" fontId="0" fillId="29" borderId="27" xfId="0" applyFill="1" applyBorder="1" applyAlignment="1">
      <alignment horizontal="center" vertical="center" wrapText="1"/>
    </xf>
    <xf numFmtId="0" fontId="0" fillId="30" borderId="27" xfId="0" applyFill="1" applyBorder="1" applyAlignment="1">
      <alignment horizontal="center" vertical="center" wrapText="1"/>
    </xf>
    <xf numFmtId="0" fontId="0" fillId="31" borderId="27" xfId="0" applyFill="1" applyBorder="1" applyAlignment="1">
      <alignment horizontal="center" vertical="center" wrapText="1"/>
    </xf>
    <xf numFmtId="0" fontId="0" fillId="32" borderId="27" xfId="0" applyFill="1" applyBorder="1" applyAlignment="1">
      <alignment horizontal="center" vertical="center" wrapText="1"/>
    </xf>
    <xf numFmtId="0" fontId="14" fillId="33" borderId="2" xfId="0" applyFont="1" applyFill="1" applyBorder="1" applyAlignment="1">
      <alignment horizontal="center" vertical="center" wrapText="1"/>
    </xf>
    <xf numFmtId="0" fontId="14" fillId="34" borderId="2" xfId="0" applyFont="1" applyFill="1" applyBorder="1" applyAlignment="1">
      <alignment horizontal="center" vertical="center" wrapText="1"/>
    </xf>
    <xf numFmtId="0" fontId="14" fillId="35" borderId="2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vertical="center" wrapText="1"/>
    </xf>
    <xf numFmtId="0" fontId="0" fillId="34" borderId="27" xfId="0" applyFill="1" applyBorder="1" applyAlignment="1">
      <alignment horizontal="center" vertical="center" wrapText="1"/>
    </xf>
    <xf numFmtId="0" fontId="0" fillId="35" borderId="27" xfId="0" applyFill="1" applyBorder="1" applyAlignment="1">
      <alignment horizontal="center" vertical="center" wrapText="1"/>
    </xf>
    <xf numFmtId="0" fontId="0" fillId="36" borderId="27" xfId="0" applyFill="1" applyBorder="1" applyAlignment="1">
      <alignment horizontal="center" vertical="center" wrapText="1"/>
    </xf>
    <xf numFmtId="165" fontId="0" fillId="0" borderId="0" xfId="0" applyNumberFormat="1"/>
    <xf numFmtId="0" fontId="15" fillId="21" borderId="13" xfId="0" applyFont="1" applyFill="1" applyBorder="1"/>
    <xf numFmtId="0" fontId="15" fillId="22" borderId="13" xfId="0" applyFont="1" applyFill="1" applyBorder="1"/>
    <xf numFmtId="0" fontId="15" fillId="23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15" fillId="21" borderId="30" xfId="0" applyFont="1" applyFill="1" applyBorder="1"/>
    <xf numFmtId="0" fontId="15" fillId="22" borderId="30" xfId="0" applyFont="1" applyFill="1" applyBorder="1"/>
    <xf numFmtId="0" fontId="15" fillId="23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23" xfId="0" applyBorder="1"/>
    <xf numFmtId="0" fontId="2" fillId="0" borderId="30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3" xfId="0" applyFont="1" applyBorder="1"/>
    <xf numFmtId="0" fontId="15" fillId="0" borderId="23" xfId="0" applyFont="1" applyBorder="1" applyAlignment="1">
      <alignment horizontal="center" vertical="center"/>
    </xf>
    <xf numFmtId="0" fontId="2" fillId="37" borderId="21" xfId="0" applyFont="1" applyFill="1" applyBorder="1" applyAlignment="1">
      <alignment wrapText="1"/>
    </xf>
    <xf numFmtId="165" fontId="0" fillId="0" borderId="11" xfId="0" applyNumberFormat="1" applyBorder="1"/>
    <xf numFmtId="165" fontId="0" fillId="0" borderId="31" xfId="0" applyNumberFormat="1" applyBorder="1"/>
    <xf numFmtId="0" fontId="2" fillId="37" borderId="20" xfId="0" applyFont="1" applyFill="1" applyBorder="1" applyAlignment="1">
      <alignment wrapText="1"/>
    </xf>
    <xf numFmtId="0" fontId="2" fillId="38" borderId="20" xfId="0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2" fillId="26" borderId="2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26" borderId="0" xfId="0" applyFont="1" applyFill="1" applyAlignment="1">
      <alignment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32" xfId="0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0" fillId="0" borderId="33" xfId="0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39" borderId="18" xfId="0" applyFill="1" applyBorder="1" applyAlignment="1">
      <alignment vertical="center" wrapText="1"/>
    </xf>
    <xf numFmtId="0" fontId="0" fillId="39" borderId="0" xfId="0" applyFill="1" applyAlignment="1">
      <alignment vertical="center" wrapText="1"/>
    </xf>
    <xf numFmtId="0" fontId="0" fillId="39" borderId="17" xfId="0" applyFill="1" applyBorder="1" applyAlignment="1">
      <alignment vertical="center" wrapText="1"/>
    </xf>
    <xf numFmtId="0" fontId="0" fillId="39" borderId="11" xfId="0" applyFill="1" applyBorder="1" applyAlignment="1">
      <alignment vertical="center" wrapText="1"/>
    </xf>
    <xf numFmtId="0" fontId="0" fillId="39" borderId="31" xfId="0" applyFill="1" applyBorder="1" applyAlignment="1">
      <alignment vertical="center" wrapText="1"/>
    </xf>
    <xf numFmtId="0" fontId="0" fillId="39" borderId="23" xfId="0" applyFill="1" applyBorder="1" applyAlignment="1">
      <alignment vertical="center" wrapText="1"/>
    </xf>
    <xf numFmtId="0" fontId="0" fillId="39" borderId="19" xfId="0" applyFill="1" applyBorder="1" applyAlignment="1">
      <alignment vertical="center" wrapText="1"/>
    </xf>
    <xf numFmtId="0" fontId="0" fillId="39" borderId="12" xfId="0" applyFill="1" applyBorder="1" applyAlignment="1">
      <alignment vertical="center" wrapText="1"/>
    </xf>
    <xf numFmtId="0" fontId="0" fillId="39" borderId="14" xfId="0" applyFill="1" applyBorder="1" applyAlignment="1">
      <alignment vertical="center" wrapText="1"/>
    </xf>
    <xf numFmtId="0" fontId="0" fillId="25" borderId="18" xfId="0" applyFill="1" applyBorder="1" applyAlignment="1">
      <alignment vertical="center" wrapText="1"/>
    </xf>
    <xf numFmtId="0" fontId="0" fillId="25" borderId="0" xfId="0" applyFill="1" applyAlignment="1">
      <alignment vertical="center" wrapText="1"/>
    </xf>
    <xf numFmtId="0" fontId="0" fillId="25" borderId="17" xfId="0" applyFill="1" applyBorder="1" applyAlignment="1">
      <alignment vertical="center" wrapText="1"/>
    </xf>
    <xf numFmtId="0" fontId="0" fillId="25" borderId="11" xfId="0" applyFill="1" applyBorder="1" applyAlignment="1">
      <alignment vertical="center" wrapText="1"/>
    </xf>
    <xf numFmtId="0" fontId="0" fillId="25" borderId="31" xfId="0" applyFill="1" applyBorder="1" applyAlignment="1">
      <alignment vertical="center" wrapText="1"/>
    </xf>
    <xf numFmtId="0" fontId="0" fillId="25" borderId="23" xfId="0" applyFill="1" applyBorder="1" applyAlignment="1">
      <alignment vertical="center" wrapText="1"/>
    </xf>
    <xf numFmtId="0" fontId="0" fillId="25" borderId="19" xfId="0" applyFill="1" applyBorder="1" applyAlignment="1">
      <alignment vertical="center" wrapText="1"/>
    </xf>
    <xf numFmtId="0" fontId="0" fillId="25" borderId="12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40" borderId="11" xfId="0" applyFill="1" applyBorder="1" applyAlignment="1">
      <alignment vertical="center" wrapText="1"/>
    </xf>
    <xf numFmtId="0" fontId="0" fillId="40" borderId="31" xfId="0" applyFill="1" applyBorder="1" applyAlignment="1">
      <alignment vertical="center" wrapText="1"/>
    </xf>
    <xf numFmtId="0" fontId="0" fillId="40" borderId="23" xfId="0" applyFill="1" applyBorder="1" applyAlignment="1">
      <alignment vertical="center" wrapText="1"/>
    </xf>
    <xf numFmtId="0" fontId="0" fillId="40" borderId="19" xfId="0" applyFill="1" applyBorder="1" applyAlignment="1">
      <alignment vertical="center" wrapText="1"/>
    </xf>
    <xf numFmtId="0" fontId="0" fillId="40" borderId="12" xfId="0" applyFill="1" applyBorder="1" applyAlignment="1">
      <alignment vertical="center" wrapText="1"/>
    </xf>
    <xf numFmtId="0" fontId="0" fillId="40" borderId="14" xfId="0" applyFill="1" applyBorder="1" applyAlignment="1">
      <alignment vertical="center" wrapText="1"/>
    </xf>
    <xf numFmtId="0" fontId="0" fillId="40" borderId="18" xfId="0" applyFill="1" applyBorder="1" applyAlignment="1">
      <alignment vertical="center" wrapText="1"/>
    </xf>
    <xf numFmtId="0" fontId="0" fillId="40" borderId="0" xfId="0" applyFill="1" applyAlignment="1">
      <alignment vertical="center" wrapText="1"/>
    </xf>
    <xf numFmtId="0" fontId="0" fillId="40" borderId="17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2" fillId="0" borderId="15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253999</xdr:colOff>
      <xdr:row>6</xdr:row>
      <xdr:rowOff>177800</xdr:rowOff>
    </xdr:from>
    <xdr:to>
      <xdr:col>7</xdr:col>
      <xdr:colOff>643818</xdr:colOff>
      <xdr:row>24</xdr:row>
      <xdr:rowOff>165100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93291A-98B4-5544-AF20-AA2BF6D43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9" y="1320800"/>
          <a:ext cx="6168319" cy="3416300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6</xdr:row>
      <xdr:rowOff>50800</xdr:rowOff>
    </xdr:from>
    <xdr:to>
      <xdr:col>14</xdr:col>
      <xdr:colOff>659296</xdr:colOff>
      <xdr:row>25</xdr:row>
      <xdr:rowOff>50800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01468F-F85A-9C48-9E11-D710D72E6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100" y="1193800"/>
          <a:ext cx="5193196" cy="3619500"/>
        </a:xfrm>
        <a:prstGeom prst="rect">
          <a:avLst/>
        </a:prstGeom>
      </xdr:spPr>
    </xdr:pic>
    <xdr:clientData/>
  </xdr:twoCellAnchor>
  <xdr:twoCellAnchor editAs="oneCell">
    <xdr:from>
      <xdr:col>15</xdr:col>
      <xdr:colOff>292100</xdr:colOff>
      <xdr:row>6</xdr:row>
      <xdr:rowOff>0</xdr:rowOff>
    </xdr:from>
    <xdr:to>
      <xdr:col>22</xdr:col>
      <xdr:colOff>59540</xdr:colOff>
      <xdr:row>24</xdr:row>
      <xdr:rowOff>177800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364A54-73AF-5E48-B62C-A9DA86AC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4600" y="1143000"/>
          <a:ext cx="5545940" cy="36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4</xdr:row>
      <xdr:rowOff>13396</xdr:rowOff>
    </xdr:from>
    <xdr:to>
      <xdr:col>10</xdr:col>
      <xdr:colOff>660400</xdr:colOff>
      <xdr:row>36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321DE3-3C63-D746-9F08-3BD3B79A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0" y="775396"/>
          <a:ext cx="6502400" cy="61461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4</xdr:row>
      <xdr:rowOff>76199</xdr:rowOff>
    </xdr:from>
    <xdr:to>
      <xdr:col>6</xdr:col>
      <xdr:colOff>101600</xdr:colOff>
      <xdr:row>24</xdr:row>
      <xdr:rowOff>98086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C0CFCC-C783-F04F-93A7-25F653FE2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838199"/>
          <a:ext cx="4140200" cy="3831887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762000</xdr:colOff>
      <xdr:row>4</xdr:row>
      <xdr:rowOff>79721</xdr:rowOff>
    </xdr:from>
    <xdr:to>
      <xdr:col>12</xdr:col>
      <xdr:colOff>177800</xdr:colOff>
      <xdr:row>24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F3ABA3-F130-9E41-AF7A-2D17582D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841721"/>
          <a:ext cx="4368800" cy="3806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workbookViewId="0">
      <selection activeCell="A6" sqref="A6:A77"/>
    </sheetView>
  </sheetViews>
  <sheetFormatPr baseColWidth="10" defaultColWidth="8.83203125" defaultRowHeight="15" x14ac:dyDescent="0.2"/>
  <cols>
    <col min="2" max="2" width="10.5" bestFit="1" customWidth="1"/>
    <col min="3" max="3" width="13.5" customWidth="1"/>
    <col min="4" max="4" width="17.33203125" customWidth="1"/>
    <col min="5" max="5" width="19.1640625" customWidth="1"/>
    <col min="10" max="10" width="15.5" bestFit="1" customWidth="1"/>
  </cols>
  <sheetData>
    <row r="2" spans="1:9" x14ac:dyDescent="0.2">
      <c r="A2" s="1" t="s">
        <v>1</v>
      </c>
      <c r="D2" s="1" t="s">
        <v>6</v>
      </c>
      <c r="I2" s="1"/>
    </row>
    <row r="4" spans="1:9" ht="16" x14ac:dyDescent="0.2">
      <c r="A4" s="1" t="s">
        <v>178</v>
      </c>
      <c r="B4" s="4" t="s">
        <v>2</v>
      </c>
      <c r="C4" s="4" t="s">
        <v>3</v>
      </c>
      <c r="D4" s="4" t="s">
        <v>4</v>
      </c>
      <c r="E4" s="4" t="s">
        <v>5</v>
      </c>
    </row>
    <row r="5" spans="1:9" ht="16" x14ac:dyDescent="0.2">
      <c r="A5">
        <v>1</v>
      </c>
      <c r="B5" s="5">
        <v>155</v>
      </c>
      <c r="C5" s="5">
        <v>1</v>
      </c>
      <c r="D5" s="5"/>
      <c r="E5" s="5"/>
    </row>
    <row r="6" spans="1:9" ht="16" x14ac:dyDescent="0.2">
      <c r="A6">
        <f>SUM(A5)+1</f>
        <v>2</v>
      </c>
      <c r="B6" s="5">
        <v>199</v>
      </c>
      <c r="C6" s="5">
        <v>1</v>
      </c>
      <c r="D6" s="5"/>
      <c r="E6" s="5"/>
    </row>
    <row r="7" spans="1:9" ht="16" x14ac:dyDescent="0.2">
      <c r="A7">
        <f t="shared" ref="A7:A70" si="0">SUM(A6)+1</f>
        <v>3</v>
      </c>
      <c r="B7" s="5">
        <v>288</v>
      </c>
      <c r="C7" s="5">
        <v>1</v>
      </c>
      <c r="D7" s="5"/>
      <c r="E7" s="5"/>
    </row>
    <row r="8" spans="1:9" ht="16" x14ac:dyDescent="0.2">
      <c r="A8">
        <f t="shared" si="0"/>
        <v>4</v>
      </c>
      <c r="B8" s="5">
        <v>257</v>
      </c>
      <c r="C8" s="5">
        <v>1</v>
      </c>
      <c r="D8" s="5"/>
      <c r="E8" s="5"/>
    </row>
    <row r="9" spans="1:9" ht="16" x14ac:dyDescent="0.2">
      <c r="A9">
        <f t="shared" si="0"/>
        <v>5</v>
      </c>
      <c r="B9" s="5">
        <v>321</v>
      </c>
      <c r="C9" s="5">
        <v>0</v>
      </c>
      <c r="D9" s="5"/>
      <c r="E9" s="5"/>
    </row>
    <row r="10" spans="1:9" ht="16" x14ac:dyDescent="0.2">
      <c r="A10">
        <f t="shared" si="0"/>
        <v>6</v>
      </c>
      <c r="B10" s="5">
        <v>283</v>
      </c>
      <c r="C10" s="5">
        <v>1</v>
      </c>
      <c r="D10" s="5"/>
      <c r="E10" s="5"/>
    </row>
    <row r="11" spans="1:9" ht="16" x14ac:dyDescent="0.2">
      <c r="A11">
        <f t="shared" si="0"/>
        <v>7</v>
      </c>
      <c r="B11" s="5">
        <v>489</v>
      </c>
      <c r="C11" s="5">
        <v>0</v>
      </c>
      <c r="D11" s="5"/>
      <c r="E11" s="5"/>
    </row>
    <row r="12" spans="1:9" ht="16" x14ac:dyDescent="0.2">
      <c r="A12">
        <f t="shared" si="0"/>
        <v>8</v>
      </c>
      <c r="B12" s="5">
        <v>348</v>
      </c>
      <c r="C12" s="5">
        <v>1</v>
      </c>
      <c r="D12" s="5"/>
      <c r="E12" s="5"/>
    </row>
    <row r="13" spans="1:9" ht="16" x14ac:dyDescent="0.2">
      <c r="A13">
        <f t="shared" si="0"/>
        <v>9</v>
      </c>
      <c r="B13" s="5">
        <v>348</v>
      </c>
      <c r="C13" s="5">
        <v>0</v>
      </c>
      <c r="D13" s="5"/>
      <c r="E13" s="5"/>
    </row>
    <row r="14" spans="1:9" ht="16" x14ac:dyDescent="0.2">
      <c r="A14">
        <f t="shared" si="0"/>
        <v>10</v>
      </c>
      <c r="B14" s="5">
        <v>318</v>
      </c>
      <c r="C14" s="5">
        <v>0</v>
      </c>
      <c r="D14" s="5"/>
      <c r="E14" s="5"/>
    </row>
    <row r="15" spans="1:9" ht="16" x14ac:dyDescent="0.2">
      <c r="A15">
        <f t="shared" si="0"/>
        <v>11</v>
      </c>
      <c r="B15" s="5">
        <v>298</v>
      </c>
      <c r="C15" s="5">
        <v>0</v>
      </c>
      <c r="D15" s="5"/>
      <c r="E15" s="5"/>
    </row>
    <row r="16" spans="1:9" ht="16" x14ac:dyDescent="0.2">
      <c r="A16">
        <f t="shared" si="0"/>
        <v>12</v>
      </c>
      <c r="B16" s="5">
        <v>411</v>
      </c>
      <c r="C16" s="5"/>
      <c r="D16" s="5">
        <v>0</v>
      </c>
      <c r="E16" s="5"/>
    </row>
    <row r="17" spans="1:5" ht="16" x14ac:dyDescent="0.2">
      <c r="A17">
        <f t="shared" si="0"/>
        <v>13</v>
      </c>
      <c r="B17" s="5">
        <v>369</v>
      </c>
      <c r="C17" s="5"/>
      <c r="D17" s="5">
        <v>1</v>
      </c>
      <c r="E17" s="5"/>
    </row>
    <row r="18" spans="1:5" ht="16" x14ac:dyDescent="0.2">
      <c r="A18">
        <f t="shared" si="0"/>
        <v>14</v>
      </c>
      <c r="B18" s="5">
        <v>445</v>
      </c>
      <c r="C18" s="5"/>
      <c r="D18" s="5">
        <v>0</v>
      </c>
      <c r="E18" s="5"/>
    </row>
    <row r="19" spans="1:5" ht="16" x14ac:dyDescent="0.2">
      <c r="A19">
        <f t="shared" si="0"/>
        <v>15</v>
      </c>
      <c r="B19" s="5">
        <v>466</v>
      </c>
      <c r="C19" s="5"/>
      <c r="D19" s="5">
        <v>0</v>
      </c>
      <c r="E19" s="5"/>
    </row>
    <row r="20" spans="1:5" ht="16" x14ac:dyDescent="0.2">
      <c r="A20">
        <f t="shared" si="0"/>
        <v>16</v>
      </c>
      <c r="B20" s="5">
        <v>398</v>
      </c>
      <c r="C20" s="5"/>
      <c r="D20" s="5">
        <v>0</v>
      </c>
      <c r="E20" s="5"/>
    </row>
    <row r="21" spans="1:5" ht="16" x14ac:dyDescent="0.2">
      <c r="A21">
        <f t="shared" si="0"/>
        <v>17</v>
      </c>
      <c r="B21" s="5">
        <v>388</v>
      </c>
      <c r="C21" s="5"/>
      <c r="D21" s="5">
        <v>0</v>
      </c>
      <c r="E21" s="5"/>
    </row>
    <row r="22" spans="1:5" ht="16" x14ac:dyDescent="0.2">
      <c r="A22">
        <f t="shared" si="0"/>
        <v>18</v>
      </c>
      <c r="B22" s="5">
        <v>221</v>
      </c>
      <c r="C22" s="5"/>
      <c r="D22" s="5">
        <v>0</v>
      </c>
      <c r="E22" s="5"/>
    </row>
    <row r="23" spans="1:5" ht="16" x14ac:dyDescent="0.2">
      <c r="A23">
        <f t="shared" si="0"/>
        <v>19</v>
      </c>
      <c r="B23" s="5">
        <v>412</v>
      </c>
      <c r="C23" s="5"/>
      <c r="D23" s="5">
        <v>0</v>
      </c>
      <c r="E23" s="5"/>
    </row>
    <row r="24" spans="1:5" ht="16" x14ac:dyDescent="0.2">
      <c r="A24">
        <f t="shared" si="0"/>
        <v>20</v>
      </c>
      <c r="B24" s="5">
        <v>234</v>
      </c>
      <c r="C24" s="5"/>
      <c r="D24" s="5">
        <v>0</v>
      </c>
      <c r="E24" s="5"/>
    </row>
    <row r="25" spans="1:5" ht="16" x14ac:dyDescent="0.2">
      <c r="A25">
        <f t="shared" si="0"/>
        <v>21</v>
      </c>
      <c r="B25" s="5">
        <v>257</v>
      </c>
      <c r="C25" s="5"/>
      <c r="D25" s="5">
        <v>1</v>
      </c>
      <c r="E25" s="5"/>
    </row>
    <row r="26" spans="1:5" ht="16" x14ac:dyDescent="0.2">
      <c r="A26">
        <f t="shared" si="0"/>
        <v>22</v>
      </c>
      <c r="B26" s="5">
        <v>322</v>
      </c>
      <c r="C26" s="5"/>
      <c r="D26" s="5">
        <v>0</v>
      </c>
      <c r="E26" s="5"/>
    </row>
    <row r="27" spans="1:5" ht="16" x14ac:dyDescent="0.2">
      <c r="A27">
        <f t="shared" si="0"/>
        <v>23</v>
      </c>
      <c r="B27" s="5">
        <v>344</v>
      </c>
      <c r="C27" s="5"/>
      <c r="D27" s="5">
        <v>1</v>
      </c>
      <c r="E27" s="5"/>
    </row>
    <row r="28" spans="1:5" ht="16" x14ac:dyDescent="0.2">
      <c r="A28">
        <f t="shared" si="0"/>
        <v>24</v>
      </c>
      <c r="B28" s="5">
        <v>315</v>
      </c>
      <c r="C28" s="5"/>
      <c r="D28" s="5">
        <v>0</v>
      </c>
      <c r="E28" s="5"/>
    </row>
    <row r="29" spans="1:5" ht="16" x14ac:dyDescent="0.2">
      <c r="A29">
        <f t="shared" si="0"/>
        <v>25</v>
      </c>
      <c r="B29" s="5">
        <v>315</v>
      </c>
      <c r="C29" s="5"/>
      <c r="D29" s="5">
        <v>0</v>
      </c>
      <c r="E29" s="5"/>
    </row>
    <row r="30" spans="1:5" ht="16" x14ac:dyDescent="0.2">
      <c r="A30">
        <f t="shared" si="0"/>
        <v>26</v>
      </c>
      <c r="B30" s="5">
        <v>199</v>
      </c>
      <c r="C30" s="5"/>
      <c r="D30" s="5"/>
      <c r="E30" s="5">
        <v>1</v>
      </c>
    </row>
    <row r="31" spans="1:5" ht="16" x14ac:dyDescent="0.2">
      <c r="A31">
        <f t="shared" si="0"/>
        <v>27</v>
      </c>
      <c r="B31" s="5">
        <v>227</v>
      </c>
      <c r="C31" s="5"/>
      <c r="D31" s="5"/>
      <c r="E31" s="5">
        <v>1</v>
      </c>
    </row>
    <row r="32" spans="1:5" ht="16" x14ac:dyDescent="0.2">
      <c r="A32">
        <f t="shared" si="0"/>
        <v>28</v>
      </c>
      <c r="B32" s="5">
        <v>300</v>
      </c>
      <c r="C32" s="5"/>
      <c r="D32" s="5"/>
      <c r="E32" s="5">
        <v>1</v>
      </c>
    </row>
    <row r="33" spans="1:5" ht="16" x14ac:dyDescent="0.2">
      <c r="A33">
        <f t="shared" si="0"/>
        <v>29</v>
      </c>
      <c r="B33" s="5">
        <v>322</v>
      </c>
      <c r="C33" s="5"/>
      <c r="D33" s="5"/>
      <c r="E33" s="5">
        <v>0</v>
      </c>
    </row>
    <row r="34" spans="1:5" ht="16" x14ac:dyDescent="0.2">
      <c r="A34">
        <f t="shared" si="0"/>
        <v>30</v>
      </c>
      <c r="B34" s="5">
        <v>266</v>
      </c>
      <c r="C34" s="5"/>
      <c r="D34" s="5"/>
      <c r="E34" s="5">
        <v>0</v>
      </c>
    </row>
    <row r="35" spans="1:5" ht="16" x14ac:dyDescent="0.2">
      <c r="A35">
        <f t="shared" si="0"/>
        <v>31</v>
      </c>
      <c r="B35" s="5">
        <v>283</v>
      </c>
      <c r="C35" s="5"/>
      <c r="D35" s="5"/>
      <c r="E35" s="5">
        <v>1</v>
      </c>
    </row>
    <row r="36" spans="1:5" ht="16" x14ac:dyDescent="0.2">
      <c r="A36">
        <f t="shared" si="0"/>
        <v>32</v>
      </c>
      <c r="B36" s="5">
        <v>396</v>
      </c>
      <c r="C36" s="5"/>
      <c r="D36" s="5"/>
      <c r="E36" s="5">
        <v>1</v>
      </c>
    </row>
    <row r="37" spans="1:5" ht="16" x14ac:dyDescent="0.2">
      <c r="A37">
        <f t="shared" si="0"/>
        <v>33</v>
      </c>
      <c r="B37" s="5">
        <v>255</v>
      </c>
      <c r="C37" s="5"/>
      <c r="D37" s="5"/>
      <c r="E37" s="5">
        <v>1</v>
      </c>
    </row>
    <row r="38" spans="1:5" ht="16" x14ac:dyDescent="0.2">
      <c r="A38">
        <f t="shared" si="0"/>
        <v>34</v>
      </c>
      <c r="B38" s="5">
        <v>212</v>
      </c>
      <c r="C38" s="5"/>
      <c r="D38" s="5"/>
      <c r="E38" s="5">
        <v>0</v>
      </c>
    </row>
    <row r="39" spans="1:5" ht="16" x14ac:dyDescent="0.2">
      <c r="A39">
        <f t="shared" si="0"/>
        <v>35</v>
      </c>
      <c r="B39" s="5">
        <v>299</v>
      </c>
      <c r="C39" s="5"/>
      <c r="D39" s="5"/>
      <c r="E39" s="5">
        <v>0</v>
      </c>
    </row>
    <row r="40" spans="1:5" ht="16" x14ac:dyDescent="0.2">
      <c r="A40">
        <f t="shared" si="0"/>
        <v>36</v>
      </c>
      <c r="B40" s="5">
        <v>256</v>
      </c>
      <c r="C40" s="5"/>
      <c r="D40" s="5"/>
      <c r="E40" s="5">
        <v>1</v>
      </c>
    </row>
    <row r="41" spans="1:5" ht="16" x14ac:dyDescent="0.2">
      <c r="A41">
        <f t="shared" si="0"/>
        <v>37</v>
      </c>
      <c r="B41" s="5">
        <v>388</v>
      </c>
      <c r="C41" s="5"/>
      <c r="D41" s="5"/>
      <c r="E41" s="5">
        <v>0</v>
      </c>
    </row>
    <row r="42" spans="1:5" ht="16" x14ac:dyDescent="0.2">
      <c r="A42">
        <f t="shared" si="0"/>
        <v>38</v>
      </c>
      <c r="B42" s="5">
        <v>379</v>
      </c>
      <c r="C42" s="5"/>
      <c r="D42" s="5"/>
      <c r="E42" s="5">
        <v>0</v>
      </c>
    </row>
    <row r="43" spans="1:5" ht="16" x14ac:dyDescent="0.2">
      <c r="A43">
        <f t="shared" si="0"/>
        <v>39</v>
      </c>
      <c r="B43" s="5">
        <v>427</v>
      </c>
      <c r="C43" s="5"/>
      <c r="D43" s="5"/>
      <c r="E43" s="5">
        <v>0</v>
      </c>
    </row>
    <row r="44" spans="1:5" ht="16" x14ac:dyDescent="0.2">
      <c r="A44">
        <f t="shared" si="0"/>
        <v>40</v>
      </c>
      <c r="B44" s="5">
        <v>451</v>
      </c>
      <c r="C44" s="5"/>
      <c r="D44" s="5"/>
      <c r="E44" s="5">
        <v>0</v>
      </c>
    </row>
    <row r="45" spans="1:5" ht="16" x14ac:dyDescent="0.2">
      <c r="A45">
        <f t="shared" si="0"/>
        <v>41</v>
      </c>
      <c r="B45" s="5">
        <v>147</v>
      </c>
      <c r="C45" s="5">
        <v>0</v>
      </c>
      <c r="D45" s="5"/>
      <c r="E45" s="5"/>
    </row>
    <row r="46" spans="1:5" ht="16" x14ac:dyDescent="0.2">
      <c r="A46">
        <f t="shared" si="0"/>
        <v>42</v>
      </c>
      <c r="B46" s="5">
        <v>147</v>
      </c>
      <c r="C46" s="5">
        <v>0</v>
      </c>
      <c r="D46" s="5"/>
      <c r="E46" s="5"/>
    </row>
    <row r="47" spans="1:5" ht="16" x14ac:dyDescent="0.2">
      <c r="A47">
        <f t="shared" si="0"/>
        <v>43</v>
      </c>
      <c r="B47" s="5">
        <v>147</v>
      </c>
      <c r="C47" s="5">
        <v>0</v>
      </c>
      <c r="D47" s="5"/>
      <c r="E47" s="5"/>
    </row>
    <row r="48" spans="1:5" ht="16" x14ac:dyDescent="0.2">
      <c r="A48">
        <f t="shared" si="0"/>
        <v>44</v>
      </c>
      <c r="B48" s="5">
        <v>147</v>
      </c>
      <c r="C48" s="5"/>
      <c r="D48" s="5">
        <v>0</v>
      </c>
      <c r="E48" s="5"/>
    </row>
    <row r="49" spans="1:5" ht="16" x14ac:dyDescent="0.2">
      <c r="A49">
        <f t="shared" si="0"/>
        <v>45</v>
      </c>
      <c r="B49" s="5">
        <v>147</v>
      </c>
      <c r="C49" s="5"/>
      <c r="D49" s="5">
        <v>0</v>
      </c>
      <c r="E49" s="5"/>
    </row>
    <row r="50" spans="1:5" ht="16" x14ac:dyDescent="0.2">
      <c r="A50">
        <f t="shared" si="0"/>
        <v>46</v>
      </c>
      <c r="B50" s="5">
        <v>147</v>
      </c>
      <c r="C50" s="5"/>
      <c r="D50" s="5">
        <v>0</v>
      </c>
      <c r="E50" s="5"/>
    </row>
    <row r="51" spans="1:5" ht="16" x14ac:dyDescent="0.2">
      <c r="A51">
        <f t="shared" si="0"/>
        <v>47</v>
      </c>
      <c r="B51" s="5">
        <v>147</v>
      </c>
      <c r="C51" s="5"/>
      <c r="D51" s="5"/>
      <c r="E51" s="5">
        <v>0</v>
      </c>
    </row>
    <row r="52" spans="1:5" ht="16" x14ac:dyDescent="0.2">
      <c r="A52">
        <f t="shared" si="0"/>
        <v>48</v>
      </c>
      <c r="B52" s="5">
        <v>147</v>
      </c>
      <c r="C52" s="5"/>
      <c r="D52" s="5"/>
      <c r="E52" s="5">
        <v>0</v>
      </c>
    </row>
    <row r="53" spans="1:5" ht="16" x14ac:dyDescent="0.2">
      <c r="A53">
        <f t="shared" si="0"/>
        <v>49</v>
      </c>
      <c r="B53" s="5">
        <v>147</v>
      </c>
      <c r="C53" s="5"/>
      <c r="D53" s="5"/>
      <c r="E53" s="5">
        <v>0</v>
      </c>
    </row>
    <row r="54" spans="1:5" ht="16" x14ac:dyDescent="0.2">
      <c r="A54">
        <f t="shared" si="0"/>
        <v>50</v>
      </c>
      <c r="B54" s="5">
        <v>444</v>
      </c>
      <c r="C54" s="5"/>
      <c r="D54" s="5"/>
      <c r="E54" s="5">
        <v>0</v>
      </c>
    </row>
    <row r="55" spans="1:5" ht="16" x14ac:dyDescent="0.2">
      <c r="A55">
        <f t="shared" si="0"/>
        <v>51</v>
      </c>
      <c r="B55" s="5">
        <v>180</v>
      </c>
      <c r="C55" s="5">
        <v>1</v>
      </c>
      <c r="D55" s="5"/>
      <c r="E55" s="5"/>
    </row>
    <row r="56" spans="1:5" ht="16" x14ac:dyDescent="0.2">
      <c r="A56">
        <f t="shared" si="0"/>
        <v>52</v>
      </c>
      <c r="B56" s="5">
        <v>270</v>
      </c>
      <c r="C56" s="5"/>
      <c r="D56" s="5"/>
      <c r="E56" s="5">
        <v>1</v>
      </c>
    </row>
    <row r="57" spans="1:5" ht="16" x14ac:dyDescent="0.2">
      <c r="A57">
        <f t="shared" si="0"/>
        <v>53</v>
      </c>
      <c r="B57" s="5">
        <v>150</v>
      </c>
      <c r="C57" s="5"/>
      <c r="D57" s="5"/>
      <c r="E57" s="5">
        <v>1</v>
      </c>
    </row>
    <row r="58" spans="1:5" ht="16" x14ac:dyDescent="0.2">
      <c r="A58">
        <f t="shared" si="0"/>
        <v>54</v>
      </c>
      <c r="B58" s="5">
        <v>466</v>
      </c>
      <c r="C58" s="5"/>
      <c r="D58" s="5"/>
      <c r="E58" s="5">
        <v>0</v>
      </c>
    </row>
    <row r="59" spans="1:5" ht="16" x14ac:dyDescent="0.2">
      <c r="A59">
        <f t="shared" si="0"/>
        <v>55</v>
      </c>
      <c r="B59" s="5">
        <v>357</v>
      </c>
      <c r="C59" s="5"/>
      <c r="D59" s="5"/>
      <c r="E59" s="5">
        <v>1</v>
      </c>
    </row>
    <row r="60" spans="1:5" ht="16" x14ac:dyDescent="0.2">
      <c r="A60">
        <f t="shared" si="0"/>
        <v>56</v>
      </c>
      <c r="B60" s="5">
        <v>387</v>
      </c>
      <c r="C60" s="5"/>
      <c r="D60" s="5">
        <v>0</v>
      </c>
      <c r="E60" s="5"/>
    </row>
    <row r="61" spans="1:5" ht="16" x14ac:dyDescent="0.2">
      <c r="A61">
        <f t="shared" si="0"/>
        <v>57</v>
      </c>
      <c r="B61" s="5">
        <v>198</v>
      </c>
      <c r="C61" s="5">
        <v>1</v>
      </c>
      <c r="D61" s="5"/>
      <c r="E61" s="5"/>
    </row>
    <row r="62" spans="1:5" ht="16" x14ac:dyDescent="0.2">
      <c r="A62">
        <f t="shared" si="0"/>
        <v>58</v>
      </c>
      <c r="B62" s="5">
        <v>377</v>
      </c>
      <c r="C62" s="5"/>
      <c r="D62" s="5">
        <v>0</v>
      </c>
      <c r="E62" s="5"/>
    </row>
    <row r="63" spans="1:5" ht="16" x14ac:dyDescent="0.2">
      <c r="A63">
        <f t="shared" si="0"/>
        <v>59</v>
      </c>
      <c r="B63" s="5">
        <v>398</v>
      </c>
      <c r="C63" s="5"/>
      <c r="D63" s="5">
        <v>0</v>
      </c>
      <c r="E63" s="5"/>
    </row>
    <row r="64" spans="1:5" ht="16" x14ac:dyDescent="0.2">
      <c r="A64">
        <f t="shared" si="0"/>
        <v>60</v>
      </c>
      <c r="B64" s="5">
        <v>222</v>
      </c>
      <c r="C64" s="5">
        <v>1</v>
      </c>
      <c r="D64" s="5"/>
      <c r="E64" s="5"/>
    </row>
    <row r="65" spans="1:5" ht="16" x14ac:dyDescent="0.2">
      <c r="A65">
        <f t="shared" si="0"/>
        <v>61</v>
      </c>
      <c r="B65" s="5">
        <v>234</v>
      </c>
      <c r="C65" s="5"/>
      <c r="D65" s="5"/>
      <c r="E65" s="5">
        <v>1</v>
      </c>
    </row>
    <row r="66" spans="1:5" ht="16" x14ac:dyDescent="0.2">
      <c r="A66">
        <f t="shared" si="0"/>
        <v>62</v>
      </c>
      <c r="B66" s="5">
        <v>254</v>
      </c>
      <c r="C66" s="5"/>
      <c r="D66" s="5"/>
      <c r="E66" s="5">
        <v>1</v>
      </c>
    </row>
    <row r="67" spans="1:5" ht="16" x14ac:dyDescent="0.2">
      <c r="A67">
        <f t="shared" si="0"/>
        <v>63</v>
      </c>
      <c r="B67" s="5">
        <v>312</v>
      </c>
      <c r="C67" s="5"/>
      <c r="D67" s="5">
        <v>1</v>
      </c>
      <c r="E67" s="5"/>
    </row>
    <row r="68" spans="1:5" ht="16" x14ac:dyDescent="0.2">
      <c r="A68">
        <f t="shared" si="0"/>
        <v>64</v>
      </c>
      <c r="B68" s="5">
        <v>399</v>
      </c>
      <c r="C68" s="5"/>
      <c r="D68" s="5">
        <v>1</v>
      </c>
      <c r="E68" s="5"/>
    </row>
    <row r="69" spans="1:5" ht="16" x14ac:dyDescent="0.2">
      <c r="A69">
        <f t="shared" si="0"/>
        <v>65</v>
      </c>
      <c r="B69" s="5">
        <v>398</v>
      </c>
      <c r="C69" s="5"/>
      <c r="D69" s="5">
        <v>0</v>
      </c>
      <c r="E69" s="5"/>
    </row>
    <row r="70" spans="1:5" ht="16" x14ac:dyDescent="0.2">
      <c r="A70">
        <f t="shared" si="0"/>
        <v>66</v>
      </c>
      <c r="B70" s="5">
        <v>360</v>
      </c>
      <c r="C70" s="5"/>
      <c r="D70" s="5">
        <v>0</v>
      </c>
      <c r="E70" s="5"/>
    </row>
    <row r="71" spans="1:5" ht="16" x14ac:dyDescent="0.2">
      <c r="A71">
        <f t="shared" ref="A71:A77" si="1">SUM(A70)+1</f>
        <v>67</v>
      </c>
      <c r="B71" s="5">
        <v>210</v>
      </c>
      <c r="C71" s="5">
        <v>1</v>
      </c>
      <c r="D71" s="5"/>
      <c r="E71" s="5"/>
    </row>
    <row r="72" spans="1:5" ht="16" x14ac:dyDescent="0.2">
      <c r="A72">
        <f t="shared" si="1"/>
        <v>68</v>
      </c>
      <c r="B72" s="5">
        <v>322</v>
      </c>
      <c r="C72" s="5">
        <v>0</v>
      </c>
      <c r="D72" s="5"/>
      <c r="E72" s="5"/>
    </row>
    <row r="73" spans="1:5" ht="16" x14ac:dyDescent="0.2">
      <c r="A73">
        <f t="shared" si="1"/>
        <v>69</v>
      </c>
      <c r="B73" s="5">
        <v>278</v>
      </c>
      <c r="C73" s="5"/>
      <c r="D73" s="5"/>
      <c r="E73" s="5">
        <v>1</v>
      </c>
    </row>
    <row r="74" spans="1:5" ht="16" x14ac:dyDescent="0.2">
      <c r="A74">
        <f t="shared" si="1"/>
        <v>70</v>
      </c>
      <c r="B74" s="5">
        <v>178</v>
      </c>
      <c r="C74" s="5"/>
      <c r="D74" s="5">
        <v>1</v>
      </c>
      <c r="E74" s="5"/>
    </row>
    <row r="75" spans="1:5" ht="16" x14ac:dyDescent="0.2">
      <c r="A75">
        <f t="shared" si="1"/>
        <v>71</v>
      </c>
      <c r="B75" s="5">
        <v>203</v>
      </c>
      <c r="C75" s="5">
        <v>1</v>
      </c>
      <c r="D75" s="5"/>
      <c r="E75" s="5"/>
    </row>
    <row r="76" spans="1:5" ht="16" x14ac:dyDescent="0.2">
      <c r="A76">
        <f t="shared" si="1"/>
        <v>72</v>
      </c>
      <c r="B76" s="5">
        <v>255</v>
      </c>
      <c r="C76" s="5"/>
      <c r="D76" s="5"/>
      <c r="E76" s="5">
        <v>1</v>
      </c>
    </row>
    <row r="77" spans="1:5" ht="16" x14ac:dyDescent="0.2">
      <c r="A77">
        <f t="shared" si="1"/>
        <v>73</v>
      </c>
      <c r="B77" s="5">
        <v>265</v>
      </c>
      <c r="C77" s="5"/>
      <c r="D77" s="5"/>
      <c r="E77" s="5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E6FB-9AAD-CC41-A9A0-4C58F9071549}">
  <dimension ref="A2:C2"/>
  <sheetViews>
    <sheetView workbookViewId="0">
      <selection activeCell="N37" sqref="N37"/>
    </sheetView>
  </sheetViews>
  <sheetFormatPr baseColWidth="10" defaultRowHeight="15" x14ac:dyDescent="0.2"/>
  <sheetData>
    <row r="2" spans="1:3" x14ac:dyDescent="0.2">
      <c r="A2" s="1" t="s">
        <v>43</v>
      </c>
      <c r="C2" s="1" t="s">
        <v>509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65D9-8FAA-F140-89E3-A787467EAE21}">
  <dimension ref="A2:F8"/>
  <sheetViews>
    <sheetView topLeftCell="C1" workbookViewId="0">
      <selection activeCell="Q33" sqref="Q33"/>
    </sheetView>
  </sheetViews>
  <sheetFormatPr baseColWidth="10" defaultRowHeight="15" x14ac:dyDescent="0.2"/>
  <cols>
    <col min="4" max="4" width="13.1640625" customWidth="1"/>
    <col min="5" max="5" width="17" customWidth="1"/>
    <col min="6" max="6" width="16.1640625" customWidth="1"/>
  </cols>
  <sheetData>
    <row r="2" spans="1:6" x14ac:dyDescent="0.2">
      <c r="A2" s="1" t="s">
        <v>45</v>
      </c>
    </row>
    <row r="3" spans="1:6" x14ac:dyDescent="0.2">
      <c r="D3" s="1" t="s">
        <v>46</v>
      </c>
      <c r="E3" s="1"/>
      <c r="F3" s="1"/>
    </row>
    <row r="5" spans="1:6" x14ac:dyDescent="0.2">
      <c r="B5" s="1" t="s">
        <v>178</v>
      </c>
      <c r="C5" s="1" t="s">
        <v>12</v>
      </c>
      <c r="D5" s="1" t="s">
        <v>37</v>
      </c>
      <c r="E5" s="1" t="s">
        <v>4</v>
      </c>
      <c r="F5" s="1" t="s">
        <v>5</v>
      </c>
    </row>
    <row r="6" spans="1:6" x14ac:dyDescent="0.2">
      <c r="B6">
        <v>1</v>
      </c>
      <c r="D6">
        <v>1</v>
      </c>
      <c r="E6">
        <v>0.43009900000000001</v>
      </c>
      <c r="F6">
        <v>0.627251</v>
      </c>
    </row>
    <row r="7" spans="1:6" x14ac:dyDescent="0.2">
      <c r="B7">
        <v>2</v>
      </c>
      <c r="D7">
        <v>1</v>
      </c>
      <c r="E7">
        <v>0.70208099999999996</v>
      </c>
      <c r="F7">
        <v>0.78156099999999995</v>
      </c>
    </row>
    <row r="8" spans="1:6" x14ac:dyDescent="0.2">
      <c r="B8">
        <v>3</v>
      </c>
      <c r="D8">
        <v>1</v>
      </c>
      <c r="E8">
        <v>0.549759</v>
      </c>
      <c r="F8">
        <v>0.56700300000000003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8B8D-2FC6-A741-9D5F-4BC29EF7E031}">
  <dimension ref="A2:C2"/>
  <sheetViews>
    <sheetView topLeftCell="H1" workbookViewId="0">
      <selection activeCell="O22" sqref="O22"/>
    </sheetView>
  </sheetViews>
  <sheetFormatPr baseColWidth="10" defaultRowHeight="15" x14ac:dyDescent="0.2"/>
  <sheetData>
    <row r="2" spans="1:3" x14ac:dyDescent="0.2">
      <c r="A2" s="1" t="s">
        <v>45</v>
      </c>
      <c r="C2" s="1" t="s">
        <v>510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9F3F1-3BC7-7D4A-868C-D9B0326F3210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" customWidth="1"/>
    <col min="4" max="4" width="17.33203125" customWidth="1"/>
    <col min="5" max="5" width="16.5" customWidth="1"/>
  </cols>
  <sheetData>
    <row r="2" spans="1:5" x14ac:dyDescent="0.2">
      <c r="A2" s="1" t="s">
        <v>50</v>
      </c>
      <c r="C2" s="1" t="s">
        <v>51</v>
      </c>
      <c r="D2" s="1"/>
      <c r="E2" s="1"/>
    </row>
    <row r="3" spans="1:5" x14ac:dyDescent="0.2">
      <c r="B3" s="1"/>
      <c r="C3" s="1"/>
      <c r="D3" s="1"/>
      <c r="E3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  <c r="E4" s="1" t="s">
        <v>5</v>
      </c>
    </row>
    <row r="5" spans="1:5" ht="16" x14ac:dyDescent="0.2">
      <c r="A5">
        <v>1</v>
      </c>
      <c r="C5" s="11">
        <v>25.684000000000001</v>
      </c>
      <c r="D5" s="11">
        <v>6.63</v>
      </c>
      <c r="E5" s="11">
        <v>20.344999999999999</v>
      </c>
    </row>
    <row r="6" spans="1:5" ht="16" x14ac:dyDescent="0.2">
      <c r="A6">
        <v>2</v>
      </c>
      <c r="C6" s="11">
        <v>30.007999999999999</v>
      </c>
      <c r="D6" s="11">
        <v>3.6179999999999999</v>
      </c>
      <c r="E6" s="11">
        <v>32.058</v>
      </c>
    </row>
    <row r="7" spans="1:5" ht="16" x14ac:dyDescent="0.2">
      <c r="A7">
        <v>3</v>
      </c>
      <c r="C7" s="11">
        <v>12.453452</v>
      </c>
      <c r="D7" s="11">
        <v>5.7359999999999998</v>
      </c>
      <c r="E7" s="11">
        <v>26.695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9D1B-8182-B645-8424-92494ADC980B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.83203125" customWidth="1"/>
    <col min="4" max="4" width="16.6640625" customWidth="1"/>
    <col min="5" max="5" width="16.33203125" customWidth="1"/>
  </cols>
  <sheetData>
    <row r="2" spans="1:5" x14ac:dyDescent="0.2">
      <c r="A2" s="1" t="s">
        <v>52</v>
      </c>
      <c r="C2" s="1" t="s">
        <v>53</v>
      </c>
      <c r="D2" s="1"/>
      <c r="E2" s="1"/>
    </row>
    <row r="3" spans="1:5" x14ac:dyDescent="0.2">
      <c r="B3" s="1"/>
      <c r="C3" s="1"/>
      <c r="D3" s="1"/>
      <c r="E3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  <c r="E4" s="1" t="s">
        <v>5</v>
      </c>
    </row>
    <row r="5" spans="1:5" x14ac:dyDescent="0.2">
      <c r="A5">
        <v>1</v>
      </c>
      <c r="C5">
        <v>13.087999999999999</v>
      </c>
      <c r="D5">
        <v>3.09</v>
      </c>
      <c r="E5">
        <v>7.6749999999999998</v>
      </c>
    </row>
    <row r="6" spans="1:5" x14ac:dyDescent="0.2">
      <c r="A6">
        <v>2</v>
      </c>
      <c r="C6">
        <v>20.033999999999999</v>
      </c>
      <c r="D6">
        <v>5.593</v>
      </c>
      <c r="E6">
        <v>16.87</v>
      </c>
    </row>
    <row r="7" spans="1:5" x14ac:dyDescent="0.2">
      <c r="A7">
        <v>3</v>
      </c>
      <c r="C7">
        <v>17.064</v>
      </c>
      <c r="D7">
        <v>2.54</v>
      </c>
      <c r="E7">
        <v>15.332000000000001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6F40-960C-9B42-9B07-40337A6BF8FF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.33203125" customWidth="1"/>
    <col min="4" max="4" width="13.1640625" customWidth="1"/>
    <col min="5" max="5" width="15.83203125" customWidth="1"/>
  </cols>
  <sheetData>
    <row r="2" spans="1:5" x14ac:dyDescent="0.2">
      <c r="A2" s="1" t="s">
        <v>54</v>
      </c>
      <c r="C2" s="1" t="s">
        <v>55</v>
      </c>
      <c r="D2" s="1"/>
      <c r="E2" s="1"/>
    </row>
    <row r="3" spans="1:5" x14ac:dyDescent="0.2">
      <c r="B3" s="1"/>
      <c r="C3" s="1"/>
      <c r="D3" s="1"/>
      <c r="E3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  <c r="E4" s="1" t="s">
        <v>5</v>
      </c>
    </row>
    <row r="5" spans="1:5" x14ac:dyDescent="0.2">
      <c r="A5">
        <v>1</v>
      </c>
      <c r="C5">
        <v>3.9654729999999998</v>
      </c>
      <c r="D5">
        <v>0.62857339999999995</v>
      </c>
      <c r="E5">
        <v>4.205749</v>
      </c>
    </row>
    <row r="6" spans="1:5" x14ac:dyDescent="0.2">
      <c r="A6">
        <v>2</v>
      </c>
      <c r="C6">
        <v>11.355375</v>
      </c>
      <c r="D6">
        <v>2.0158374999999999</v>
      </c>
      <c r="E6">
        <v>2.564311</v>
      </c>
    </row>
    <row r="7" spans="1:5" x14ac:dyDescent="0.2">
      <c r="A7">
        <v>3</v>
      </c>
      <c r="C7">
        <v>8.9352619999999998</v>
      </c>
      <c r="D7">
        <v>0.34967493999999999</v>
      </c>
      <c r="E7">
        <v>8.2945430000000009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07F2-BA72-0F48-81CA-E834C334349C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4.5" customWidth="1"/>
    <col min="4" max="4" width="16.5" customWidth="1"/>
    <col min="5" max="5" width="16.1640625" customWidth="1"/>
  </cols>
  <sheetData>
    <row r="2" spans="1:5" x14ac:dyDescent="0.2">
      <c r="A2" s="1" t="s">
        <v>56</v>
      </c>
      <c r="C2" s="1" t="s">
        <v>57</v>
      </c>
      <c r="D2" s="1"/>
      <c r="E2" s="1"/>
    </row>
    <row r="3" spans="1:5" x14ac:dyDescent="0.2">
      <c r="B3" s="1"/>
      <c r="C3" s="1"/>
      <c r="D3" s="1"/>
      <c r="E3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  <c r="E4" s="1" t="s">
        <v>5</v>
      </c>
    </row>
    <row r="5" spans="1:5" x14ac:dyDescent="0.2">
      <c r="A5">
        <v>1</v>
      </c>
      <c r="C5" s="12">
        <v>9.7784399999999998</v>
      </c>
      <c r="D5" s="12">
        <v>12.95613</v>
      </c>
      <c r="E5" s="12">
        <v>15.11553</v>
      </c>
    </row>
    <row r="6" spans="1:5" x14ac:dyDescent="0.2">
      <c r="A6">
        <v>2</v>
      </c>
      <c r="C6" s="12">
        <v>13.631130000000001</v>
      </c>
      <c r="D6" s="12">
        <v>11.044352</v>
      </c>
      <c r="E6" s="12">
        <v>10.87354</v>
      </c>
    </row>
    <row r="7" spans="1:5" x14ac:dyDescent="0.2">
      <c r="A7">
        <v>3</v>
      </c>
      <c r="C7" s="12">
        <v>8.1117779999999993</v>
      </c>
      <c r="D7" s="12">
        <v>9.1194330000000008</v>
      </c>
      <c r="E7" s="12">
        <v>8.3455233999999994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002F-D7F4-5849-88F4-6D41276D3D76}">
  <dimension ref="A2:F8"/>
  <sheetViews>
    <sheetView workbookViewId="0">
      <selection activeCell="A5" sqref="A5:A8"/>
    </sheetView>
  </sheetViews>
  <sheetFormatPr baseColWidth="10" defaultRowHeight="15" x14ac:dyDescent="0.2"/>
  <cols>
    <col min="3" max="3" width="17" customWidth="1"/>
    <col min="4" max="4" width="18.6640625" customWidth="1"/>
  </cols>
  <sheetData>
    <row r="2" spans="1:6" x14ac:dyDescent="0.2">
      <c r="A2" s="1" t="s">
        <v>58</v>
      </c>
      <c r="C2" s="1" t="s">
        <v>61</v>
      </c>
      <c r="D2" s="1"/>
      <c r="E2" s="1"/>
      <c r="F2" s="1"/>
    </row>
    <row r="5" spans="1:6" x14ac:dyDescent="0.2">
      <c r="A5" s="1" t="s">
        <v>178</v>
      </c>
      <c r="B5" s="1" t="s">
        <v>12</v>
      </c>
      <c r="C5" s="1" t="s">
        <v>59</v>
      </c>
      <c r="D5" s="1" t="s">
        <v>60</v>
      </c>
    </row>
    <row r="6" spans="1:6" x14ac:dyDescent="0.2">
      <c r="A6">
        <v>1</v>
      </c>
      <c r="C6">
        <v>25.9285</v>
      </c>
      <c r="D6">
        <v>16.115600000000001</v>
      </c>
    </row>
    <row r="7" spans="1:6" x14ac:dyDescent="0.2">
      <c r="A7">
        <v>2</v>
      </c>
      <c r="C7">
        <v>23.241254099999999</v>
      </c>
      <c r="D7">
        <v>13.243252999999999</v>
      </c>
    </row>
    <row r="8" spans="1:6" x14ac:dyDescent="0.2">
      <c r="A8">
        <v>3</v>
      </c>
      <c r="C8">
        <v>17.706800000000001</v>
      </c>
      <c r="D8">
        <v>11.295400000000001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40C6-2F11-5C4D-9EAC-83841C481789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" customWidth="1"/>
    <col min="4" max="4" width="16.1640625" customWidth="1"/>
  </cols>
  <sheetData>
    <row r="2" spans="1:5" x14ac:dyDescent="0.2">
      <c r="A2" s="1" t="s">
        <v>62</v>
      </c>
      <c r="C2" s="1" t="s">
        <v>63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23.740656479999998</v>
      </c>
      <c r="D5">
        <v>3.2030834659999998</v>
      </c>
    </row>
    <row r="6" spans="1:5" x14ac:dyDescent="0.2">
      <c r="A6">
        <v>2</v>
      </c>
      <c r="C6">
        <v>18.18947812</v>
      </c>
      <c r="D6">
        <v>7.271922708</v>
      </c>
    </row>
    <row r="7" spans="1:5" x14ac:dyDescent="0.2">
      <c r="A7">
        <v>3</v>
      </c>
      <c r="C7">
        <v>13.23566443</v>
      </c>
      <c r="D7">
        <v>9.3453212440000009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959A-A6D5-0048-904C-708F4AD41731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.5" customWidth="1"/>
    <col min="4" max="4" width="16" customWidth="1"/>
  </cols>
  <sheetData>
    <row r="2" spans="1:5" x14ac:dyDescent="0.2">
      <c r="A2" s="1" t="s">
        <v>64</v>
      </c>
      <c r="C2" s="1" t="s">
        <v>40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37.370721090000004</v>
      </c>
      <c r="D5">
        <v>7.3823495899999996</v>
      </c>
    </row>
    <row r="6" spans="1:5" x14ac:dyDescent="0.2">
      <c r="A6">
        <v>2</v>
      </c>
      <c r="C6">
        <v>28.336275000000001</v>
      </c>
      <c r="D6">
        <v>11.663837620000001</v>
      </c>
    </row>
    <row r="7" spans="1:5" x14ac:dyDescent="0.2">
      <c r="A7">
        <v>3</v>
      </c>
      <c r="C7">
        <v>30.119475639000001</v>
      </c>
      <c r="D7">
        <v>12.55946593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1789-01D6-8842-AAB0-4734ABD75B25}">
  <dimension ref="A2:H8"/>
  <sheetViews>
    <sheetView workbookViewId="0">
      <selection activeCell="B9" sqref="B9"/>
    </sheetView>
  </sheetViews>
  <sheetFormatPr baseColWidth="10" defaultRowHeight="15" x14ac:dyDescent="0.2"/>
  <cols>
    <col min="5" max="5" width="16.6640625" customWidth="1"/>
    <col min="6" max="6" width="13.1640625" customWidth="1"/>
    <col min="7" max="7" width="14" customWidth="1"/>
  </cols>
  <sheetData>
    <row r="2" spans="1:8" x14ac:dyDescent="0.2">
      <c r="A2" s="1" t="s">
        <v>7</v>
      </c>
      <c r="D2" s="1" t="s">
        <v>47</v>
      </c>
    </row>
    <row r="3" spans="1:8" x14ac:dyDescent="0.2">
      <c r="B3" s="1"/>
    </row>
    <row r="4" spans="1:8" x14ac:dyDescent="0.2">
      <c r="B4" s="1" t="s">
        <v>178</v>
      </c>
      <c r="C4" s="1"/>
      <c r="D4" s="1" t="s">
        <v>8</v>
      </c>
      <c r="E4" s="1" t="s">
        <v>3</v>
      </c>
      <c r="F4" s="1" t="s">
        <v>9</v>
      </c>
      <c r="G4" s="1" t="s">
        <v>10</v>
      </c>
      <c r="H4" s="1"/>
    </row>
    <row r="5" spans="1:8" x14ac:dyDescent="0.2">
      <c r="B5">
        <v>1</v>
      </c>
      <c r="D5">
        <v>99.3</v>
      </c>
      <c r="E5">
        <v>91.5</v>
      </c>
      <c r="F5">
        <v>99.1</v>
      </c>
      <c r="G5">
        <v>91</v>
      </c>
    </row>
    <row r="6" spans="1:8" x14ac:dyDescent="0.2">
      <c r="B6">
        <v>2</v>
      </c>
      <c r="D6">
        <v>100</v>
      </c>
      <c r="E6">
        <v>95</v>
      </c>
      <c r="F6">
        <v>100</v>
      </c>
      <c r="G6">
        <v>89</v>
      </c>
    </row>
    <row r="7" spans="1:8" x14ac:dyDescent="0.2">
      <c r="B7">
        <v>3</v>
      </c>
      <c r="D7">
        <v>98.9</v>
      </c>
      <c r="E7">
        <v>85</v>
      </c>
      <c r="F7">
        <v>97</v>
      </c>
      <c r="G7">
        <v>90</v>
      </c>
    </row>
    <row r="8" spans="1:8" x14ac:dyDescent="0.2">
      <c r="B8">
        <v>4</v>
      </c>
      <c r="D8">
        <v>99.2</v>
      </c>
      <c r="E8">
        <v>94</v>
      </c>
      <c r="F8">
        <v>98</v>
      </c>
      <c r="G8">
        <v>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7C32-6D67-E246-8DFA-84F1B413C2A2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2.83203125" customWidth="1"/>
    <col min="4" max="4" width="16" customWidth="1"/>
  </cols>
  <sheetData>
    <row r="2" spans="1:5" x14ac:dyDescent="0.2">
      <c r="A2" s="1" t="s">
        <v>65</v>
      </c>
      <c r="C2" s="1" t="s">
        <v>66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17.821000000000002</v>
      </c>
      <c r="D5">
        <v>0.64300000000000002</v>
      </c>
    </row>
    <row r="6" spans="1:5" x14ac:dyDescent="0.2">
      <c r="A6">
        <v>2</v>
      </c>
      <c r="C6">
        <v>10.676</v>
      </c>
      <c r="D6">
        <v>4.4660000000000002</v>
      </c>
    </row>
    <row r="7" spans="1:5" x14ac:dyDescent="0.2">
      <c r="A7">
        <v>3</v>
      </c>
      <c r="C7">
        <v>11.518000000000001</v>
      </c>
      <c r="D7">
        <v>2.89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92E4-6F38-4A41-8355-A2EB3D44CF84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2.83203125" customWidth="1"/>
    <col min="4" max="4" width="16" customWidth="1"/>
  </cols>
  <sheetData>
    <row r="2" spans="1:5" x14ac:dyDescent="0.2">
      <c r="A2" s="1" t="s">
        <v>67</v>
      </c>
      <c r="C2" s="1" t="s">
        <v>68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6.5549999999999997</v>
      </c>
      <c r="D5">
        <v>2.0846499999999999</v>
      </c>
    </row>
    <row r="6" spans="1:5" x14ac:dyDescent="0.2">
      <c r="A6">
        <v>2</v>
      </c>
      <c r="C6">
        <v>6.8689999999999998</v>
      </c>
      <c r="D6">
        <v>4.0846299999999998</v>
      </c>
    </row>
    <row r="7" spans="1:5" x14ac:dyDescent="0.2">
      <c r="A7">
        <v>3</v>
      </c>
      <c r="C7">
        <v>11.37</v>
      </c>
      <c r="D7">
        <v>4.1453199999999999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D523-E31B-FD48-B2A1-D06AF7D3E66C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.1640625" customWidth="1"/>
    <col min="4" max="4" width="16.1640625" customWidth="1"/>
  </cols>
  <sheetData>
    <row r="2" spans="1:5" x14ac:dyDescent="0.2">
      <c r="A2" s="1" t="s">
        <v>69</v>
      </c>
      <c r="C2" s="1" t="s">
        <v>70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13.21</v>
      </c>
      <c r="D5">
        <v>6.3538540000000001</v>
      </c>
    </row>
    <row r="6" spans="1:5" x14ac:dyDescent="0.2">
      <c r="A6">
        <v>2</v>
      </c>
      <c r="C6">
        <v>8.4742999999999995</v>
      </c>
      <c r="D6">
        <v>1.1947593000000001</v>
      </c>
    </row>
    <row r="7" spans="1:5" x14ac:dyDescent="0.2">
      <c r="A7">
        <v>3</v>
      </c>
      <c r="C7">
        <v>9.4375730000000004</v>
      </c>
      <c r="D7">
        <v>4.5739570000000001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6D45-41DC-0C41-B21C-A4F94F13F44D}">
  <dimension ref="A2:E8"/>
  <sheetViews>
    <sheetView workbookViewId="0">
      <selection activeCell="B13" sqref="B13"/>
    </sheetView>
  </sheetViews>
  <sheetFormatPr baseColWidth="10" defaultRowHeight="15" x14ac:dyDescent="0.2"/>
  <cols>
    <col min="3" max="3" width="13" customWidth="1"/>
    <col min="4" max="4" width="16.33203125" customWidth="1"/>
  </cols>
  <sheetData>
    <row r="2" spans="1:5" x14ac:dyDescent="0.2">
      <c r="A2" s="1" t="s">
        <v>71</v>
      </c>
      <c r="C2" s="1" t="s">
        <v>72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</row>
    <row r="5" spans="1:5" x14ac:dyDescent="0.2">
      <c r="A5">
        <v>1</v>
      </c>
      <c r="C5">
        <v>2.13</v>
      </c>
      <c r="D5">
        <v>7.83</v>
      </c>
    </row>
    <row r="6" spans="1:5" x14ac:dyDescent="0.2">
      <c r="A6">
        <v>2</v>
      </c>
      <c r="C6">
        <v>7.83</v>
      </c>
      <c r="D6">
        <v>7.83</v>
      </c>
    </row>
    <row r="7" spans="1:5" x14ac:dyDescent="0.2">
      <c r="A7">
        <v>3</v>
      </c>
      <c r="C7">
        <v>3.16</v>
      </c>
      <c r="D7">
        <v>6</v>
      </c>
    </row>
    <row r="8" spans="1:5" x14ac:dyDescent="0.2">
      <c r="A8">
        <v>4</v>
      </c>
      <c r="C8">
        <v>3.16</v>
      </c>
      <c r="D8">
        <v>5.5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A956-8C85-2442-82A8-7C3251EE692C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" customWidth="1"/>
    <col min="4" max="4" width="17.33203125" customWidth="1"/>
    <col min="5" max="5" width="20" customWidth="1"/>
  </cols>
  <sheetData>
    <row r="2" spans="1:5" x14ac:dyDescent="0.2">
      <c r="A2" s="1" t="s">
        <v>73</v>
      </c>
      <c r="C2" s="1" t="s">
        <v>76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</v>
      </c>
      <c r="D4" s="1" t="s">
        <v>74</v>
      </c>
      <c r="E4" s="1" t="s">
        <v>75</v>
      </c>
    </row>
    <row r="5" spans="1:5" x14ac:dyDescent="0.2">
      <c r="A5" s="9">
        <v>1</v>
      </c>
      <c r="C5">
        <v>45.287665519999997</v>
      </c>
      <c r="D5">
        <v>3.664916206</v>
      </c>
      <c r="E5">
        <v>44.259284579999999</v>
      </c>
    </row>
    <row r="6" spans="1:5" x14ac:dyDescent="0.2">
      <c r="A6" s="9">
        <v>2</v>
      </c>
      <c r="C6">
        <v>40.333534661999998</v>
      </c>
      <c r="D6">
        <v>1.5559825119999999</v>
      </c>
      <c r="E6">
        <v>21.960404610000001</v>
      </c>
    </row>
    <row r="7" spans="1:5" x14ac:dyDescent="0.2">
      <c r="A7" s="9">
        <v>3</v>
      </c>
      <c r="C7">
        <v>39.33352455</v>
      </c>
      <c r="D7">
        <v>3.4455739830000001</v>
      </c>
      <c r="E7">
        <v>29.660340219999998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1F0D-0834-5E4C-B332-D8D29F192C16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1.1640625" customWidth="1"/>
    <col min="4" max="4" width="15" customWidth="1"/>
    <col min="5" max="5" width="14.1640625" customWidth="1"/>
  </cols>
  <sheetData>
    <row r="2" spans="1:5" x14ac:dyDescent="0.2">
      <c r="A2" s="1" t="s">
        <v>0</v>
      </c>
      <c r="C2" s="1" t="s">
        <v>77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</v>
      </c>
      <c r="D4" s="1" t="s">
        <v>74</v>
      </c>
      <c r="E4" s="1" t="s">
        <v>75</v>
      </c>
    </row>
    <row r="5" spans="1:5" x14ac:dyDescent="0.2">
      <c r="A5" s="9">
        <v>1</v>
      </c>
      <c r="C5">
        <v>33.34545</v>
      </c>
      <c r="D5">
        <v>28.352350000000001</v>
      </c>
      <c r="E5">
        <v>37.234524499999999</v>
      </c>
    </row>
    <row r="6" spans="1:5" x14ac:dyDescent="0.2">
      <c r="A6" s="9">
        <v>2</v>
      </c>
      <c r="C6">
        <v>27.352620000000002</v>
      </c>
      <c r="D6">
        <v>32.46546</v>
      </c>
      <c r="E6">
        <v>26.45234</v>
      </c>
    </row>
    <row r="7" spans="1:5" x14ac:dyDescent="0.2">
      <c r="A7" s="9">
        <v>3</v>
      </c>
      <c r="C7">
        <v>30.152345</v>
      </c>
      <c r="D7">
        <v>21.2345234</v>
      </c>
      <c r="E7">
        <v>33.262300000000003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E59B-5B3E-6742-A24E-6641ACFD8BC5}">
  <dimension ref="A2:E7"/>
  <sheetViews>
    <sheetView workbookViewId="0">
      <selection activeCell="A4" sqref="A4:A7"/>
    </sheetView>
  </sheetViews>
  <sheetFormatPr baseColWidth="10" defaultRowHeight="15" x14ac:dyDescent="0.2"/>
  <cols>
    <col min="4" max="4" width="14.6640625" customWidth="1"/>
    <col min="5" max="5" width="14.33203125" customWidth="1"/>
  </cols>
  <sheetData>
    <row r="2" spans="1:5" x14ac:dyDescent="0.2">
      <c r="A2" s="1" t="s">
        <v>78</v>
      </c>
      <c r="C2" s="1" t="s">
        <v>79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</v>
      </c>
      <c r="D4" s="1" t="s">
        <v>74</v>
      </c>
      <c r="E4" s="1" t="s">
        <v>75</v>
      </c>
    </row>
    <row r="5" spans="1:5" x14ac:dyDescent="0.2">
      <c r="A5" s="9">
        <v>1</v>
      </c>
      <c r="C5">
        <v>21.077000000000002</v>
      </c>
      <c r="D5">
        <v>38.238</v>
      </c>
      <c r="E5">
        <v>29.542000000000002</v>
      </c>
    </row>
    <row r="6" spans="1:5" x14ac:dyDescent="0.2">
      <c r="A6" s="9">
        <v>2</v>
      </c>
      <c r="C6">
        <v>39.545000000000002</v>
      </c>
      <c r="D6">
        <v>27.478000000000002</v>
      </c>
      <c r="E6">
        <v>25.667999999999999</v>
      </c>
    </row>
    <row r="7" spans="1:5" x14ac:dyDescent="0.2">
      <c r="A7" s="9">
        <v>3</v>
      </c>
      <c r="C7">
        <v>13.66357</v>
      </c>
      <c r="D7">
        <v>11.00483</v>
      </c>
      <c r="E7">
        <v>11.427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B36E-28A7-8946-B15F-C9274636B510}">
  <dimension ref="A2:E7"/>
  <sheetViews>
    <sheetView workbookViewId="0">
      <selection activeCell="A4" sqref="A4:A7"/>
    </sheetView>
  </sheetViews>
  <sheetFormatPr baseColWidth="10" defaultRowHeight="15" x14ac:dyDescent="0.2"/>
  <cols>
    <col min="4" max="4" width="15.1640625" customWidth="1"/>
    <col min="5" max="5" width="14" customWidth="1"/>
  </cols>
  <sheetData>
    <row r="2" spans="1:5" x14ac:dyDescent="0.2">
      <c r="A2" s="1" t="s">
        <v>80</v>
      </c>
      <c r="C2" s="1" t="s">
        <v>81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</v>
      </c>
      <c r="D4" s="1" t="s">
        <v>74</v>
      </c>
      <c r="E4" s="1" t="s">
        <v>75</v>
      </c>
    </row>
    <row r="5" spans="1:5" x14ac:dyDescent="0.2">
      <c r="A5" s="9">
        <v>1</v>
      </c>
      <c r="C5">
        <v>9.3010000000000002</v>
      </c>
      <c r="D5">
        <v>3.0390000000000001</v>
      </c>
      <c r="E5">
        <v>10.436</v>
      </c>
    </row>
    <row r="6" spans="1:5" x14ac:dyDescent="0.2">
      <c r="A6" s="9">
        <v>2</v>
      </c>
      <c r="C6">
        <v>10.869</v>
      </c>
      <c r="D6">
        <v>1.39</v>
      </c>
      <c r="E6">
        <v>12.301</v>
      </c>
    </row>
    <row r="7" spans="1:5" x14ac:dyDescent="0.2">
      <c r="A7" s="9">
        <v>3</v>
      </c>
      <c r="C7">
        <v>9.3889999999999993</v>
      </c>
      <c r="D7">
        <v>3.6320000000000001</v>
      </c>
      <c r="E7">
        <v>11.547000000000001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93BC-946E-114F-A711-59F048208772}">
  <dimension ref="A2:E9"/>
  <sheetViews>
    <sheetView workbookViewId="0">
      <selection activeCell="A10" sqref="A10"/>
    </sheetView>
  </sheetViews>
  <sheetFormatPr baseColWidth="10" defaultRowHeight="15" x14ac:dyDescent="0.2"/>
  <cols>
    <col min="4" max="4" width="13.6640625" customWidth="1"/>
    <col min="5" max="5" width="12.83203125" customWidth="1"/>
  </cols>
  <sheetData>
    <row r="2" spans="1:5" x14ac:dyDescent="0.2">
      <c r="A2" s="1" t="s">
        <v>82</v>
      </c>
      <c r="C2" s="1" t="s">
        <v>76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85</v>
      </c>
      <c r="D4" s="1" t="s">
        <v>83</v>
      </c>
      <c r="E4" s="1" t="s">
        <v>84</v>
      </c>
    </row>
    <row r="5" spans="1:5" x14ac:dyDescent="0.2">
      <c r="A5" s="9">
        <v>1</v>
      </c>
      <c r="C5">
        <v>38.374132029999998</v>
      </c>
      <c r="D5">
        <v>2.3253763780000001</v>
      </c>
      <c r="E5">
        <v>8.4332260290000001</v>
      </c>
    </row>
    <row r="6" spans="1:5" x14ac:dyDescent="0.2">
      <c r="A6" s="9">
        <v>2</v>
      </c>
      <c r="C6">
        <v>16.973566649999999</v>
      </c>
      <c r="D6">
        <v>0.288707145</v>
      </c>
      <c r="E6">
        <v>3.649250608</v>
      </c>
    </row>
    <row r="7" spans="1:5" x14ac:dyDescent="0.2">
      <c r="A7" s="9">
        <v>3</v>
      </c>
      <c r="C7">
        <v>26.4425466</v>
      </c>
      <c r="D7">
        <v>0.57641120000000001</v>
      </c>
      <c r="E7">
        <v>5.5450307050000003</v>
      </c>
    </row>
    <row r="8" spans="1:5" x14ac:dyDescent="0.2">
      <c r="A8" s="9">
        <v>4</v>
      </c>
      <c r="D8">
        <v>0</v>
      </c>
      <c r="E8">
        <v>11.56322508</v>
      </c>
    </row>
    <row r="9" spans="1:5" x14ac:dyDescent="0.2">
      <c r="A9" s="9">
        <v>5</v>
      </c>
      <c r="D9">
        <v>2.9451999999999999E-2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463A-BDB1-4747-9C81-BC8C1E41C150}">
  <dimension ref="A2:E9"/>
  <sheetViews>
    <sheetView workbookViewId="0">
      <selection activeCell="A10" sqref="A10"/>
    </sheetView>
  </sheetViews>
  <sheetFormatPr baseColWidth="10" defaultRowHeight="15" x14ac:dyDescent="0.2"/>
  <cols>
    <col min="4" max="4" width="14.5" customWidth="1"/>
    <col min="5" max="5" width="13.33203125" customWidth="1"/>
  </cols>
  <sheetData>
    <row r="2" spans="1:5" x14ac:dyDescent="0.2">
      <c r="A2" s="1" t="s">
        <v>86</v>
      </c>
      <c r="C2" s="1" t="s">
        <v>87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85</v>
      </c>
      <c r="D4" s="1" t="s">
        <v>83</v>
      </c>
      <c r="E4" s="1" t="s">
        <v>84</v>
      </c>
    </row>
    <row r="5" spans="1:5" x14ac:dyDescent="0.2">
      <c r="A5" s="9">
        <v>1</v>
      </c>
      <c r="C5">
        <v>31.744320999999999</v>
      </c>
      <c r="D5">
        <v>17.883649999999999</v>
      </c>
      <c r="E5">
        <v>23.446403</v>
      </c>
    </row>
    <row r="6" spans="1:5" x14ac:dyDescent="0.2">
      <c r="A6" s="9">
        <v>2</v>
      </c>
      <c r="C6">
        <v>33.99532</v>
      </c>
      <c r="D6">
        <v>19.358402999999999</v>
      </c>
      <c r="E6">
        <v>15.699345750000001</v>
      </c>
    </row>
    <row r="7" spans="1:5" x14ac:dyDescent="0.2">
      <c r="A7" s="9">
        <v>3</v>
      </c>
      <c r="C7">
        <v>24.944243</v>
      </c>
      <c r="D7">
        <v>21.048575</v>
      </c>
      <c r="E7">
        <v>16.994752999999999</v>
      </c>
    </row>
    <row r="8" spans="1:5" x14ac:dyDescent="0.2">
      <c r="A8" s="9">
        <v>4</v>
      </c>
      <c r="D8">
        <v>13.135300000000001</v>
      </c>
      <c r="E8">
        <v>22.48574</v>
      </c>
    </row>
    <row r="9" spans="1:5" x14ac:dyDescent="0.2">
      <c r="A9" s="9">
        <v>5</v>
      </c>
      <c r="D9">
        <v>8.1147542999999995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V19"/>
  <sheetViews>
    <sheetView topLeftCell="E1" workbookViewId="0">
      <selection activeCell="W4" sqref="W4"/>
    </sheetView>
  </sheetViews>
  <sheetFormatPr baseColWidth="10" defaultColWidth="8.83203125" defaultRowHeight="15" x14ac:dyDescent="0.2"/>
  <cols>
    <col min="3" max="3" width="26.33203125" customWidth="1"/>
    <col min="4" max="8" width="12" bestFit="1" customWidth="1"/>
  </cols>
  <sheetData>
    <row r="3" spans="1:22" x14ac:dyDescent="0.2">
      <c r="A3" s="1" t="s">
        <v>11</v>
      </c>
      <c r="C3" s="10" t="s">
        <v>13</v>
      </c>
      <c r="D3" s="10"/>
      <c r="E3" s="10"/>
    </row>
    <row r="4" spans="1:22" x14ac:dyDescent="0.2">
      <c r="D4" s="1" t="s">
        <v>178</v>
      </c>
      <c r="E4">
        <v>1</v>
      </c>
      <c r="F4">
        <v>2</v>
      </c>
      <c r="G4">
        <v>3</v>
      </c>
      <c r="H4">
        <v>4</v>
      </c>
      <c r="I4">
        <v>5</v>
      </c>
      <c r="J4">
        <v>6</v>
      </c>
      <c r="K4">
        <v>1</v>
      </c>
      <c r="L4">
        <v>2</v>
      </c>
      <c r="M4">
        <v>3</v>
      </c>
      <c r="N4">
        <v>4</v>
      </c>
      <c r="O4">
        <v>5</v>
      </c>
      <c r="P4">
        <v>6</v>
      </c>
      <c r="Q4">
        <v>1</v>
      </c>
      <c r="R4">
        <v>2</v>
      </c>
      <c r="S4">
        <v>3</v>
      </c>
      <c r="T4">
        <v>4</v>
      </c>
      <c r="U4">
        <v>5</v>
      </c>
      <c r="V4">
        <v>6</v>
      </c>
    </row>
    <row r="5" spans="1:22" ht="16" x14ac:dyDescent="0.2">
      <c r="B5" s="2"/>
      <c r="C5" s="6" t="s">
        <v>49</v>
      </c>
      <c r="D5" s="6"/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3</v>
      </c>
      <c r="L5" s="1">
        <v>3</v>
      </c>
      <c r="M5" s="1">
        <v>3</v>
      </c>
      <c r="N5" s="1">
        <v>3</v>
      </c>
      <c r="O5" s="1">
        <v>3</v>
      </c>
      <c r="P5" s="1">
        <v>3</v>
      </c>
      <c r="Q5" s="1">
        <v>5</v>
      </c>
      <c r="R5" s="1">
        <v>5</v>
      </c>
      <c r="S5" s="1">
        <v>5</v>
      </c>
      <c r="T5" s="1">
        <v>5</v>
      </c>
      <c r="U5" s="1">
        <v>5</v>
      </c>
      <c r="V5" s="1">
        <v>5</v>
      </c>
    </row>
    <row r="6" spans="1:22" x14ac:dyDescent="0.2">
      <c r="B6" s="2"/>
      <c r="C6" s="8" t="s">
        <v>3</v>
      </c>
      <c r="E6">
        <v>7</v>
      </c>
      <c r="F6">
        <v>8</v>
      </c>
      <c r="G6">
        <v>10</v>
      </c>
      <c r="H6">
        <v>6</v>
      </c>
      <c r="I6">
        <v>9</v>
      </c>
      <c r="J6">
        <v>12</v>
      </c>
      <c r="K6">
        <v>33</v>
      </c>
      <c r="L6">
        <v>22</v>
      </c>
      <c r="M6">
        <v>27</v>
      </c>
      <c r="N6">
        <v>19</v>
      </c>
      <c r="O6">
        <v>21</v>
      </c>
      <c r="P6">
        <v>16</v>
      </c>
      <c r="Q6">
        <v>53</v>
      </c>
      <c r="R6">
        <v>42</v>
      </c>
      <c r="S6">
        <v>29</v>
      </c>
      <c r="T6">
        <v>27</v>
      </c>
      <c r="U6">
        <v>45</v>
      </c>
      <c r="V6">
        <v>19</v>
      </c>
    </row>
    <row r="7" spans="1:22" x14ac:dyDescent="0.2">
      <c r="B7" s="2"/>
      <c r="C7" s="8" t="s">
        <v>4</v>
      </c>
      <c r="E7">
        <v>11</v>
      </c>
      <c r="F7">
        <v>8</v>
      </c>
      <c r="G7">
        <v>7</v>
      </c>
      <c r="H7">
        <v>8</v>
      </c>
      <c r="I7">
        <v>8</v>
      </c>
      <c r="J7">
        <v>9</v>
      </c>
      <c r="K7">
        <v>9</v>
      </c>
      <c r="L7">
        <v>12</v>
      </c>
      <c r="M7">
        <v>10</v>
      </c>
      <c r="N7">
        <v>20</v>
      </c>
      <c r="O7">
        <v>14</v>
      </c>
      <c r="P7">
        <v>16</v>
      </c>
      <c r="Q7">
        <v>13</v>
      </c>
      <c r="R7">
        <v>17</v>
      </c>
      <c r="S7">
        <v>11</v>
      </c>
      <c r="T7">
        <v>15</v>
      </c>
      <c r="U7">
        <v>17</v>
      </c>
      <c r="V7">
        <v>19</v>
      </c>
    </row>
    <row r="8" spans="1:22" x14ac:dyDescent="0.2">
      <c r="B8" s="2"/>
      <c r="C8" s="8" t="s">
        <v>5</v>
      </c>
      <c r="E8">
        <v>5</v>
      </c>
      <c r="F8">
        <v>6</v>
      </c>
      <c r="G8">
        <v>7</v>
      </c>
      <c r="H8">
        <v>4</v>
      </c>
      <c r="I8">
        <v>2</v>
      </c>
      <c r="J8">
        <v>5</v>
      </c>
      <c r="K8">
        <v>17</v>
      </c>
      <c r="L8">
        <v>15</v>
      </c>
      <c r="M8">
        <v>14</v>
      </c>
      <c r="N8">
        <v>11</v>
      </c>
      <c r="O8">
        <v>9</v>
      </c>
      <c r="P8">
        <v>13</v>
      </c>
      <c r="Q8">
        <v>24</v>
      </c>
      <c r="R8">
        <v>31</v>
      </c>
      <c r="S8">
        <v>22</v>
      </c>
      <c r="T8">
        <v>26</v>
      </c>
      <c r="U8">
        <v>14</v>
      </c>
      <c r="V8">
        <v>21</v>
      </c>
    </row>
    <row r="9" spans="1:22" x14ac:dyDescent="0.2">
      <c r="B9" s="2"/>
      <c r="C9" s="2"/>
      <c r="D9" s="2"/>
      <c r="E9" s="2"/>
      <c r="F9" s="2"/>
      <c r="G9" s="3"/>
      <c r="H9" s="3"/>
    </row>
    <row r="10" spans="1:22" x14ac:dyDescent="0.2">
      <c r="B10" s="2"/>
      <c r="C10" s="2"/>
      <c r="D10" s="2"/>
      <c r="E10" s="2"/>
      <c r="F10" s="2"/>
      <c r="G10" s="2"/>
      <c r="H10" s="2"/>
    </row>
    <row r="11" spans="1:22" x14ac:dyDescent="0.2">
      <c r="B11" s="2"/>
      <c r="C11" s="7"/>
      <c r="D11" s="2"/>
      <c r="E11" s="2"/>
      <c r="F11" s="2"/>
      <c r="G11" s="2"/>
      <c r="H11" s="2"/>
    </row>
    <row r="12" spans="1:22" x14ac:dyDescent="0.2">
      <c r="B12" s="2"/>
      <c r="C12" s="2"/>
      <c r="D12" s="2"/>
      <c r="E12" s="2"/>
      <c r="F12" s="2"/>
      <c r="G12" s="2"/>
      <c r="H12" s="2"/>
    </row>
    <row r="13" spans="1:22" x14ac:dyDescent="0.2">
      <c r="B13" s="2"/>
      <c r="C13" s="2"/>
      <c r="D13" s="2"/>
      <c r="E13" s="2"/>
      <c r="F13" s="2"/>
      <c r="G13" s="2"/>
      <c r="H13" s="2"/>
    </row>
    <row r="14" spans="1:22" x14ac:dyDescent="0.2">
      <c r="B14" s="2"/>
      <c r="C14" s="2"/>
      <c r="D14" s="2"/>
      <c r="E14" s="2"/>
      <c r="F14" s="2"/>
      <c r="G14" s="3"/>
      <c r="H14" s="3"/>
    </row>
    <row r="15" spans="1:22" x14ac:dyDescent="0.2">
      <c r="B15" s="2"/>
      <c r="C15" s="2"/>
      <c r="D15" s="2"/>
      <c r="E15" s="2"/>
      <c r="F15" s="2"/>
      <c r="G15" s="2"/>
      <c r="H15" s="2"/>
    </row>
    <row r="16" spans="1:22" x14ac:dyDescent="0.2">
      <c r="B16" s="2"/>
      <c r="C16" s="2"/>
      <c r="D16" s="2"/>
      <c r="E16" s="2"/>
      <c r="F16" s="2"/>
      <c r="G16" s="2"/>
      <c r="H16" s="2"/>
    </row>
    <row r="17" spans="2:8" x14ac:dyDescent="0.2">
      <c r="B17" s="2"/>
      <c r="C17" s="2"/>
      <c r="D17" s="2"/>
      <c r="E17" s="2"/>
      <c r="F17" s="2"/>
      <c r="G17" s="2"/>
      <c r="H17" s="2"/>
    </row>
    <row r="18" spans="2:8" x14ac:dyDescent="0.2">
      <c r="B18" s="2"/>
      <c r="C18" s="2"/>
      <c r="D18" s="2"/>
      <c r="E18" s="2"/>
      <c r="F18" s="2"/>
      <c r="G18" s="2"/>
      <c r="H18" s="2"/>
    </row>
    <row r="19" spans="2:8" x14ac:dyDescent="0.2">
      <c r="B19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FC96-439B-C443-87B9-C6301443894E}">
  <dimension ref="A2:E7"/>
  <sheetViews>
    <sheetView workbookViewId="0">
      <selection activeCell="A4" sqref="A4:A7"/>
    </sheetView>
  </sheetViews>
  <sheetFormatPr baseColWidth="10" defaultRowHeight="15" x14ac:dyDescent="0.2"/>
  <cols>
    <col min="4" max="4" width="13.1640625" customWidth="1"/>
    <col min="5" max="5" width="13.5" customWidth="1"/>
  </cols>
  <sheetData>
    <row r="2" spans="1:5" x14ac:dyDescent="0.2">
      <c r="A2" s="1" t="s">
        <v>88</v>
      </c>
      <c r="C2" s="1" t="s">
        <v>89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85</v>
      </c>
      <c r="D4" s="1" t="s">
        <v>83</v>
      </c>
      <c r="E4" s="1" t="s">
        <v>84</v>
      </c>
    </row>
    <row r="5" spans="1:5" x14ac:dyDescent="0.2">
      <c r="A5" s="9">
        <v>1</v>
      </c>
      <c r="C5">
        <v>37.390875000000001</v>
      </c>
      <c r="D5">
        <v>8.4353333330000009</v>
      </c>
      <c r="E5">
        <v>15.545222219999999</v>
      </c>
    </row>
    <row r="6" spans="1:5" x14ac:dyDescent="0.2">
      <c r="A6" s="9">
        <v>2</v>
      </c>
      <c r="C6">
        <v>26.962272729999999</v>
      </c>
      <c r="D6">
        <v>6.8133999999999997</v>
      </c>
      <c r="E6">
        <v>10.8185</v>
      </c>
    </row>
    <row r="7" spans="1:5" x14ac:dyDescent="0.2">
      <c r="A7" s="9">
        <v>3</v>
      </c>
      <c r="C7">
        <v>26.45</v>
      </c>
      <c r="D7">
        <v>11.553544</v>
      </c>
      <c r="E7">
        <v>11.273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E230-65D0-B948-ADC6-5D3FEA5C9066}">
  <dimension ref="A2:E7"/>
  <sheetViews>
    <sheetView workbookViewId="0">
      <selection activeCell="A4" sqref="A4:A7"/>
    </sheetView>
  </sheetViews>
  <sheetFormatPr baseColWidth="10" defaultRowHeight="15" x14ac:dyDescent="0.2"/>
  <cols>
    <col min="4" max="4" width="13.1640625" customWidth="1"/>
    <col min="5" max="5" width="14" customWidth="1"/>
  </cols>
  <sheetData>
    <row r="2" spans="1:5" x14ac:dyDescent="0.2">
      <c r="A2" s="1" t="s">
        <v>90</v>
      </c>
      <c r="C2" s="1" t="s">
        <v>91</v>
      </c>
      <c r="D2" s="1"/>
      <c r="E2" s="1"/>
    </row>
    <row r="4" spans="1:5" x14ac:dyDescent="0.2">
      <c r="A4" s="13" t="s">
        <v>178</v>
      </c>
      <c r="B4" s="1" t="s">
        <v>12</v>
      </c>
      <c r="C4" s="1" t="s">
        <v>85</v>
      </c>
      <c r="D4" s="1" t="s">
        <v>83</v>
      </c>
      <c r="E4" s="1" t="s">
        <v>84</v>
      </c>
    </row>
    <row r="5" spans="1:5" x14ac:dyDescent="0.2">
      <c r="A5" s="9">
        <v>1</v>
      </c>
      <c r="C5">
        <v>13.355</v>
      </c>
      <c r="D5">
        <v>18.7315</v>
      </c>
      <c r="E5">
        <v>16.638750000000002</v>
      </c>
    </row>
    <row r="6" spans="1:5" x14ac:dyDescent="0.2">
      <c r="A6" s="9">
        <v>2</v>
      </c>
      <c r="C6">
        <v>10.16</v>
      </c>
      <c r="D6">
        <v>15.55</v>
      </c>
      <c r="E6">
        <v>14.057499999999999</v>
      </c>
    </row>
    <row r="7" spans="1:5" x14ac:dyDescent="0.2">
      <c r="A7" s="9">
        <v>3</v>
      </c>
      <c r="C7">
        <v>21.97</v>
      </c>
      <c r="D7">
        <v>12.575833299999999</v>
      </c>
      <c r="E7">
        <v>10.31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B11F-E412-C343-A51D-A68FB10D3546}">
  <dimension ref="A2:E7"/>
  <sheetViews>
    <sheetView workbookViewId="0">
      <selection activeCell="A4" sqref="A4:A7"/>
    </sheetView>
  </sheetViews>
  <sheetFormatPr baseColWidth="10" defaultRowHeight="15" x14ac:dyDescent="0.2"/>
  <cols>
    <col min="4" max="4" width="13.1640625" customWidth="1"/>
    <col min="5" max="5" width="15.5" customWidth="1"/>
  </cols>
  <sheetData>
    <row r="2" spans="1:5" x14ac:dyDescent="0.2">
      <c r="A2" s="1" t="s">
        <v>92</v>
      </c>
      <c r="C2" s="1" t="s">
        <v>93</v>
      </c>
      <c r="D2" s="1"/>
      <c r="E2" s="1"/>
    </row>
    <row r="4" spans="1:5" x14ac:dyDescent="0.2">
      <c r="A4" s="13" t="s">
        <v>179</v>
      </c>
      <c r="B4" s="1" t="s">
        <v>12</v>
      </c>
      <c r="C4" s="1" t="s">
        <v>85</v>
      </c>
      <c r="D4" s="1" t="s">
        <v>83</v>
      </c>
      <c r="E4" s="1" t="s">
        <v>84</v>
      </c>
    </row>
    <row r="5" spans="1:5" x14ac:dyDescent="0.2">
      <c r="A5" s="9">
        <v>1</v>
      </c>
      <c r="C5">
        <v>1</v>
      </c>
      <c r="D5">
        <v>0.25</v>
      </c>
      <c r="E5">
        <v>0</v>
      </c>
    </row>
    <row r="6" spans="1:5" x14ac:dyDescent="0.2">
      <c r="A6" s="9">
        <v>2</v>
      </c>
      <c r="C6">
        <v>1</v>
      </c>
      <c r="D6">
        <v>0.35</v>
      </c>
      <c r="E6">
        <v>0</v>
      </c>
    </row>
    <row r="7" spans="1:5" x14ac:dyDescent="0.2">
      <c r="A7" s="9">
        <v>3</v>
      </c>
      <c r="C7">
        <v>1</v>
      </c>
      <c r="D7">
        <v>0.18</v>
      </c>
      <c r="E7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E112-AC6B-5F4E-AD9B-CC7281A1E72C}">
  <dimension ref="A2:I2"/>
  <sheetViews>
    <sheetView tabSelected="1" workbookViewId="0">
      <selection activeCell="M15" sqref="M15"/>
    </sheetView>
  </sheetViews>
  <sheetFormatPr baseColWidth="10" defaultRowHeight="15" x14ac:dyDescent="0.2"/>
  <sheetData>
    <row r="2" spans="1:9" x14ac:dyDescent="0.2">
      <c r="A2" s="13" t="s">
        <v>92</v>
      </c>
      <c r="B2" s="9"/>
      <c r="C2" s="13" t="s">
        <v>511</v>
      </c>
      <c r="D2" s="13"/>
      <c r="E2" s="13"/>
      <c r="F2" s="13"/>
      <c r="G2" s="13"/>
      <c r="H2" s="13"/>
      <c r="I2" s="13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AA7A-BB37-7F45-A5CA-4C23F88FCB4C}">
  <dimension ref="A2:AE8"/>
  <sheetViews>
    <sheetView workbookViewId="0">
      <selection activeCell="A4" sqref="A4:A7"/>
    </sheetView>
  </sheetViews>
  <sheetFormatPr baseColWidth="10" defaultRowHeight="15" x14ac:dyDescent="0.2"/>
  <cols>
    <col min="16" max="16" width="13.6640625" customWidth="1"/>
    <col min="17" max="17" width="13" customWidth="1"/>
    <col min="18" max="18" width="13.33203125" customWidth="1"/>
    <col min="19" max="19" width="13.1640625" customWidth="1"/>
    <col min="20" max="20" width="13.5" customWidth="1"/>
    <col min="21" max="21" width="13.1640625" customWidth="1"/>
    <col min="22" max="23" width="13.5" customWidth="1"/>
    <col min="24" max="24" width="14" customWidth="1"/>
    <col min="25" max="25" width="14.1640625" customWidth="1"/>
    <col min="26" max="27" width="13.33203125" customWidth="1"/>
    <col min="28" max="28" width="12.5" customWidth="1"/>
    <col min="29" max="30" width="13" customWidth="1"/>
    <col min="31" max="31" width="13.1640625" customWidth="1"/>
  </cols>
  <sheetData>
    <row r="2" spans="1:31" x14ac:dyDescent="0.2">
      <c r="A2" s="1" t="s">
        <v>94</v>
      </c>
      <c r="C2" s="1" t="s">
        <v>97</v>
      </c>
      <c r="D2" s="1"/>
      <c r="E2" s="1"/>
    </row>
    <row r="4" spans="1:31" x14ac:dyDescent="0.2">
      <c r="A4" s="13"/>
      <c r="B4" s="1" t="s">
        <v>96</v>
      </c>
      <c r="C4" s="1" t="s">
        <v>12</v>
      </c>
      <c r="D4" s="1" t="s">
        <v>85</v>
      </c>
      <c r="E4" s="1" t="s">
        <v>85</v>
      </c>
      <c r="F4" s="1" t="s">
        <v>85</v>
      </c>
      <c r="G4" s="1" t="s">
        <v>85</v>
      </c>
      <c r="H4" s="1" t="s">
        <v>85</v>
      </c>
      <c r="I4" s="1" t="s">
        <v>85</v>
      </c>
      <c r="J4" s="1" t="s">
        <v>85</v>
      </c>
      <c r="K4" s="1" t="s">
        <v>85</v>
      </c>
      <c r="L4" s="1" t="s">
        <v>85</v>
      </c>
      <c r="M4" s="1" t="s">
        <v>85</v>
      </c>
      <c r="N4" s="1" t="s">
        <v>85</v>
      </c>
      <c r="O4" s="1" t="s">
        <v>85</v>
      </c>
      <c r="P4" s="1" t="s">
        <v>83</v>
      </c>
      <c r="Q4" s="1" t="s">
        <v>83</v>
      </c>
      <c r="R4" s="1" t="s">
        <v>83</v>
      </c>
      <c r="S4" s="1" t="s">
        <v>83</v>
      </c>
      <c r="T4" s="1" t="s">
        <v>83</v>
      </c>
      <c r="U4" s="1" t="s">
        <v>83</v>
      </c>
      <c r="V4" s="1" t="s">
        <v>83</v>
      </c>
      <c r="W4" s="1" t="s">
        <v>83</v>
      </c>
      <c r="X4" s="1" t="s">
        <v>84</v>
      </c>
      <c r="Y4" s="1" t="s">
        <v>84</v>
      </c>
      <c r="Z4" s="1" t="s">
        <v>84</v>
      </c>
      <c r="AA4" s="1" t="s">
        <v>84</v>
      </c>
      <c r="AB4" s="1" t="s">
        <v>84</v>
      </c>
      <c r="AC4" s="1" t="s">
        <v>84</v>
      </c>
      <c r="AD4" s="1" t="s">
        <v>84</v>
      </c>
      <c r="AE4" s="1" t="s">
        <v>84</v>
      </c>
    </row>
    <row r="5" spans="1:31" x14ac:dyDescent="0.2">
      <c r="A5" s="9"/>
      <c r="B5" s="1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</row>
    <row r="6" spans="1:31" x14ac:dyDescent="0.2">
      <c r="A6" s="9"/>
      <c r="B6" s="1">
        <v>24</v>
      </c>
      <c r="D6">
        <v>6.7688822899999996</v>
      </c>
      <c r="E6">
        <v>5.7763280999999997</v>
      </c>
      <c r="F6">
        <v>5.8400375599999998</v>
      </c>
      <c r="G6">
        <v>3.7738416400000001</v>
      </c>
      <c r="H6">
        <v>3.8501193300000001</v>
      </c>
      <c r="I6">
        <v>4.6894766499999996</v>
      </c>
      <c r="J6">
        <v>3.11131505</v>
      </c>
      <c r="K6">
        <v>3.4936643100000002</v>
      </c>
      <c r="L6">
        <v>9.7037819719999998</v>
      </c>
      <c r="M6">
        <v>5.9467417280000001</v>
      </c>
      <c r="N6">
        <v>7.9647223890000003</v>
      </c>
      <c r="O6">
        <v>7.1258331249999998</v>
      </c>
      <c r="P6">
        <v>4.4969150899999999</v>
      </c>
      <c r="Q6">
        <v>3.9097249600000001</v>
      </c>
      <c r="R6">
        <v>3.4207564000000001</v>
      </c>
      <c r="S6">
        <v>2.7508146999999998</v>
      </c>
      <c r="T6">
        <v>3.91568396</v>
      </c>
      <c r="U6">
        <v>4.7041818199999996</v>
      </c>
      <c r="V6">
        <v>5.3334612100000003</v>
      </c>
      <c r="W6">
        <v>3.46247068</v>
      </c>
      <c r="X6">
        <v>4.0143410099999999</v>
      </c>
      <c r="Y6">
        <v>3.3929762499999998</v>
      </c>
      <c r="Z6">
        <v>2.41081287</v>
      </c>
      <c r="AA6">
        <v>3.2350271300000002</v>
      </c>
      <c r="AB6">
        <v>2.6360708499999999</v>
      </c>
      <c r="AC6">
        <v>4.6923839000000003</v>
      </c>
      <c r="AD6">
        <v>5.6024696699999996</v>
      </c>
      <c r="AE6">
        <v>4.0578444500000002</v>
      </c>
    </row>
    <row r="7" spans="1:31" x14ac:dyDescent="0.2">
      <c r="A7" s="9"/>
      <c r="B7" s="1">
        <v>48</v>
      </c>
      <c r="D7">
        <v>12.6354252</v>
      </c>
      <c r="E7">
        <v>15.127935600000001</v>
      </c>
      <c r="F7">
        <v>32.079981199999999</v>
      </c>
      <c r="G7">
        <v>20.411261</v>
      </c>
      <c r="H7">
        <v>21.0926014</v>
      </c>
      <c r="I7">
        <v>11.9995498</v>
      </c>
      <c r="J7">
        <v>10.8927877</v>
      </c>
      <c r="K7">
        <v>8.9835895299999997</v>
      </c>
      <c r="L7">
        <v>34.183123219999999</v>
      </c>
      <c r="M7">
        <v>21.712810340000001</v>
      </c>
      <c r="N7">
        <v>27.14326518</v>
      </c>
      <c r="O7">
        <v>27.273415180000001</v>
      </c>
      <c r="P7">
        <v>5.3026267599999999</v>
      </c>
      <c r="Q7">
        <v>6.3426630700000004</v>
      </c>
      <c r="R7">
        <v>10.2085936</v>
      </c>
      <c r="S7">
        <v>10.781811299999999</v>
      </c>
      <c r="T7">
        <v>12.1757075</v>
      </c>
      <c r="U7">
        <v>9.7187272700000005</v>
      </c>
      <c r="V7">
        <v>12.4291743</v>
      </c>
      <c r="W7">
        <v>8.5684779800000008</v>
      </c>
      <c r="X7">
        <v>4.6797419400000004</v>
      </c>
      <c r="Y7">
        <v>6.23365613</v>
      </c>
      <c r="Z7">
        <v>5.19887049</v>
      </c>
      <c r="AA7">
        <v>8.2724223000000006</v>
      </c>
      <c r="AB7">
        <v>6.7890499200000001</v>
      </c>
      <c r="AC7">
        <v>15.232941200000001</v>
      </c>
      <c r="AD7">
        <v>12.068782499999999</v>
      </c>
      <c r="AE7">
        <v>9.7636960699999999</v>
      </c>
    </row>
    <row r="8" spans="1:31" x14ac:dyDescent="0.2">
      <c r="B8" s="1">
        <v>72</v>
      </c>
      <c r="D8">
        <v>22.1089491</v>
      </c>
      <c r="E8">
        <v>21.940623299999999</v>
      </c>
      <c r="F8" t="s">
        <v>95</v>
      </c>
      <c r="G8">
        <v>55.7656305</v>
      </c>
      <c r="H8">
        <v>51.768496399999997</v>
      </c>
      <c r="I8">
        <v>42.009791800000002</v>
      </c>
      <c r="J8">
        <v>42.064672899999998</v>
      </c>
      <c r="K8">
        <v>37.733277899999997</v>
      </c>
      <c r="L8">
        <v>68.405377830000006</v>
      </c>
      <c r="M8">
        <v>36.484954029999997</v>
      </c>
      <c r="N8">
        <v>43.630336739999997</v>
      </c>
      <c r="O8">
        <v>43.515409669999997</v>
      </c>
      <c r="P8">
        <v>13.858155200000001</v>
      </c>
      <c r="Q8">
        <v>13.310094899999999</v>
      </c>
      <c r="R8">
        <v>18.868762400000001</v>
      </c>
      <c r="S8">
        <v>17.433270199999999</v>
      </c>
      <c r="T8">
        <v>25.257075499999999</v>
      </c>
      <c r="U8">
        <v>34.0229091</v>
      </c>
      <c r="V8">
        <v>35.211757900000002</v>
      </c>
      <c r="W8">
        <v>22.019872299999999</v>
      </c>
      <c r="X8">
        <v>16.444829500000001</v>
      </c>
      <c r="Y8">
        <v>18.1117451</v>
      </c>
      <c r="Z8">
        <v>12.561647300000001</v>
      </c>
      <c r="AA8">
        <v>18.339615200000001</v>
      </c>
      <c r="AB8">
        <v>14.772946900000001</v>
      </c>
      <c r="AC8">
        <v>42.8151084</v>
      </c>
      <c r="AD8">
        <v>38.664752999999997</v>
      </c>
      <c r="AE8">
        <v>24.039483499999999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F535-E6CA-2B45-BB4A-0349F65189D7}">
  <dimension ref="A2:E11"/>
  <sheetViews>
    <sheetView workbookViewId="0">
      <selection activeCell="C13" sqref="C13"/>
    </sheetView>
  </sheetViews>
  <sheetFormatPr baseColWidth="10" defaultRowHeight="15" x14ac:dyDescent="0.2"/>
  <cols>
    <col min="4" max="4" width="13.83203125" customWidth="1"/>
    <col min="5" max="5" width="13.33203125" customWidth="1"/>
  </cols>
  <sheetData>
    <row r="2" spans="1:5" x14ac:dyDescent="0.2">
      <c r="A2" s="1" t="s">
        <v>98</v>
      </c>
      <c r="C2" s="1" t="s">
        <v>99</v>
      </c>
      <c r="D2" s="1"/>
      <c r="E2" s="1"/>
    </row>
    <row r="3" spans="1:5" x14ac:dyDescent="0.2">
      <c r="C3" s="1"/>
      <c r="D3" s="1"/>
      <c r="E3" s="1"/>
    </row>
    <row r="5" spans="1:5" x14ac:dyDescent="0.2">
      <c r="A5" s="1" t="s">
        <v>179</v>
      </c>
      <c r="B5" s="1" t="s">
        <v>12</v>
      </c>
      <c r="C5" s="1" t="s">
        <v>85</v>
      </c>
      <c r="D5" s="1" t="s">
        <v>83</v>
      </c>
      <c r="E5" s="1" t="s">
        <v>84</v>
      </c>
    </row>
    <row r="6" spans="1:5" x14ac:dyDescent="0.2">
      <c r="A6">
        <v>1</v>
      </c>
      <c r="C6">
        <v>1</v>
      </c>
      <c r="D6">
        <v>0.77675998599999996</v>
      </c>
      <c r="E6">
        <v>1.3020704590000001</v>
      </c>
    </row>
    <row r="7" spans="1:5" x14ac:dyDescent="0.2">
      <c r="A7">
        <v>2</v>
      </c>
      <c r="C7">
        <v>1</v>
      </c>
      <c r="D7">
        <v>0.58730166900000003</v>
      </c>
      <c r="E7">
        <v>0.960113879</v>
      </c>
    </row>
    <row r="8" spans="1:5" x14ac:dyDescent="0.2">
      <c r="A8">
        <v>3</v>
      </c>
      <c r="C8">
        <v>1</v>
      </c>
      <c r="D8">
        <v>0.55338388000000005</v>
      </c>
      <c r="E8">
        <v>0.76252145199999999</v>
      </c>
    </row>
    <row r="9" spans="1:5" x14ac:dyDescent="0.2">
      <c r="A9">
        <v>4</v>
      </c>
      <c r="C9">
        <v>1</v>
      </c>
      <c r="D9">
        <v>0.48070854299999999</v>
      </c>
      <c r="E9">
        <v>0.69327829699999999</v>
      </c>
    </row>
    <row r="10" spans="1:5" x14ac:dyDescent="0.2">
      <c r="A10">
        <v>5</v>
      </c>
      <c r="C10">
        <v>1</v>
      </c>
      <c r="D10">
        <v>0.68841447200000006</v>
      </c>
      <c r="E10">
        <v>0.53894820099999996</v>
      </c>
    </row>
    <row r="11" spans="1:5" x14ac:dyDescent="0.2">
      <c r="A11">
        <v>6</v>
      </c>
      <c r="C11">
        <v>1</v>
      </c>
      <c r="D11">
        <v>0.43146142799999998</v>
      </c>
      <c r="E11">
        <v>0.54586679100000002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7F2F-0F7A-E345-8A55-DAFFB8A8F77B}">
  <dimension ref="A2:W22"/>
  <sheetViews>
    <sheetView workbookViewId="0">
      <selection activeCell="C2" sqref="C2:J2"/>
    </sheetView>
  </sheetViews>
  <sheetFormatPr baseColWidth="10" defaultRowHeight="15" x14ac:dyDescent="0.2"/>
  <sheetData>
    <row r="2" spans="1:23" x14ac:dyDescent="0.2">
      <c r="A2" s="1" t="s">
        <v>100</v>
      </c>
      <c r="C2" s="1" t="s">
        <v>112</v>
      </c>
      <c r="D2" s="1"/>
      <c r="E2" s="1"/>
    </row>
    <row r="5" spans="1:23" x14ac:dyDescent="0.2">
      <c r="A5" s="1" t="s">
        <v>107</v>
      </c>
      <c r="B5" s="1" t="s">
        <v>105</v>
      </c>
      <c r="C5" s="1" t="s">
        <v>106</v>
      </c>
      <c r="D5" s="1" t="s">
        <v>101</v>
      </c>
      <c r="E5" s="1" t="s">
        <v>101</v>
      </c>
      <c r="F5" s="1" t="s">
        <v>101</v>
      </c>
      <c r="G5" s="1" t="s">
        <v>101</v>
      </c>
      <c r="H5" s="1" t="s">
        <v>101</v>
      </c>
      <c r="I5" s="1" t="s">
        <v>102</v>
      </c>
      <c r="J5" s="1" t="s">
        <v>102</v>
      </c>
      <c r="K5" s="1" t="s">
        <v>102</v>
      </c>
      <c r="L5" s="1" t="s">
        <v>102</v>
      </c>
      <c r="M5" s="1" t="s">
        <v>102</v>
      </c>
      <c r="N5" s="1" t="s">
        <v>103</v>
      </c>
      <c r="O5" s="1" t="s">
        <v>103</v>
      </c>
      <c r="P5" s="1" t="s">
        <v>103</v>
      </c>
      <c r="Q5" s="1" t="s">
        <v>103</v>
      </c>
      <c r="R5" s="1" t="s">
        <v>103</v>
      </c>
      <c r="S5" s="1" t="s">
        <v>104</v>
      </c>
      <c r="T5" s="1" t="s">
        <v>104</v>
      </c>
      <c r="U5" s="1" t="s">
        <v>104</v>
      </c>
      <c r="V5" s="1" t="s">
        <v>104</v>
      </c>
      <c r="W5" s="1" t="s">
        <v>104</v>
      </c>
    </row>
    <row r="6" spans="1:23" x14ac:dyDescent="0.2">
      <c r="A6" t="s">
        <v>108</v>
      </c>
      <c r="B6">
        <v>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</row>
    <row r="7" spans="1:23" x14ac:dyDescent="0.2">
      <c r="B7">
        <v>24</v>
      </c>
      <c r="D7">
        <v>2.6109212199999998</v>
      </c>
      <c r="E7">
        <v>1.85567522</v>
      </c>
      <c r="F7">
        <v>1.86317161</v>
      </c>
      <c r="G7">
        <v>2.91845629</v>
      </c>
      <c r="H7">
        <v>2.50172332</v>
      </c>
      <c r="I7">
        <v>2.5916854100000002</v>
      </c>
      <c r="J7">
        <v>2.2692307700000001</v>
      </c>
      <c r="K7">
        <v>1.52630249</v>
      </c>
      <c r="L7">
        <v>1.39447152</v>
      </c>
      <c r="M7">
        <v>2.2545197400000001</v>
      </c>
      <c r="N7">
        <v>2.2656723799999998</v>
      </c>
      <c r="O7">
        <v>1.49168872</v>
      </c>
      <c r="P7">
        <v>2.1229747699999999</v>
      </c>
      <c r="Q7">
        <v>1.2704377</v>
      </c>
      <c r="R7">
        <v>1.56477545</v>
      </c>
      <c r="S7">
        <v>1.9605375599999999</v>
      </c>
      <c r="T7">
        <v>1.77965985</v>
      </c>
      <c r="U7">
        <v>2.3835506500000001</v>
      </c>
      <c r="V7">
        <v>1.27736947</v>
      </c>
      <c r="W7">
        <v>1.4619819999999999</v>
      </c>
    </row>
    <row r="8" spans="1:23" x14ac:dyDescent="0.2">
      <c r="B8">
        <v>48</v>
      </c>
      <c r="D8">
        <v>10.1560059</v>
      </c>
      <c r="E8">
        <v>7.7930423700000002</v>
      </c>
      <c r="F8">
        <v>18.699055699999999</v>
      </c>
      <c r="G8">
        <v>17.397675599999999</v>
      </c>
      <c r="H8">
        <v>18.614584000000001</v>
      </c>
      <c r="I8">
        <v>7.2766808300000001</v>
      </c>
      <c r="J8">
        <v>5.2370895600000003</v>
      </c>
      <c r="K8">
        <v>3.4296810899999999</v>
      </c>
      <c r="L8">
        <v>2.9201442200000001</v>
      </c>
      <c r="M8">
        <v>2.6893986000000001</v>
      </c>
      <c r="N8">
        <v>4.7752192100000004</v>
      </c>
      <c r="O8">
        <v>3.09898908</v>
      </c>
      <c r="P8">
        <v>2.0773793700000001</v>
      </c>
      <c r="Q8">
        <v>2.0656037399999998</v>
      </c>
      <c r="R8">
        <v>1.35131544</v>
      </c>
      <c r="S8">
        <v>4.6447603500000003</v>
      </c>
      <c r="T8">
        <v>3.15237832</v>
      </c>
      <c r="U8">
        <v>2.67041123</v>
      </c>
      <c r="V8">
        <v>1.37230133</v>
      </c>
      <c r="W8">
        <v>1.1357876099999999</v>
      </c>
    </row>
    <row r="12" spans="1:23" x14ac:dyDescent="0.2">
      <c r="A12" s="1" t="s">
        <v>107</v>
      </c>
      <c r="B12" s="1" t="s">
        <v>105</v>
      </c>
      <c r="C12" s="1" t="s">
        <v>106</v>
      </c>
      <c r="D12" s="1" t="s">
        <v>101</v>
      </c>
      <c r="E12" s="1" t="s">
        <v>101</v>
      </c>
      <c r="F12" s="1" t="s">
        <v>101</v>
      </c>
      <c r="G12" s="1" t="s">
        <v>101</v>
      </c>
      <c r="H12" s="1" t="s">
        <v>101</v>
      </c>
      <c r="I12" s="1" t="s">
        <v>102</v>
      </c>
      <c r="J12" s="1" t="s">
        <v>102</v>
      </c>
      <c r="K12" s="1" t="s">
        <v>102</v>
      </c>
      <c r="L12" s="1" t="s">
        <v>102</v>
      </c>
      <c r="M12" s="1" t="s">
        <v>102</v>
      </c>
      <c r="N12" s="1" t="s">
        <v>103</v>
      </c>
      <c r="O12" s="1" t="s">
        <v>103</v>
      </c>
      <c r="P12" s="1" t="s">
        <v>103</v>
      </c>
      <c r="Q12" s="1" t="s">
        <v>103</v>
      </c>
      <c r="R12" s="1" t="s">
        <v>103</v>
      </c>
      <c r="S12" s="1" t="s">
        <v>104</v>
      </c>
      <c r="T12" s="1" t="s">
        <v>104</v>
      </c>
      <c r="U12" s="1" t="s">
        <v>104</v>
      </c>
      <c r="V12" s="1" t="s">
        <v>104</v>
      </c>
      <c r="W12" s="1" t="s">
        <v>104</v>
      </c>
    </row>
    <row r="13" spans="1:23" x14ac:dyDescent="0.2">
      <c r="A13" t="s">
        <v>109</v>
      </c>
      <c r="B13">
        <v>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</row>
    <row r="14" spans="1:23" x14ac:dyDescent="0.2">
      <c r="B14">
        <v>24</v>
      </c>
      <c r="D14">
        <v>8.0306175399999997</v>
      </c>
      <c r="E14">
        <v>2.83134328</v>
      </c>
      <c r="F14">
        <v>2.62783481</v>
      </c>
      <c r="G14">
        <v>3.3227129299999998</v>
      </c>
      <c r="H14">
        <v>3.0311100600000001</v>
      </c>
      <c r="I14">
        <v>3.5625159200000001</v>
      </c>
      <c r="J14">
        <v>2.8137014300000001</v>
      </c>
      <c r="K14">
        <v>2.7283321200000001</v>
      </c>
      <c r="L14">
        <v>6.75120275</v>
      </c>
      <c r="M14">
        <v>3.89494681</v>
      </c>
      <c r="N14">
        <v>3.20933914</v>
      </c>
      <c r="O14">
        <v>2.3847672800000002</v>
      </c>
      <c r="P14">
        <v>1.6123029200000001</v>
      </c>
      <c r="Q14">
        <v>2.6013333300000001</v>
      </c>
      <c r="R14">
        <v>5.3427192300000002</v>
      </c>
      <c r="S14">
        <v>3.18925905</v>
      </c>
      <c r="T14">
        <v>1.8545615600000001</v>
      </c>
      <c r="U14">
        <v>2.0875752599999999</v>
      </c>
      <c r="V14">
        <v>2.3300751900000001</v>
      </c>
      <c r="W14">
        <v>4.2907488999999996</v>
      </c>
    </row>
    <row r="15" spans="1:23" x14ac:dyDescent="0.2">
      <c r="B15">
        <v>48</v>
      </c>
      <c r="D15">
        <v>59.923715600000001</v>
      </c>
      <c r="E15">
        <v>18.773774</v>
      </c>
      <c r="F15">
        <v>69.745524000000003</v>
      </c>
      <c r="G15">
        <v>41.678864400000002</v>
      </c>
      <c r="H15">
        <v>41.256658000000002</v>
      </c>
      <c r="I15">
        <v>13.7453527</v>
      </c>
      <c r="J15">
        <v>10.0386503</v>
      </c>
      <c r="K15">
        <v>7.7018693899999997</v>
      </c>
      <c r="L15">
        <v>31.503092800000001</v>
      </c>
      <c r="M15">
        <v>16.9488032</v>
      </c>
      <c r="N15">
        <v>10.5136526</v>
      </c>
      <c r="O15">
        <v>5.3622002799999997</v>
      </c>
      <c r="P15">
        <v>4.0951150199999997</v>
      </c>
      <c r="Q15">
        <v>9.5964444400000009</v>
      </c>
      <c r="R15">
        <v>20.629123100000001</v>
      </c>
      <c r="S15">
        <v>8.0795519799999997</v>
      </c>
      <c r="T15">
        <v>4.2885739599999999</v>
      </c>
      <c r="U15">
        <v>4.5440613000000001</v>
      </c>
      <c r="V15">
        <v>8.4124060200000006</v>
      </c>
      <c r="W15">
        <v>13.936368099999999</v>
      </c>
    </row>
    <row r="19" spans="1:23" x14ac:dyDescent="0.2">
      <c r="A19" s="1" t="s">
        <v>107</v>
      </c>
      <c r="B19" s="1" t="s">
        <v>105</v>
      </c>
      <c r="C19" s="1" t="s">
        <v>106</v>
      </c>
      <c r="D19" s="1" t="s">
        <v>101</v>
      </c>
      <c r="E19" s="1" t="s">
        <v>101</v>
      </c>
      <c r="F19" s="1" t="s">
        <v>101</v>
      </c>
      <c r="G19" s="1" t="s">
        <v>101</v>
      </c>
      <c r="H19" s="1" t="s">
        <v>101</v>
      </c>
      <c r="I19" s="1" t="s">
        <v>102</v>
      </c>
      <c r="J19" s="1" t="s">
        <v>102</v>
      </c>
      <c r="K19" s="1" t="s">
        <v>102</v>
      </c>
      <c r="L19" s="1" t="s">
        <v>102</v>
      </c>
      <c r="M19" s="1" t="s">
        <v>102</v>
      </c>
      <c r="N19" s="1" t="s">
        <v>103</v>
      </c>
      <c r="O19" s="1" t="s">
        <v>103</v>
      </c>
      <c r="P19" s="1" t="s">
        <v>103</v>
      </c>
      <c r="Q19" s="1" t="s">
        <v>103</v>
      </c>
      <c r="R19" s="1" t="s">
        <v>103</v>
      </c>
      <c r="S19" s="1" t="s">
        <v>104</v>
      </c>
      <c r="T19" s="1" t="s">
        <v>104</v>
      </c>
      <c r="U19" s="1" t="s">
        <v>104</v>
      </c>
      <c r="V19" s="1" t="s">
        <v>104</v>
      </c>
      <c r="W19" s="1" t="s">
        <v>104</v>
      </c>
    </row>
    <row r="20" spans="1:23" x14ac:dyDescent="0.2">
      <c r="A20" t="s">
        <v>110</v>
      </c>
      <c r="B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</row>
    <row r="21" spans="1:23" x14ac:dyDescent="0.2">
      <c r="B21">
        <v>24</v>
      </c>
      <c r="D21">
        <v>9.1836801000000001</v>
      </c>
      <c r="E21">
        <v>8.10041309</v>
      </c>
      <c r="F21">
        <v>21.560303900000001</v>
      </c>
      <c r="G21">
        <v>7.3607901599999996</v>
      </c>
      <c r="H21">
        <v>18.388456900000001</v>
      </c>
      <c r="I21">
        <v>7.0202063600000004</v>
      </c>
      <c r="J21">
        <v>10.3504083</v>
      </c>
      <c r="K21">
        <v>9.70199693</v>
      </c>
      <c r="L21">
        <v>5.38616838</v>
      </c>
      <c r="M21">
        <v>7.1852791900000001</v>
      </c>
      <c r="N21">
        <v>6.0848516400000001</v>
      </c>
      <c r="O21">
        <v>13.270206</v>
      </c>
      <c r="P21">
        <v>6.7435508300000002</v>
      </c>
      <c r="Q21">
        <v>2.7708208499999998</v>
      </c>
      <c r="R21">
        <v>10.7236467</v>
      </c>
      <c r="S21">
        <v>8.3460924999999992</v>
      </c>
      <c r="T21">
        <v>39.112582799999998</v>
      </c>
      <c r="U21">
        <v>13.639198199999999</v>
      </c>
      <c r="V21">
        <v>14.654191600000001</v>
      </c>
      <c r="W21">
        <v>17.182839999999999</v>
      </c>
    </row>
    <row r="22" spans="1:23" x14ac:dyDescent="0.2">
      <c r="B22">
        <v>48</v>
      </c>
      <c r="D22">
        <v>42.643368000000002</v>
      </c>
      <c r="E22">
        <v>36.201779500000001</v>
      </c>
      <c r="F22">
        <v>29.433048400000001</v>
      </c>
      <c r="G22">
        <v>34.017144999999999</v>
      </c>
      <c r="H22">
        <v>31.1223086</v>
      </c>
      <c r="I22">
        <v>15.241186600000001</v>
      </c>
      <c r="J22">
        <v>16.181885699999999</v>
      </c>
      <c r="K22">
        <v>10.498207900000001</v>
      </c>
      <c r="L22">
        <v>19.331185600000001</v>
      </c>
      <c r="M22">
        <v>10.885556100000001</v>
      </c>
      <c r="N22">
        <v>12.9130661</v>
      </c>
      <c r="O22">
        <v>13.0364501</v>
      </c>
      <c r="P22">
        <v>13.253414299999999</v>
      </c>
      <c r="Q22">
        <v>15.4847214</v>
      </c>
      <c r="R22">
        <v>19.796771100000001</v>
      </c>
      <c r="S22">
        <v>10.165337600000001</v>
      </c>
      <c r="T22">
        <v>27.639072800000001</v>
      </c>
      <c r="U22">
        <v>18.477728299999999</v>
      </c>
      <c r="V22">
        <v>16.898203599999999</v>
      </c>
      <c r="W22">
        <v>20.175346600000001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862A-FE94-3A4E-8D1E-D3DC6BFC7D73}">
  <dimension ref="A2:AA215"/>
  <sheetViews>
    <sheetView topLeftCell="A23" workbookViewId="0">
      <selection activeCell="Q154" sqref="Q154"/>
    </sheetView>
  </sheetViews>
  <sheetFormatPr baseColWidth="10" defaultRowHeight="15" x14ac:dyDescent="0.2"/>
  <cols>
    <col min="2" max="2" width="13.33203125" customWidth="1"/>
    <col min="3" max="3" width="6.1640625" customWidth="1"/>
    <col min="4" max="4" width="11.6640625" customWidth="1"/>
    <col min="5" max="5" width="12.1640625" customWidth="1"/>
    <col min="6" max="6" width="14.33203125" customWidth="1"/>
  </cols>
  <sheetData>
    <row r="2" spans="1:7" x14ac:dyDescent="0.2">
      <c r="A2" s="1" t="s">
        <v>111</v>
      </c>
      <c r="C2" s="1" t="s">
        <v>118</v>
      </c>
      <c r="D2" s="1"/>
      <c r="E2" s="1"/>
    </row>
    <row r="7" spans="1:7" x14ac:dyDescent="0.2">
      <c r="A7" s="1" t="s">
        <v>107</v>
      </c>
      <c r="B7" s="1" t="s">
        <v>106</v>
      </c>
      <c r="C7" s="1" t="s">
        <v>113</v>
      </c>
      <c r="D7" s="1" t="s">
        <v>114</v>
      </c>
      <c r="E7" s="1" t="s">
        <v>115</v>
      </c>
      <c r="F7" s="1" t="s">
        <v>116</v>
      </c>
      <c r="G7" s="1" t="s">
        <v>117</v>
      </c>
    </row>
    <row r="8" spans="1:7" x14ac:dyDescent="0.2">
      <c r="A8" t="s">
        <v>119</v>
      </c>
      <c r="C8">
        <v>1</v>
      </c>
      <c r="D8">
        <v>2.5113464799999998</v>
      </c>
      <c r="E8">
        <v>2.47737783</v>
      </c>
      <c r="F8">
        <v>1.15846187</v>
      </c>
      <c r="G8">
        <v>1.2638009299999999</v>
      </c>
    </row>
    <row r="9" spans="1:7" x14ac:dyDescent="0.2">
      <c r="C9">
        <v>1</v>
      </c>
      <c r="D9">
        <v>2.3255916299999999</v>
      </c>
      <c r="E9">
        <v>1.9774010099999999</v>
      </c>
      <c r="F9">
        <v>1.30293236</v>
      </c>
      <c r="G9">
        <v>1.15666084</v>
      </c>
    </row>
    <row r="10" spans="1:7" x14ac:dyDescent="0.2">
      <c r="C10">
        <v>1</v>
      </c>
      <c r="D10">
        <v>3.1541040300000001</v>
      </c>
      <c r="E10">
        <v>1.5754639399999999</v>
      </c>
      <c r="F10">
        <v>0.83372800999999996</v>
      </c>
      <c r="G10">
        <v>0.81736903000000005</v>
      </c>
    </row>
    <row r="12" spans="1:7" x14ac:dyDescent="0.2">
      <c r="A12" s="1" t="s">
        <v>107</v>
      </c>
      <c r="B12" s="1" t="s">
        <v>106</v>
      </c>
      <c r="C12" s="1" t="s">
        <v>113</v>
      </c>
      <c r="D12" s="1" t="s">
        <v>114</v>
      </c>
      <c r="E12" s="1" t="s">
        <v>115</v>
      </c>
      <c r="F12" s="1" t="s">
        <v>116</v>
      </c>
      <c r="G12" s="1" t="s">
        <v>117</v>
      </c>
    </row>
    <row r="13" spans="1:7" x14ac:dyDescent="0.2">
      <c r="A13" t="s">
        <v>109</v>
      </c>
      <c r="C13">
        <v>1</v>
      </c>
      <c r="D13">
        <v>3.2109876399999999</v>
      </c>
      <c r="E13">
        <v>3.17366774</v>
      </c>
      <c r="F13">
        <v>2.2382837599999998</v>
      </c>
      <c r="G13">
        <v>3.0393595499999999</v>
      </c>
    </row>
    <row r="14" spans="1:7" x14ac:dyDescent="0.2">
      <c r="C14">
        <v>1</v>
      </c>
      <c r="D14">
        <v>2.7113543899999999</v>
      </c>
      <c r="E14">
        <v>2.0792363599999999</v>
      </c>
      <c r="F14">
        <v>1.72846023</v>
      </c>
      <c r="G14">
        <v>1.75039089</v>
      </c>
    </row>
    <row r="15" spans="1:7" x14ac:dyDescent="0.2">
      <c r="C15">
        <v>1</v>
      </c>
      <c r="D15">
        <v>4.0752177500000002</v>
      </c>
      <c r="E15">
        <v>3.5393716400000002</v>
      </c>
      <c r="F15">
        <v>2.5404614400000001</v>
      </c>
      <c r="G15">
        <v>3.3780649</v>
      </c>
    </row>
    <row r="17" spans="1:9" x14ac:dyDescent="0.2">
      <c r="A17" s="1" t="s">
        <v>107</v>
      </c>
      <c r="B17" s="1" t="s">
        <v>106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117</v>
      </c>
    </row>
    <row r="18" spans="1:9" x14ac:dyDescent="0.2">
      <c r="A18" t="s">
        <v>110</v>
      </c>
      <c r="C18">
        <v>1</v>
      </c>
      <c r="D18">
        <v>3.2451152099999998</v>
      </c>
      <c r="E18">
        <v>3.19465456</v>
      </c>
      <c r="F18">
        <v>1.3368465300000001</v>
      </c>
      <c r="G18">
        <v>1.39187803</v>
      </c>
    </row>
    <row r="19" spans="1:9" x14ac:dyDescent="0.2">
      <c r="C19">
        <v>1</v>
      </c>
      <c r="D19">
        <v>2.9949955699999999</v>
      </c>
      <c r="E19">
        <v>2.6015471799999998</v>
      </c>
      <c r="F19">
        <v>1.6961874800000001</v>
      </c>
      <c r="G19">
        <v>1.7153130400000001</v>
      </c>
    </row>
    <row r="20" spans="1:9" x14ac:dyDescent="0.2">
      <c r="C20">
        <v>1</v>
      </c>
      <c r="D20">
        <v>1.8468567899999999</v>
      </c>
      <c r="E20">
        <v>1.7396989599999999</v>
      </c>
      <c r="F20">
        <v>1.0068767999999999</v>
      </c>
      <c r="G20">
        <v>1.29678033</v>
      </c>
    </row>
    <row r="25" spans="1:9" x14ac:dyDescent="0.2">
      <c r="A25" t="s">
        <v>267</v>
      </c>
      <c r="E25" t="s">
        <v>268</v>
      </c>
    </row>
    <row r="26" spans="1:9" x14ac:dyDescent="0.2">
      <c r="A26" t="s">
        <v>269</v>
      </c>
      <c r="E26" t="s">
        <v>270</v>
      </c>
      <c r="I26" t="s">
        <v>271</v>
      </c>
    </row>
    <row r="27" spans="1:9" x14ac:dyDescent="0.2">
      <c r="A27" t="s">
        <v>272</v>
      </c>
      <c r="E27" t="s">
        <v>273</v>
      </c>
    </row>
    <row r="29" spans="1:9" x14ac:dyDescent="0.2">
      <c r="A29" t="s">
        <v>274</v>
      </c>
      <c r="B29" t="s">
        <v>275</v>
      </c>
    </row>
    <row r="30" spans="1:9" x14ac:dyDescent="0.2">
      <c r="A30" t="s">
        <v>276</v>
      </c>
      <c r="B30" t="s">
        <v>277</v>
      </c>
    </row>
    <row r="33" spans="1:13" x14ac:dyDescent="0.2">
      <c r="A33" t="s">
        <v>278</v>
      </c>
      <c r="E33" t="s">
        <v>279</v>
      </c>
    </row>
    <row r="34" spans="1:13" x14ac:dyDescent="0.2">
      <c r="A34" t="s">
        <v>280</v>
      </c>
      <c r="E34" t="s">
        <v>281</v>
      </c>
    </row>
    <row r="35" spans="1:13" x14ac:dyDescent="0.2">
      <c r="A35" t="s">
        <v>282</v>
      </c>
      <c r="E35" t="s">
        <v>283</v>
      </c>
    </row>
    <row r="36" spans="1:13" x14ac:dyDescent="0.2">
      <c r="A36" t="s">
        <v>284</v>
      </c>
    </row>
    <row r="39" spans="1:13" x14ac:dyDescent="0.2">
      <c r="A39" t="s">
        <v>285</v>
      </c>
    </row>
    <row r="40" spans="1:13" x14ac:dyDescent="0.2">
      <c r="A40" t="s">
        <v>286</v>
      </c>
      <c r="E40" t="s">
        <v>287</v>
      </c>
    </row>
    <row r="41" spans="1:13" x14ac:dyDescent="0.2">
      <c r="A41" t="s">
        <v>288</v>
      </c>
      <c r="E41">
        <v>490</v>
      </c>
      <c r="F41" t="s">
        <v>289</v>
      </c>
    </row>
    <row r="42" spans="1:13" x14ac:dyDescent="0.2">
      <c r="A42" t="s">
        <v>290</v>
      </c>
      <c r="E42">
        <v>9</v>
      </c>
      <c r="F42" t="s">
        <v>289</v>
      </c>
    </row>
    <row r="43" spans="1:13" x14ac:dyDescent="0.2">
      <c r="A43" t="s">
        <v>291</v>
      </c>
      <c r="E43">
        <v>25</v>
      </c>
    </row>
    <row r="44" spans="1:13" x14ac:dyDescent="0.2">
      <c r="A44" t="s">
        <v>292</v>
      </c>
      <c r="E44">
        <v>0</v>
      </c>
      <c r="F44" t="s">
        <v>293</v>
      </c>
    </row>
    <row r="45" spans="1:13" x14ac:dyDescent="0.2">
      <c r="A45" t="s">
        <v>294</v>
      </c>
      <c r="B45" t="s">
        <v>295</v>
      </c>
    </row>
    <row r="47" spans="1:13" x14ac:dyDescent="0.2">
      <c r="B47" t="s">
        <v>296</v>
      </c>
    </row>
    <row r="48" spans="1:13" x14ac:dyDescent="0.2">
      <c r="A48" t="s">
        <v>297</v>
      </c>
      <c r="B48">
        <v>1</v>
      </c>
      <c r="C48">
        <v>2</v>
      </c>
      <c r="D48">
        <v>3</v>
      </c>
      <c r="E48">
        <v>4</v>
      </c>
      <c r="F48">
        <v>5</v>
      </c>
      <c r="G48">
        <v>6</v>
      </c>
      <c r="H48">
        <v>7</v>
      </c>
      <c r="I48">
        <v>8</v>
      </c>
      <c r="J48">
        <v>9</v>
      </c>
      <c r="K48">
        <v>10</v>
      </c>
      <c r="L48">
        <v>11</v>
      </c>
      <c r="M48">
        <v>12</v>
      </c>
    </row>
    <row r="49" spans="1:27" x14ac:dyDescent="0.2">
      <c r="A49" t="s">
        <v>298</v>
      </c>
      <c r="B49" s="21">
        <v>0.21699998378753599</v>
      </c>
      <c r="C49" s="21">
        <v>0.68927000164985597</v>
      </c>
      <c r="D49" s="21">
        <v>0.59492999911308198</v>
      </c>
      <c r="E49" s="21">
        <v>0.758612999916076</v>
      </c>
      <c r="F49" s="21">
        <v>0.6468999981880188</v>
      </c>
      <c r="G49" s="21">
        <v>0.58669000267982396</v>
      </c>
      <c r="H49" s="21">
        <v>0.97039997577667236</v>
      </c>
      <c r="I49" s="21">
        <v>0.5340999960899353</v>
      </c>
      <c r="J49" s="21">
        <v>0.79315999746322596</v>
      </c>
      <c r="K49" s="21">
        <v>0.68319000005721997</v>
      </c>
      <c r="L49" s="21">
        <v>0.89483000040054295</v>
      </c>
      <c r="M49" s="21">
        <v>0.64029997587203979</v>
      </c>
    </row>
    <row r="50" spans="1:27" x14ac:dyDescent="0.2">
      <c r="A50" t="s">
        <v>299</v>
      </c>
      <c r="B50" s="21">
        <v>0.25562000274658198</v>
      </c>
      <c r="C50" s="21">
        <v>0.68858000040054301</v>
      </c>
      <c r="D50" s="21">
        <v>0.58830000162124596</v>
      </c>
      <c r="E50" s="21">
        <v>0.79699000120162899</v>
      </c>
      <c r="F50" s="21">
        <v>0.6534000039100647</v>
      </c>
      <c r="G50" s="21">
        <v>0.57598999738693202</v>
      </c>
      <c r="H50" s="21">
        <v>0.98210000991821289</v>
      </c>
      <c r="I50" s="21">
        <v>0.55159997940063477</v>
      </c>
      <c r="J50" s="21">
        <v>0.69861999750137305</v>
      </c>
      <c r="K50" s="21">
        <v>0.70730000019073402</v>
      </c>
      <c r="L50" s="21">
        <v>0.90285999774932801</v>
      </c>
      <c r="M50" s="21">
        <v>0.50779998302459717</v>
      </c>
    </row>
    <row r="51" spans="1:27" x14ac:dyDescent="0.2">
      <c r="A51" t="s">
        <v>300</v>
      </c>
      <c r="B51" s="21">
        <v>0.85979998111724854</v>
      </c>
      <c r="C51" s="21">
        <v>1.0176000595092773</v>
      </c>
      <c r="D51" s="21">
        <v>0.53519999980926514</v>
      </c>
      <c r="E51" s="21">
        <v>0.58765000104904097</v>
      </c>
      <c r="F51" s="21">
        <v>1.009600043296814</v>
      </c>
      <c r="G51" s="21">
        <v>0.45184999704360901</v>
      </c>
      <c r="H51" s="21">
        <v>0.78529000282287498</v>
      </c>
      <c r="I51" s="21">
        <v>0.95730000734329224</v>
      </c>
      <c r="J51" s="21">
        <v>0.788529998064041</v>
      </c>
      <c r="K51" s="21">
        <v>0.42770001292228699</v>
      </c>
      <c r="L51" s="21">
        <v>0.71871800005435904</v>
      </c>
      <c r="M51" s="21">
        <v>0.60199999809265137</v>
      </c>
    </row>
    <row r="52" spans="1:27" x14ac:dyDescent="0.2">
      <c r="A52" t="s">
        <v>301</v>
      </c>
      <c r="B52" s="21">
        <v>0.92790001630783081</v>
      </c>
      <c r="C52" s="21">
        <v>0.84799998998641968</v>
      </c>
      <c r="D52" s="21">
        <v>0.48510000109672546</v>
      </c>
      <c r="E52" s="21">
        <v>0.59856000006198795</v>
      </c>
      <c r="F52" s="21">
        <v>0.83600002527236938</v>
      </c>
      <c r="G52" s="21">
        <v>0.45673000216484</v>
      </c>
      <c r="H52" s="21">
        <v>0.72630000114440918</v>
      </c>
      <c r="I52" s="21">
        <v>0.91610002517700195</v>
      </c>
      <c r="J52" s="21">
        <v>0.77439999580383301</v>
      </c>
      <c r="K52" s="21">
        <v>0.41929998993873596</v>
      </c>
      <c r="L52" s="21">
        <v>0.70499998331069946</v>
      </c>
      <c r="M52" s="21">
        <v>0.57950001955032349</v>
      </c>
    </row>
    <row r="53" spans="1:27" x14ac:dyDescent="0.2">
      <c r="A53" t="s">
        <v>302</v>
      </c>
      <c r="B53" s="21">
        <v>0.48309999704360962</v>
      </c>
      <c r="C53" s="21">
        <v>0.54699997901916497</v>
      </c>
      <c r="D53" s="21">
        <v>0.92470002174377441</v>
      </c>
      <c r="E53" s="21">
        <v>0.49950000643730164</v>
      </c>
      <c r="F53" s="21">
        <v>0.690600001811981</v>
      </c>
      <c r="G53" s="21">
        <v>0.57541000247001595</v>
      </c>
      <c r="H53" s="21">
        <v>0.919700026512146</v>
      </c>
      <c r="I53" s="21">
        <v>0.48690000176429749</v>
      </c>
      <c r="J53" s="21">
        <v>0.69721000194549498</v>
      </c>
      <c r="K53" s="21">
        <v>0.97280001640319824</v>
      </c>
      <c r="L53" s="21">
        <v>0.48789998888969421</v>
      </c>
      <c r="M53" s="21">
        <v>0.58950001001358032</v>
      </c>
    </row>
    <row r="54" spans="1:27" x14ac:dyDescent="0.2">
      <c r="A54" t="s">
        <v>303</v>
      </c>
      <c r="B54" s="21">
        <v>0.55180001258850098</v>
      </c>
      <c r="C54" s="21">
        <v>0.57699997425079297</v>
      </c>
      <c r="D54" s="21">
        <v>0.82160001993179321</v>
      </c>
      <c r="E54" s="21">
        <v>0.44960001111030579</v>
      </c>
      <c r="F54" s="21">
        <v>0.70945699989795596</v>
      </c>
      <c r="G54" s="21">
        <v>0.57372999787330603</v>
      </c>
      <c r="H54" s="21">
        <v>1.0155999660491943</v>
      </c>
      <c r="I54" s="21">
        <v>0.51010000705718994</v>
      </c>
      <c r="J54" s="21">
        <v>0.68177999854087801</v>
      </c>
      <c r="K54" s="21">
        <v>1.0255000591278076</v>
      </c>
      <c r="L54" s="21">
        <v>0.62190002202987671</v>
      </c>
      <c r="M54" s="21">
        <v>0.48240000009536743</v>
      </c>
    </row>
    <row r="55" spans="1:27" x14ac:dyDescent="0.2">
      <c r="A55" t="s">
        <v>304</v>
      </c>
      <c r="B55" s="21">
        <v>1.007599949836731</v>
      </c>
      <c r="C55" s="21">
        <v>0.45828999876976001</v>
      </c>
      <c r="D55" s="21">
        <v>0.64930002689361499</v>
      </c>
      <c r="E55" s="21">
        <v>0.59600002765655502</v>
      </c>
      <c r="F55" s="21">
        <v>0.83009999990463257</v>
      </c>
      <c r="G55" s="21">
        <v>0.5372999906539917</v>
      </c>
      <c r="H55" s="21">
        <v>0.78519999980926514</v>
      </c>
      <c r="I55" s="21">
        <v>1.0492000579833984</v>
      </c>
      <c r="J55" s="21">
        <v>0.50779997110366804</v>
      </c>
      <c r="K55" s="21">
        <v>0.69032999873161305</v>
      </c>
      <c r="L55" s="21">
        <v>0.80820000171661377</v>
      </c>
      <c r="M55" s="21">
        <v>0.48260000944137599</v>
      </c>
    </row>
    <row r="56" spans="1:27" x14ac:dyDescent="0.2">
      <c r="A56" t="s">
        <v>305</v>
      </c>
      <c r="B56" s="21">
        <v>0.87709999084472656</v>
      </c>
      <c r="C56" s="21">
        <v>0.46784999966621299</v>
      </c>
      <c r="D56" s="21">
        <v>0.68115000128745995</v>
      </c>
      <c r="E56" s="21">
        <v>0.51009998321533201</v>
      </c>
      <c r="F56" s="21">
        <v>0.94650000333786011</v>
      </c>
      <c r="G56" s="21">
        <v>0.39620000123977661</v>
      </c>
      <c r="H56" s="21">
        <v>0.71900022029875998</v>
      </c>
      <c r="I56" s="21">
        <v>0.84520000219345093</v>
      </c>
      <c r="J56" s="21">
        <v>0.49880000948905945</v>
      </c>
      <c r="K56" s="21">
        <v>0.69387000203132598</v>
      </c>
      <c r="L56" s="21">
        <v>0.92909997701644897</v>
      </c>
      <c r="M56" s="21">
        <v>0.69169998168945312</v>
      </c>
    </row>
    <row r="60" spans="1:27" x14ac:dyDescent="0.2">
      <c r="A60" t="s">
        <v>306</v>
      </c>
      <c r="B60" t="s">
        <v>307</v>
      </c>
    </row>
    <row r="63" spans="1:27" x14ac:dyDescent="0.2">
      <c r="A63" t="s">
        <v>297</v>
      </c>
      <c r="B63">
        <v>1</v>
      </c>
      <c r="C63">
        <v>2</v>
      </c>
      <c r="D63">
        <v>3</v>
      </c>
      <c r="E63">
        <v>4</v>
      </c>
      <c r="F63">
        <v>5</v>
      </c>
      <c r="G63">
        <v>6</v>
      </c>
      <c r="H63">
        <v>7</v>
      </c>
      <c r="I63">
        <v>8</v>
      </c>
      <c r="J63">
        <v>9</v>
      </c>
      <c r="K63">
        <v>10</v>
      </c>
      <c r="L63">
        <v>11</v>
      </c>
      <c r="M63">
        <v>12</v>
      </c>
      <c r="P63">
        <v>1</v>
      </c>
      <c r="Q63">
        <v>2</v>
      </c>
      <c r="R63">
        <v>3</v>
      </c>
      <c r="S63">
        <v>4</v>
      </c>
      <c r="T63">
        <v>5</v>
      </c>
      <c r="U63">
        <v>6</v>
      </c>
      <c r="V63">
        <v>7</v>
      </c>
      <c r="W63">
        <v>8</v>
      </c>
      <c r="X63">
        <v>9</v>
      </c>
      <c r="Y63">
        <v>10</v>
      </c>
      <c r="Z63">
        <v>11</v>
      </c>
      <c r="AA63">
        <v>12</v>
      </c>
    </row>
    <row r="64" spans="1:27" x14ac:dyDescent="0.2">
      <c r="A64" t="s">
        <v>308</v>
      </c>
      <c r="B64" s="21">
        <v>0.23630999326705898</v>
      </c>
      <c r="C64" s="21">
        <v>0.45296000838279699</v>
      </c>
      <c r="D64" s="21">
        <v>0.35862000584602299</v>
      </c>
      <c r="E64" s="21">
        <v>0.52230300664901708</v>
      </c>
      <c r="F64" s="21">
        <v>0.41059000492095982</v>
      </c>
      <c r="G64" s="21">
        <v>0.35038000941276498</v>
      </c>
      <c r="H64" s="21">
        <v>0.73408998250961344</v>
      </c>
      <c r="I64" s="21">
        <v>0.29779000282287632</v>
      </c>
      <c r="J64" s="21">
        <v>0.55685000419616704</v>
      </c>
      <c r="K64" s="21">
        <v>0.44688000679016099</v>
      </c>
      <c r="L64" s="21">
        <v>0.65852000713348402</v>
      </c>
      <c r="M64" s="21">
        <v>0.40398998260498081</v>
      </c>
      <c r="O64" t="s">
        <v>298</v>
      </c>
      <c r="P64" t="s">
        <v>308</v>
      </c>
      <c r="Q64" t="s">
        <v>309</v>
      </c>
      <c r="R64" t="s">
        <v>310</v>
      </c>
      <c r="S64" t="s">
        <v>311</v>
      </c>
      <c r="T64" t="s">
        <v>312</v>
      </c>
      <c r="U64" t="s">
        <v>313</v>
      </c>
      <c r="V64" t="s">
        <v>314</v>
      </c>
      <c r="W64" t="s">
        <v>315</v>
      </c>
      <c r="X64" t="s">
        <v>316</v>
      </c>
      <c r="Y64" t="s">
        <v>317</v>
      </c>
      <c r="Z64" t="s">
        <v>318</v>
      </c>
      <c r="AA64" t="s">
        <v>319</v>
      </c>
    </row>
    <row r="65" spans="1:27" x14ac:dyDescent="0.2">
      <c r="A65" t="s">
        <v>299</v>
      </c>
      <c r="B65" s="21"/>
      <c r="C65" s="21">
        <v>0.45227000713348403</v>
      </c>
      <c r="D65" s="21">
        <v>0.35199000835418698</v>
      </c>
      <c r="E65" s="21">
        <v>0.56068000793456996</v>
      </c>
      <c r="F65" s="21">
        <v>0.41709001064300572</v>
      </c>
      <c r="G65" s="21">
        <v>0.33968000411987304</v>
      </c>
      <c r="H65" s="21">
        <v>0.74579001665115396</v>
      </c>
      <c r="I65" s="21">
        <v>0.31528998613357578</v>
      </c>
      <c r="J65" s="21">
        <v>0.46231000423431406</v>
      </c>
      <c r="K65" s="21">
        <v>0.47099000692367504</v>
      </c>
      <c r="L65" s="21">
        <v>0.66655000448226898</v>
      </c>
      <c r="M65" s="21">
        <v>0.27148998975753819</v>
      </c>
      <c r="O65" t="s">
        <v>299</v>
      </c>
      <c r="P65" t="s">
        <v>320</v>
      </c>
      <c r="Q65" t="s">
        <v>309</v>
      </c>
      <c r="R65" t="s">
        <v>310</v>
      </c>
      <c r="S65" t="s">
        <v>311</v>
      </c>
      <c r="T65" t="s">
        <v>312</v>
      </c>
      <c r="U65" t="s">
        <v>313</v>
      </c>
      <c r="V65" t="s">
        <v>314</v>
      </c>
      <c r="W65" t="s">
        <v>315</v>
      </c>
      <c r="X65" t="s">
        <v>316</v>
      </c>
      <c r="Y65" t="s">
        <v>317</v>
      </c>
      <c r="Z65" t="s">
        <v>318</v>
      </c>
      <c r="AA65" t="s">
        <v>319</v>
      </c>
    </row>
    <row r="66" spans="1:27" x14ac:dyDescent="0.2">
      <c r="A66" t="s">
        <v>300</v>
      </c>
      <c r="B66" s="21">
        <v>0.62348998785018961</v>
      </c>
      <c r="C66" s="21">
        <v>0.78129006624221842</v>
      </c>
      <c r="D66" s="21">
        <v>0.29889000654220615</v>
      </c>
      <c r="E66" s="21">
        <v>0.35134000778198199</v>
      </c>
      <c r="F66" s="21">
        <v>0.77329005002975504</v>
      </c>
      <c r="G66" s="21">
        <v>0.21554000377655003</v>
      </c>
      <c r="H66" s="21">
        <v>0.54898000955581594</v>
      </c>
      <c r="I66" s="21">
        <v>0.72099001407623331</v>
      </c>
      <c r="J66" s="21">
        <v>0.55222000479698208</v>
      </c>
      <c r="K66" s="21">
        <v>0.19139001965522801</v>
      </c>
      <c r="L66" s="21">
        <v>0.48240800678730006</v>
      </c>
      <c r="M66" s="21">
        <v>0.36569000482559239</v>
      </c>
      <c r="O66" t="s">
        <v>300</v>
      </c>
      <c r="P66" t="s">
        <v>321</v>
      </c>
      <c r="Q66" t="s">
        <v>322</v>
      </c>
      <c r="R66" t="s">
        <v>312</v>
      </c>
      <c r="S66" t="s">
        <v>323</v>
      </c>
      <c r="T66" t="s">
        <v>324</v>
      </c>
      <c r="U66" t="s">
        <v>325</v>
      </c>
      <c r="V66" t="s">
        <v>326</v>
      </c>
      <c r="W66" t="s">
        <v>327</v>
      </c>
      <c r="X66" t="s">
        <v>328</v>
      </c>
      <c r="Y66" t="s">
        <v>329</v>
      </c>
      <c r="Z66" t="s">
        <v>330</v>
      </c>
      <c r="AA66" t="s">
        <v>331</v>
      </c>
    </row>
    <row r="67" spans="1:27" x14ac:dyDescent="0.2">
      <c r="A67" t="s">
        <v>301</v>
      </c>
      <c r="B67" s="21">
        <v>0.69159002304077188</v>
      </c>
      <c r="C67" s="21">
        <v>0.61168999671936075</v>
      </c>
      <c r="D67" s="21">
        <v>0.24879000782966648</v>
      </c>
      <c r="E67" s="21">
        <v>0.36225000679492897</v>
      </c>
      <c r="F67" s="21">
        <v>0.59969003200531046</v>
      </c>
      <c r="G67" s="21">
        <v>0.22042000889778102</v>
      </c>
      <c r="H67" s="21">
        <v>0.4899900078773502</v>
      </c>
      <c r="I67" s="21">
        <v>0.67979003190994303</v>
      </c>
      <c r="J67" s="21">
        <v>0.53809000253677408</v>
      </c>
      <c r="K67" s="21">
        <v>0.18298999667167698</v>
      </c>
      <c r="L67" s="21">
        <v>0.46868999004364048</v>
      </c>
      <c r="M67" s="21">
        <v>0.3431900262832645</v>
      </c>
      <c r="O67" t="s">
        <v>301</v>
      </c>
      <c r="P67" t="s">
        <v>321</v>
      </c>
      <c r="Q67" t="s">
        <v>322</v>
      </c>
      <c r="R67" t="s">
        <v>312</v>
      </c>
      <c r="S67" t="s">
        <v>323</v>
      </c>
      <c r="T67" t="s">
        <v>324</v>
      </c>
      <c r="U67" t="s">
        <v>325</v>
      </c>
      <c r="V67" t="s">
        <v>326</v>
      </c>
      <c r="W67" t="s">
        <v>327</v>
      </c>
      <c r="X67" t="s">
        <v>328</v>
      </c>
      <c r="Y67" t="s">
        <v>329</v>
      </c>
      <c r="Z67" t="s">
        <v>330</v>
      </c>
      <c r="AA67" t="s">
        <v>331</v>
      </c>
    </row>
    <row r="68" spans="1:27" x14ac:dyDescent="0.2">
      <c r="A68" t="s">
        <v>302</v>
      </c>
      <c r="B68" s="21">
        <v>0.24679000377655064</v>
      </c>
      <c r="C68" s="21">
        <v>0.31068998575210599</v>
      </c>
      <c r="D68" s="21">
        <v>0.68839002847671549</v>
      </c>
      <c r="E68" s="21">
        <v>0.26319001317024265</v>
      </c>
      <c r="F68" s="21">
        <v>0.45429000854492202</v>
      </c>
      <c r="G68" s="21">
        <v>0.33910000920295696</v>
      </c>
      <c r="H68" s="21">
        <v>0.68339003324508707</v>
      </c>
      <c r="I68" s="21">
        <v>0.2505900084972385</v>
      </c>
      <c r="J68" s="21">
        <v>0.460900008678436</v>
      </c>
      <c r="K68" s="21">
        <v>0.73649002313613932</v>
      </c>
      <c r="L68" s="21">
        <v>0.25158999562263523</v>
      </c>
      <c r="M68" s="21">
        <v>0.35319001674652134</v>
      </c>
      <c r="O68" t="s">
        <v>302</v>
      </c>
      <c r="P68" t="s">
        <v>332</v>
      </c>
      <c r="Q68" t="s">
        <v>333</v>
      </c>
      <c r="R68" t="s">
        <v>324</v>
      </c>
      <c r="S68" t="s">
        <v>334</v>
      </c>
      <c r="T68" t="s">
        <v>335</v>
      </c>
      <c r="U68" t="s">
        <v>336</v>
      </c>
      <c r="V68" t="s">
        <v>337</v>
      </c>
      <c r="W68" t="s">
        <v>329</v>
      </c>
      <c r="X68" t="s">
        <v>338</v>
      </c>
      <c r="Y68" t="s">
        <v>339</v>
      </c>
      <c r="Z68" t="s">
        <v>340</v>
      </c>
      <c r="AA68" t="s">
        <v>341</v>
      </c>
    </row>
    <row r="69" spans="1:27" x14ac:dyDescent="0.2">
      <c r="A69" t="s">
        <v>303</v>
      </c>
      <c r="B69" s="21">
        <v>0.31549001932144199</v>
      </c>
      <c r="C69" s="21">
        <v>0.34068998098373399</v>
      </c>
      <c r="D69" s="21">
        <v>0.58529002666473429</v>
      </c>
      <c r="E69" s="21">
        <v>0.2132900178432468</v>
      </c>
      <c r="F69" s="21">
        <v>0.47314700663089698</v>
      </c>
      <c r="G69" s="21">
        <v>0.33742000460624705</v>
      </c>
      <c r="H69" s="21">
        <v>0.77928997278213541</v>
      </c>
      <c r="I69" s="21">
        <v>0.27379001379013096</v>
      </c>
      <c r="J69" s="21">
        <v>0.44547000527381903</v>
      </c>
      <c r="K69" s="21">
        <v>0.78919006586074869</v>
      </c>
      <c r="L69" s="21">
        <v>0.38559002876281773</v>
      </c>
      <c r="M69" s="21">
        <v>0.24609000682830845</v>
      </c>
      <c r="O69" t="s">
        <v>303</v>
      </c>
      <c r="P69" t="s">
        <v>332</v>
      </c>
      <c r="Q69" t="s">
        <v>333</v>
      </c>
      <c r="R69" t="s">
        <v>324</v>
      </c>
      <c r="S69" t="s">
        <v>334</v>
      </c>
      <c r="T69" t="s">
        <v>335</v>
      </c>
      <c r="U69" t="s">
        <v>336</v>
      </c>
      <c r="V69" t="s">
        <v>337</v>
      </c>
      <c r="W69" t="s">
        <v>329</v>
      </c>
      <c r="X69" t="s">
        <v>338</v>
      </c>
      <c r="Y69" t="s">
        <v>339</v>
      </c>
      <c r="Z69" t="s">
        <v>340</v>
      </c>
      <c r="AA69" t="s">
        <v>341</v>
      </c>
    </row>
    <row r="70" spans="1:27" x14ac:dyDescent="0.2">
      <c r="A70" t="s">
        <v>304</v>
      </c>
      <c r="B70" s="21">
        <v>0.77128995656967203</v>
      </c>
      <c r="C70" s="21">
        <v>0.22198000550270103</v>
      </c>
      <c r="D70" s="21">
        <v>0.41299003362655601</v>
      </c>
      <c r="E70" s="21">
        <v>0.35969003438949604</v>
      </c>
      <c r="F70" s="21">
        <v>0.59379000663757364</v>
      </c>
      <c r="G70" s="21">
        <v>0.30098999738693272</v>
      </c>
      <c r="H70" s="21">
        <v>0.54889000654220621</v>
      </c>
      <c r="I70" s="21">
        <v>0.81289006471633951</v>
      </c>
      <c r="J70" s="21">
        <v>0.27148997783660905</v>
      </c>
      <c r="K70" s="21">
        <v>0.45402000546455407</v>
      </c>
      <c r="L70" s="21">
        <v>0.57189000844955484</v>
      </c>
      <c r="M70" s="21">
        <v>0.24629001617431701</v>
      </c>
      <c r="O70" t="s">
        <v>304</v>
      </c>
      <c r="P70" t="s">
        <v>342</v>
      </c>
      <c r="Q70" t="s">
        <v>343</v>
      </c>
      <c r="R70" t="s">
        <v>344</v>
      </c>
      <c r="S70" t="s">
        <v>345</v>
      </c>
      <c r="T70" t="s">
        <v>346</v>
      </c>
      <c r="U70" t="s">
        <v>347</v>
      </c>
      <c r="V70" t="s">
        <v>348</v>
      </c>
      <c r="W70" t="s">
        <v>339</v>
      </c>
      <c r="X70" t="s">
        <v>349</v>
      </c>
      <c r="Y70" t="s">
        <v>350</v>
      </c>
      <c r="Z70" t="s">
        <v>351</v>
      </c>
      <c r="AA70" t="s">
        <v>352</v>
      </c>
    </row>
    <row r="71" spans="1:27" x14ac:dyDescent="0.2">
      <c r="A71" t="s">
        <v>305</v>
      </c>
      <c r="B71" s="21">
        <v>0.64078999757766764</v>
      </c>
      <c r="C71" s="21">
        <v>0.23154000639915401</v>
      </c>
      <c r="D71" s="21">
        <v>0.44484000802040097</v>
      </c>
      <c r="E71" s="21">
        <v>0.27378998994827303</v>
      </c>
      <c r="F71" s="21">
        <v>0.71019001007080118</v>
      </c>
      <c r="G71" s="21">
        <v>0.15989000797271763</v>
      </c>
      <c r="H71" s="21">
        <v>0.482690227031701</v>
      </c>
      <c r="I71" s="21">
        <v>0.608890008926392</v>
      </c>
      <c r="J71" s="21">
        <v>0.26249001622200047</v>
      </c>
      <c r="K71" s="21">
        <v>0.457560008764267</v>
      </c>
      <c r="L71" s="21">
        <v>0.69278998374939005</v>
      </c>
      <c r="M71" s="21">
        <v>0.45538998842239414</v>
      </c>
      <c r="O71" t="s">
        <v>305</v>
      </c>
      <c r="P71" t="s">
        <v>342</v>
      </c>
      <c r="Q71" t="s">
        <v>343</v>
      </c>
      <c r="R71" t="s">
        <v>344</v>
      </c>
      <c r="S71" t="s">
        <v>345</v>
      </c>
      <c r="T71" t="s">
        <v>346</v>
      </c>
      <c r="U71" t="s">
        <v>347</v>
      </c>
      <c r="V71" t="s">
        <v>348</v>
      </c>
      <c r="W71" t="s">
        <v>339</v>
      </c>
      <c r="X71" t="s">
        <v>349</v>
      </c>
      <c r="Y71" t="s">
        <v>350</v>
      </c>
      <c r="Z71" t="s">
        <v>351</v>
      </c>
      <c r="AA71" t="s">
        <v>352</v>
      </c>
    </row>
    <row r="74" spans="1:27" x14ac:dyDescent="0.2">
      <c r="A74" t="s">
        <v>308</v>
      </c>
      <c r="B74" s="21">
        <v>0.23630999326705898</v>
      </c>
    </row>
    <row r="75" spans="1:27" x14ac:dyDescent="0.2">
      <c r="A75" t="s">
        <v>321</v>
      </c>
      <c r="B75" s="21">
        <v>0.65754000544548075</v>
      </c>
      <c r="F75" t="s">
        <v>332</v>
      </c>
      <c r="G75" t="s">
        <v>342</v>
      </c>
      <c r="H75" t="s">
        <v>309</v>
      </c>
      <c r="I75" t="s">
        <v>322</v>
      </c>
      <c r="J75" t="s">
        <v>333</v>
      </c>
      <c r="K75" t="s">
        <v>343</v>
      </c>
      <c r="L75" t="s">
        <v>310</v>
      </c>
    </row>
    <row r="76" spans="1:27" x14ac:dyDescent="0.2">
      <c r="A76" t="s">
        <v>332</v>
      </c>
      <c r="B76" s="21">
        <v>0.28114001154899632</v>
      </c>
      <c r="C76">
        <v>1</v>
      </c>
      <c r="F76">
        <v>1</v>
      </c>
      <c r="G76">
        <v>2.5113464753152828</v>
      </c>
      <c r="H76">
        <v>1.6099273997477943</v>
      </c>
      <c r="I76">
        <v>2.4773778290871529</v>
      </c>
      <c r="J76">
        <v>1.1584618694915279</v>
      </c>
      <c r="K76">
        <v>0.80657322556667965</v>
      </c>
      <c r="L76">
        <v>1.263800926600529</v>
      </c>
    </row>
    <row r="77" spans="1:27" x14ac:dyDescent="0.2">
      <c r="A77" t="s">
        <v>342</v>
      </c>
      <c r="B77" s="21">
        <v>0.70603997707366983</v>
      </c>
      <c r="C77">
        <v>2.5113464753152828</v>
      </c>
      <c r="F77">
        <v>1</v>
      </c>
      <c r="G77">
        <v>2.3255916259829519</v>
      </c>
      <c r="H77">
        <v>1.566297873094368</v>
      </c>
      <c r="I77">
        <v>1.9774010118401832</v>
      </c>
      <c r="J77">
        <v>1.3029323616917414</v>
      </c>
      <c r="K77">
        <v>0.8699971123831467</v>
      </c>
      <c r="L77">
        <v>1.1566608379243113</v>
      </c>
    </row>
    <row r="78" spans="1:27" x14ac:dyDescent="0.2">
      <c r="A78" t="s">
        <v>309</v>
      </c>
      <c r="B78" s="21">
        <v>0.45261500775814051</v>
      </c>
      <c r="C78">
        <v>1.6099273997477943</v>
      </c>
      <c r="F78">
        <v>1</v>
      </c>
      <c r="G78">
        <v>1.6588295672447073</v>
      </c>
      <c r="H78">
        <v>1.1205260459791107</v>
      </c>
      <c r="I78">
        <v>1.5754639379807516</v>
      </c>
      <c r="J78">
        <v>0.83372801149783005</v>
      </c>
      <c r="K78">
        <v>0.52672530987386001</v>
      </c>
      <c r="L78">
        <v>0.81736903282391815</v>
      </c>
    </row>
    <row r="79" spans="1:27" x14ac:dyDescent="0.2">
      <c r="A79" t="s">
        <v>322</v>
      </c>
      <c r="B79" s="21">
        <v>0.69649003148078958</v>
      </c>
      <c r="C79">
        <v>2.4773778290871529</v>
      </c>
    </row>
    <row r="80" spans="1:27" x14ac:dyDescent="0.2">
      <c r="A80" t="s">
        <v>333</v>
      </c>
      <c r="B80" s="21">
        <v>0.32568998336791999</v>
      </c>
      <c r="C80">
        <v>1.1584618694915279</v>
      </c>
      <c r="F80" t="s">
        <v>347</v>
      </c>
      <c r="G80" t="s">
        <v>314</v>
      </c>
      <c r="H80" t="s">
        <v>326</v>
      </c>
      <c r="I80" t="s">
        <v>337</v>
      </c>
      <c r="J80" t="s">
        <v>348</v>
      </c>
      <c r="K80" t="s">
        <v>315</v>
      </c>
      <c r="L80" t="s">
        <v>327</v>
      </c>
    </row>
    <row r="81" spans="1:12" x14ac:dyDescent="0.2">
      <c r="A81" t="s">
        <v>343</v>
      </c>
      <c r="B81" s="21">
        <v>0.22676000595092752</v>
      </c>
      <c r="C81">
        <v>0.80657322556667965</v>
      </c>
      <c r="F81">
        <v>1</v>
      </c>
      <c r="G81">
        <v>3.2109876365886922</v>
      </c>
      <c r="H81">
        <v>2.2543178383761733</v>
      </c>
      <c r="I81">
        <v>3.1736677421833734</v>
      </c>
      <c r="J81">
        <v>2.2382837649225156</v>
      </c>
      <c r="K81">
        <v>1.33023776650504</v>
      </c>
      <c r="L81">
        <v>3.0393595506341606</v>
      </c>
    </row>
    <row r="82" spans="1:12" x14ac:dyDescent="0.2">
      <c r="A82" t="s">
        <v>310</v>
      </c>
      <c r="B82" s="21">
        <v>0.35530500710010499</v>
      </c>
      <c r="C82">
        <v>1.263800926600529</v>
      </c>
      <c r="F82">
        <v>1</v>
      </c>
      <c r="G82">
        <v>2.7113543865398655</v>
      </c>
      <c r="H82">
        <v>1.9435523191460629</v>
      </c>
      <c r="I82">
        <v>2.079236357208603</v>
      </c>
      <c r="J82">
        <v>1.7284602300419987</v>
      </c>
      <c r="K82">
        <v>1.0183072797650921</v>
      </c>
      <c r="L82">
        <v>1.7503908896262779</v>
      </c>
    </row>
    <row r="83" spans="1:12" x14ac:dyDescent="0.2">
      <c r="A83" t="s">
        <v>312</v>
      </c>
      <c r="B83" s="21">
        <v>0.27384000718593632</v>
      </c>
      <c r="C83">
        <v>1</v>
      </c>
      <c r="F83">
        <v>1</v>
      </c>
      <c r="G83">
        <v>4.0752177532485572</v>
      </c>
      <c r="H83">
        <v>2.4349056425940168</v>
      </c>
      <c r="I83">
        <v>3.5393716379848512</v>
      </c>
      <c r="J83">
        <v>2.540461443862033</v>
      </c>
      <c r="K83">
        <v>1.7019605657292176</v>
      </c>
      <c r="L83">
        <v>3.3780648994219784</v>
      </c>
    </row>
    <row r="84" spans="1:12" x14ac:dyDescent="0.2">
      <c r="A84" t="s">
        <v>324</v>
      </c>
      <c r="B84" s="21">
        <v>0.63684002757072489</v>
      </c>
      <c r="C84">
        <v>2.3255916259829519</v>
      </c>
    </row>
    <row r="85" spans="1:12" x14ac:dyDescent="0.2">
      <c r="A85" t="s">
        <v>344</v>
      </c>
      <c r="B85" s="21">
        <v>0.42891502082347849</v>
      </c>
      <c r="C85">
        <v>1.566297873094368</v>
      </c>
    </row>
    <row r="86" spans="1:12" x14ac:dyDescent="0.2">
      <c r="A86" t="s">
        <v>311</v>
      </c>
      <c r="B86" s="21">
        <v>0.54149150729179352</v>
      </c>
      <c r="C86">
        <v>1.9774010118401832</v>
      </c>
    </row>
    <row r="87" spans="1:12" x14ac:dyDescent="0.2">
      <c r="A87" t="s">
        <v>323</v>
      </c>
      <c r="B87" s="21">
        <v>0.35679500728845548</v>
      </c>
      <c r="C87">
        <v>1.3029323616917414</v>
      </c>
    </row>
    <row r="88" spans="1:12" x14ac:dyDescent="0.2">
      <c r="A88" t="s">
        <v>334</v>
      </c>
      <c r="B88" s="21">
        <v>0.23824001550674473</v>
      </c>
      <c r="C88">
        <v>0.8699971123831467</v>
      </c>
    </row>
    <row r="89" spans="1:12" x14ac:dyDescent="0.2">
      <c r="A89" t="s">
        <v>345</v>
      </c>
      <c r="B89" s="21">
        <v>0.31674001216888453</v>
      </c>
      <c r="C89">
        <v>1.1566608379243113</v>
      </c>
    </row>
    <row r="90" spans="1:12" x14ac:dyDescent="0.2">
      <c r="A90" t="s">
        <v>312</v>
      </c>
      <c r="B90" s="21">
        <v>0.41384000778198277</v>
      </c>
      <c r="C90">
        <v>1</v>
      </c>
    </row>
    <row r="91" spans="1:12" x14ac:dyDescent="0.2">
      <c r="A91" t="s">
        <v>324</v>
      </c>
      <c r="B91" s="21">
        <v>0.68649004101753275</v>
      </c>
      <c r="C91">
        <v>1.6588295672447073</v>
      </c>
    </row>
    <row r="92" spans="1:12" x14ac:dyDescent="0.2">
      <c r="A92" t="s">
        <v>335</v>
      </c>
      <c r="B92" s="21">
        <v>0.4637185075879095</v>
      </c>
      <c r="C92">
        <v>1.1205260459791107</v>
      </c>
    </row>
    <row r="93" spans="1:12" x14ac:dyDescent="0.2">
      <c r="A93" t="s">
        <v>346</v>
      </c>
      <c r="B93" s="21">
        <v>0.65199000835418741</v>
      </c>
      <c r="C93">
        <v>1.5754639379807516</v>
      </c>
    </row>
    <row r="94" spans="1:12" x14ac:dyDescent="0.2">
      <c r="A94" t="s">
        <v>313</v>
      </c>
      <c r="B94" s="21">
        <v>0.34503000676631901</v>
      </c>
      <c r="C94">
        <v>0.83372801149783005</v>
      </c>
    </row>
    <row r="95" spans="1:12" x14ac:dyDescent="0.2">
      <c r="A95" t="s">
        <v>325</v>
      </c>
      <c r="B95" s="21">
        <v>0.21798000633716552</v>
      </c>
      <c r="C95">
        <v>0.52672530987386001</v>
      </c>
    </row>
    <row r="96" spans="1:12" x14ac:dyDescent="0.2">
      <c r="A96" t="s">
        <v>336</v>
      </c>
      <c r="B96" s="21">
        <v>0.33826000690460201</v>
      </c>
      <c r="C96">
        <v>0.81736903282391815</v>
      </c>
    </row>
    <row r="97" spans="1:3" x14ac:dyDescent="0.2">
      <c r="A97" t="s">
        <v>347</v>
      </c>
      <c r="B97" s="21">
        <v>0.23044000267982517</v>
      </c>
      <c r="C97">
        <v>1</v>
      </c>
    </row>
    <row r="98" spans="1:3" x14ac:dyDescent="0.2">
      <c r="A98" t="s">
        <v>314</v>
      </c>
      <c r="B98" s="21">
        <v>0.7399399995803837</v>
      </c>
      <c r="C98">
        <v>3.2109876365886922</v>
      </c>
    </row>
    <row r="99" spans="1:3" x14ac:dyDescent="0.2">
      <c r="A99" t="s">
        <v>326</v>
      </c>
      <c r="B99" s="21">
        <v>0.5194850087165831</v>
      </c>
      <c r="C99">
        <v>2.2543178383761733</v>
      </c>
    </row>
    <row r="100" spans="1:3" x14ac:dyDescent="0.2">
      <c r="A100" t="s">
        <v>337</v>
      </c>
      <c r="B100" s="21">
        <v>0.73134000301361124</v>
      </c>
      <c r="C100">
        <v>3.1736677421833734</v>
      </c>
    </row>
    <row r="101" spans="1:3" x14ac:dyDescent="0.2">
      <c r="A101" t="s">
        <v>348</v>
      </c>
      <c r="B101" s="21">
        <v>0.51579011678695363</v>
      </c>
      <c r="C101">
        <v>2.2382837649225156</v>
      </c>
    </row>
    <row r="102" spans="1:3" x14ac:dyDescent="0.2">
      <c r="A102" t="s">
        <v>315</v>
      </c>
      <c r="B102" s="21">
        <v>0.30653999447822605</v>
      </c>
      <c r="C102">
        <v>1.33023776650504</v>
      </c>
    </row>
    <row r="103" spans="1:3" x14ac:dyDescent="0.2">
      <c r="A103" t="s">
        <v>327</v>
      </c>
      <c r="B103" s="21">
        <v>0.70039002299308817</v>
      </c>
      <c r="C103">
        <v>3.0393595506341606</v>
      </c>
    </row>
    <row r="104" spans="1:3" x14ac:dyDescent="0.2">
      <c r="A104" t="s">
        <v>329</v>
      </c>
      <c r="B104" s="21">
        <v>0.26219001114368473</v>
      </c>
      <c r="C104">
        <v>1</v>
      </c>
    </row>
    <row r="105" spans="1:3" x14ac:dyDescent="0.2">
      <c r="A105" t="s">
        <v>339</v>
      </c>
      <c r="B105" s="21">
        <v>0.71089003682136576</v>
      </c>
      <c r="C105">
        <v>2.7113543865398655</v>
      </c>
    </row>
    <row r="106" spans="1:3" x14ac:dyDescent="0.2">
      <c r="A106" t="s">
        <v>316</v>
      </c>
      <c r="B106" s="21">
        <v>0.50958000421524052</v>
      </c>
      <c r="C106">
        <v>1.9435523191460629</v>
      </c>
    </row>
    <row r="107" spans="1:3" x14ac:dyDescent="0.2">
      <c r="A107" t="s">
        <v>328</v>
      </c>
      <c r="B107" s="21">
        <v>0.54515500366687808</v>
      </c>
      <c r="C107">
        <v>2.079236357208603</v>
      </c>
    </row>
    <row r="108" spans="1:3" x14ac:dyDescent="0.2">
      <c r="A108" t="s">
        <v>338</v>
      </c>
      <c r="B108" s="21">
        <v>0.45318500697612751</v>
      </c>
      <c r="C108">
        <v>1.7284602300419987</v>
      </c>
    </row>
    <row r="109" spans="1:3" x14ac:dyDescent="0.2">
      <c r="A109" t="s">
        <v>349</v>
      </c>
      <c r="B109" s="21">
        <v>0.26698999702930476</v>
      </c>
      <c r="C109">
        <v>1.0183072797650921</v>
      </c>
    </row>
    <row r="110" spans="1:3" x14ac:dyDescent="0.2">
      <c r="A110" t="s">
        <v>317</v>
      </c>
      <c r="B110" s="21">
        <v>0.45893500685691802</v>
      </c>
      <c r="C110">
        <v>1.7503908896262779</v>
      </c>
    </row>
    <row r="111" spans="1:3" x14ac:dyDescent="0.2">
      <c r="A111" t="s">
        <v>329</v>
      </c>
      <c r="B111" s="21">
        <v>0.18719000816345249</v>
      </c>
      <c r="C111">
        <v>1</v>
      </c>
    </row>
    <row r="112" spans="1:3" x14ac:dyDescent="0.2">
      <c r="A112" t="s">
        <v>339</v>
      </c>
      <c r="B112" s="21">
        <v>0.762840044498444</v>
      </c>
      <c r="C112">
        <v>4.0752177532485572</v>
      </c>
    </row>
    <row r="113" spans="1:9" x14ac:dyDescent="0.2">
      <c r="A113" t="s">
        <v>350</v>
      </c>
      <c r="B113" s="21">
        <v>0.45579000711441053</v>
      </c>
      <c r="C113">
        <v>2.4349056425940168</v>
      </c>
    </row>
    <row r="114" spans="1:9" x14ac:dyDescent="0.2">
      <c r="A114" t="s">
        <v>318</v>
      </c>
      <c r="B114" s="21">
        <v>0.6625350058078765</v>
      </c>
      <c r="C114">
        <v>3.5393716379848512</v>
      </c>
    </row>
    <row r="115" spans="1:9" x14ac:dyDescent="0.2">
      <c r="A115" t="s">
        <v>330</v>
      </c>
      <c r="B115" s="21">
        <v>0.47554899841547027</v>
      </c>
      <c r="C115">
        <v>2.540461443862033</v>
      </c>
    </row>
    <row r="116" spans="1:9" x14ac:dyDescent="0.2">
      <c r="A116" t="s">
        <v>340</v>
      </c>
      <c r="B116" s="21">
        <v>0.31859001219272648</v>
      </c>
      <c r="C116">
        <v>1.7019605657292176</v>
      </c>
    </row>
    <row r="117" spans="1:9" x14ac:dyDescent="0.2">
      <c r="A117" t="s">
        <v>351</v>
      </c>
      <c r="B117" s="21">
        <v>0.63233999609947245</v>
      </c>
      <c r="C117">
        <v>3.3780648994219784</v>
      </c>
    </row>
    <row r="118" spans="1:9" x14ac:dyDescent="0.2">
      <c r="A118" t="s">
        <v>319</v>
      </c>
      <c r="B118" s="21">
        <v>0.3377399861812595</v>
      </c>
      <c r="C118">
        <v>1</v>
      </c>
    </row>
    <row r="119" spans="1:9" x14ac:dyDescent="0.2">
      <c r="A119" t="s">
        <v>331</v>
      </c>
      <c r="B119" s="21">
        <v>0.35444001555442844</v>
      </c>
      <c r="C119">
        <v>1.0494464086470541</v>
      </c>
    </row>
    <row r="120" spans="1:9" x14ac:dyDescent="0.2">
      <c r="A120" t="s">
        <v>341</v>
      </c>
      <c r="B120" s="21">
        <v>0.29964001178741489</v>
      </c>
      <c r="C120">
        <v>1</v>
      </c>
    </row>
    <row r="121" spans="1:9" x14ac:dyDescent="0.2">
      <c r="A121" t="s">
        <v>352</v>
      </c>
      <c r="B121" s="21">
        <v>0.35084000229835555</v>
      </c>
      <c r="C121">
        <v>1.1708716743318828</v>
      </c>
    </row>
    <row r="127" spans="1:9" x14ac:dyDescent="0.2">
      <c r="A127" t="s">
        <v>267</v>
      </c>
      <c r="E127" t="s">
        <v>268</v>
      </c>
    </row>
    <row r="128" spans="1:9" x14ac:dyDescent="0.2">
      <c r="A128" t="s">
        <v>269</v>
      </c>
      <c r="E128" t="s">
        <v>270</v>
      </c>
      <c r="I128" t="s">
        <v>271</v>
      </c>
    </row>
    <row r="129" spans="1:6" x14ac:dyDescent="0.2">
      <c r="A129" t="s">
        <v>272</v>
      </c>
      <c r="E129" t="s">
        <v>273</v>
      </c>
    </row>
    <row r="131" spans="1:6" x14ac:dyDescent="0.2">
      <c r="A131" t="s">
        <v>274</v>
      </c>
      <c r="B131" t="s">
        <v>275</v>
      </c>
    </row>
    <row r="132" spans="1:6" x14ac:dyDescent="0.2">
      <c r="A132" t="s">
        <v>276</v>
      </c>
      <c r="B132" s="19" t="s">
        <v>353</v>
      </c>
    </row>
    <row r="135" spans="1:6" x14ac:dyDescent="0.2">
      <c r="A135" t="s">
        <v>278</v>
      </c>
      <c r="E135" t="s">
        <v>279</v>
      </c>
    </row>
    <row r="136" spans="1:6" x14ac:dyDescent="0.2">
      <c r="A136" t="s">
        <v>280</v>
      </c>
      <c r="E136" t="s">
        <v>281</v>
      </c>
    </row>
    <row r="137" spans="1:6" x14ac:dyDescent="0.2">
      <c r="A137" t="s">
        <v>282</v>
      </c>
      <c r="E137" t="s">
        <v>283</v>
      </c>
    </row>
    <row r="138" spans="1:6" x14ac:dyDescent="0.2">
      <c r="A138" t="s">
        <v>284</v>
      </c>
    </row>
    <row r="141" spans="1:6" x14ac:dyDescent="0.2">
      <c r="A141" t="s">
        <v>285</v>
      </c>
    </row>
    <row r="142" spans="1:6" x14ac:dyDescent="0.2">
      <c r="A142" t="s">
        <v>286</v>
      </c>
      <c r="E142" t="s">
        <v>287</v>
      </c>
    </row>
    <row r="143" spans="1:6" x14ac:dyDescent="0.2">
      <c r="A143" t="s">
        <v>288</v>
      </c>
      <c r="E143">
        <v>490</v>
      </c>
      <c r="F143" t="s">
        <v>289</v>
      </c>
    </row>
    <row r="144" spans="1:6" x14ac:dyDescent="0.2">
      <c r="A144" t="s">
        <v>290</v>
      </c>
      <c r="E144">
        <v>9</v>
      </c>
      <c r="F144" t="s">
        <v>289</v>
      </c>
    </row>
    <row r="145" spans="1:13" x14ac:dyDescent="0.2">
      <c r="A145" t="s">
        <v>291</v>
      </c>
      <c r="E145">
        <v>25</v>
      </c>
    </row>
    <row r="146" spans="1:13" x14ac:dyDescent="0.2">
      <c r="A146" t="s">
        <v>292</v>
      </c>
      <c r="E146">
        <v>0</v>
      </c>
      <c r="F146" t="s">
        <v>293</v>
      </c>
    </row>
    <row r="147" spans="1:13" x14ac:dyDescent="0.2">
      <c r="A147" t="s">
        <v>294</v>
      </c>
      <c r="B147" s="19" t="s">
        <v>354</v>
      </c>
    </row>
    <row r="149" spans="1:13" x14ac:dyDescent="0.2">
      <c r="B149" t="s">
        <v>296</v>
      </c>
    </row>
    <row r="150" spans="1:13" x14ac:dyDescent="0.2">
      <c r="A150" s="20" t="s">
        <v>297</v>
      </c>
      <c r="B150" s="20">
        <v>1</v>
      </c>
      <c r="C150" s="20">
        <v>2</v>
      </c>
      <c r="D150" s="20">
        <v>3</v>
      </c>
      <c r="E150" s="20">
        <v>4</v>
      </c>
      <c r="F150" s="20">
        <v>5</v>
      </c>
      <c r="G150" s="20">
        <v>6</v>
      </c>
      <c r="H150" s="20">
        <v>7</v>
      </c>
      <c r="I150" s="20">
        <v>8</v>
      </c>
      <c r="J150" s="20">
        <v>9</v>
      </c>
      <c r="K150" s="20">
        <v>10</v>
      </c>
      <c r="L150" s="24"/>
      <c r="M150" s="24"/>
    </row>
    <row r="151" spans="1:13" x14ac:dyDescent="0.2">
      <c r="A151" s="20" t="s">
        <v>298</v>
      </c>
      <c r="B151" s="21">
        <v>0.31699998378753602</v>
      </c>
      <c r="C151" s="21">
        <v>0.68927000164985597</v>
      </c>
      <c r="D151" s="21">
        <v>0.59492999911308198</v>
      </c>
      <c r="E151" s="21">
        <v>0.806129999160766</v>
      </c>
      <c r="F151" s="21">
        <v>0.6468999981880188</v>
      </c>
      <c r="G151" s="21">
        <v>0.68669000267982405</v>
      </c>
      <c r="H151" s="21">
        <v>0.52651999999999999</v>
      </c>
      <c r="I151" s="21">
        <v>0.6528577719416</v>
      </c>
      <c r="J151" s="21">
        <v>0.51936978240768705</v>
      </c>
      <c r="K151" s="21">
        <v>0.53302640589529104</v>
      </c>
    </row>
    <row r="152" spans="1:13" x14ac:dyDescent="0.2">
      <c r="A152" s="20" t="s">
        <v>299</v>
      </c>
      <c r="B152" s="21">
        <v>0.35620002746582002</v>
      </c>
      <c r="C152" s="21">
        <v>0.58858000040054304</v>
      </c>
      <c r="D152" s="21">
        <v>0.58830000162124596</v>
      </c>
      <c r="E152" s="21">
        <v>0.79699000120162899</v>
      </c>
      <c r="F152" s="21">
        <v>0.6534000039100647</v>
      </c>
      <c r="G152" s="21">
        <v>0.675989997386932</v>
      </c>
      <c r="H152" s="21">
        <v>0.51919999999999999</v>
      </c>
      <c r="I152" s="21">
        <v>0.61920715116319203</v>
      </c>
      <c r="J152" s="21">
        <v>0.55314343609404004</v>
      </c>
      <c r="K152" s="21">
        <v>0.49888250530360201</v>
      </c>
    </row>
    <row r="153" spans="1:13" x14ac:dyDescent="0.2">
      <c r="A153" s="20" t="s">
        <v>300</v>
      </c>
      <c r="B153" s="21">
        <v>1.1859799981117201</v>
      </c>
      <c r="C153" s="21">
        <v>1.0176000595092773</v>
      </c>
      <c r="D153" s="21">
        <v>0.53519999980926514</v>
      </c>
      <c r="E153" s="21">
        <v>0.617650001049041</v>
      </c>
      <c r="F153" s="21">
        <v>1.009600043296814</v>
      </c>
      <c r="G153" s="21">
        <v>0.58499970436096005</v>
      </c>
      <c r="H153" s="21">
        <v>0.51180000000000003</v>
      </c>
      <c r="I153" s="21">
        <v>0.51169679999999995</v>
      </c>
      <c r="J153" s="21">
        <v>0.97445617742410995</v>
      </c>
      <c r="K153" s="21">
        <v>0.92516543588372002</v>
      </c>
    </row>
    <row r="154" spans="1:13" x14ac:dyDescent="0.2">
      <c r="A154" s="20" t="s">
        <v>301</v>
      </c>
      <c r="B154" s="21">
        <v>1.19279000163078</v>
      </c>
      <c r="C154" s="21">
        <v>0.84799998998641968</v>
      </c>
      <c r="D154" s="21">
        <v>0.48510000109672546</v>
      </c>
      <c r="E154" s="21">
        <v>0.65600000619888299</v>
      </c>
      <c r="F154" s="21">
        <v>0.83600002527236938</v>
      </c>
      <c r="G154" s="21">
        <v>0.56730002164840698</v>
      </c>
      <c r="H154" s="21">
        <v>0.50456400000000001</v>
      </c>
      <c r="I154" s="21">
        <v>0.50507440000000003</v>
      </c>
      <c r="J154" s="21">
        <v>0.98128706602551796</v>
      </c>
      <c r="K154" s="21">
        <v>0.91565156870600106</v>
      </c>
    </row>
    <row r="155" spans="1:13" x14ac:dyDescent="0.2">
      <c r="A155" s="20" t="s">
        <v>302</v>
      </c>
      <c r="B155" s="21">
        <v>0.48309999704360962</v>
      </c>
      <c r="C155" s="21">
        <v>0.57469999790191595</v>
      </c>
      <c r="D155" s="21">
        <v>0.92470002174377441</v>
      </c>
      <c r="E155" s="21">
        <v>0.49950000643730164</v>
      </c>
      <c r="F155" s="21">
        <v>0.739060000181198</v>
      </c>
      <c r="G155" s="21">
        <v>0.75410002470016479</v>
      </c>
      <c r="H155" s="21">
        <v>0.60497239999999997</v>
      </c>
      <c r="I155" s="21">
        <v>0.74945200000000001</v>
      </c>
      <c r="J155" s="21">
        <v>0.62594166085175895</v>
      </c>
      <c r="K155" s="21">
        <v>0.58718571495731697</v>
      </c>
    </row>
    <row r="156" spans="1:13" x14ac:dyDescent="0.2">
      <c r="A156" s="20" t="s">
        <v>303</v>
      </c>
      <c r="B156" s="21">
        <v>0.55180001258850098</v>
      </c>
      <c r="C156" s="21">
        <v>0.58769999742507895</v>
      </c>
      <c r="D156" s="21">
        <v>0.82160001993179321</v>
      </c>
      <c r="E156" s="21">
        <v>0.44960001111030579</v>
      </c>
      <c r="F156" s="21">
        <v>0.69456999897956795</v>
      </c>
      <c r="G156" s="21">
        <v>0.73729997873306274</v>
      </c>
      <c r="H156" s="21">
        <v>0.61899199999999999</v>
      </c>
      <c r="I156" s="21">
        <v>0.64493829000000003</v>
      </c>
      <c r="J156" s="21">
        <v>0.64214243097524903</v>
      </c>
      <c r="K156" s="21">
        <v>0.49085176850363099</v>
      </c>
    </row>
    <row r="157" spans="1:13" x14ac:dyDescent="0.2">
      <c r="A157" s="20" t="s">
        <v>304</v>
      </c>
      <c r="B157" s="21">
        <v>1.007599949836731</v>
      </c>
      <c r="C157" s="21">
        <v>0.48289998769760101</v>
      </c>
      <c r="D157" s="21">
        <v>0.72849300026893604</v>
      </c>
      <c r="E157" s="21">
        <v>0.68960000276565503</v>
      </c>
      <c r="F157" s="21">
        <v>0.83009999990463257</v>
      </c>
      <c r="G157" s="21">
        <v>0.5372999906539917</v>
      </c>
      <c r="H157" s="21">
        <v>0.48259999999999997</v>
      </c>
      <c r="I157" s="21">
        <v>0.32482600018382002</v>
      </c>
      <c r="J157" s="21">
        <v>0.91896134948091601</v>
      </c>
      <c r="K157" s="21">
        <v>0.93249893080771895</v>
      </c>
    </row>
    <row r="158" spans="1:13" x14ac:dyDescent="0.2">
      <c r="A158" s="20" t="s">
        <v>305</v>
      </c>
      <c r="B158" s="21">
        <v>0.87709999084472656</v>
      </c>
      <c r="C158" s="21">
        <v>0.46784999966621299</v>
      </c>
      <c r="D158" s="21">
        <v>0.68115000128745995</v>
      </c>
      <c r="E158" s="21">
        <v>0.591009998321533</v>
      </c>
      <c r="F158" s="21">
        <v>0.94650000333786011</v>
      </c>
      <c r="G158" s="21">
        <v>0.39620000123977661</v>
      </c>
      <c r="H158" s="21">
        <v>0.47654229999999997</v>
      </c>
      <c r="I158" s="21">
        <v>0.314752785918258</v>
      </c>
      <c r="J158" s="21">
        <v>0.98328486039625096</v>
      </c>
      <c r="K158" s="21">
        <v>0.95317884734092695</v>
      </c>
    </row>
    <row r="162" spans="1:26" x14ac:dyDescent="0.2">
      <c r="A162" t="s">
        <v>306</v>
      </c>
      <c r="B162" s="19" t="s">
        <v>355</v>
      </c>
    </row>
    <row r="165" spans="1:26" x14ac:dyDescent="0.2">
      <c r="A165" s="20" t="s">
        <v>297</v>
      </c>
      <c r="B165" s="20">
        <v>1</v>
      </c>
      <c r="C165" s="20">
        <v>2</v>
      </c>
      <c r="D165" s="20">
        <v>3</v>
      </c>
      <c r="E165" s="20">
        <v>4</v>
      </c>
      <c r="F165" s="20">
        <v>5</v>
      </c>
      <c r="G165" s="20">
        <v>6</v>
      </c>
      <c r="H165" s="20">
        <v>7</v>
      </c>
      <c r="I165" s="20">
        <v>8</v>
      </c>
      <c r="J165" s="20">
        <v>9</v>
      </c>
      <c r="K165" s="20">
        <v>10</v>
      </c>
      <c r="P165" s="25"/>
      <c r="Q165" s="26">
        <v>1</v>
      </c>
      <c r="R165" s="26">
        <v>2</v>
      </c>
      <c r="S165" s="26">
        <v>3</v>
      </c>
      <c r="T165" s="26">
        <v>4</v>
      </c>
      <c r="U165" s="26">
        <v>5</v>
      </c>
      <c r="V165" s="26">
        <v>6</v>
      </c>
      <c r="W165" s="26">
        <v>7</v>
      </c>
      <c r="X165" s="26">
        <v>8</v>
      </c>
      <c r="Y165" s="26">
        <v>9</v>
      </c>
      <c r="Z165" s="26">
        <v>10</v>
      </c>
    </row>
    <row r="166" spans="1:26" x14ac:dyDescent="0.2">
      <c r="A166" s="20" t="s">
        <v>308</v>
      </c>
      <c r="B166" s="21">
        <f>AVERAGE(B151:B152,I157:I158)</f>
        <v>0.32819469933885853</v>
      </c>
      <c r="C166" s="21">
        <f>C151-$B$40</f>
        <v>0.68927000164985597</v>
      </c>
      <c r="D166" s="21">
        <f t="shared" ref="D166:K173" si="0">D151-$B$40</f>
        <v>0.59492999911308198</v>
      </c>
      <c r="E166" s="21">
        <f t="shared" si="0"/>
        <v>0.806129999160766</v>
      </c>
      <c r="F166" s="21">
        <f t="shared" si="0"/>
        <v>0.6468999981880188</v>
      </c>
      <c r="G166" s="21">
        <f t="shared" si="0"/>
        <v>0.68669000267982405</v>
      </c>
      <c r="H166" s="21">
        <f t="shared" si="0"/>
        <v>0.52651999999999999</v>
      </c>
      <c r="I166" s="21">
        <f t="shared" si="0"/>
        <v>0.6528577719416</v>
      </c>
      <c r="J166" s="21">
        <f t="shared" si="0"/>
        <v>0.51936978240768705</v>
      </c>
      <c r="K166" s="21">
        <f t="shared" si="0"/>
        <v>0.53302640589529104</v>
      </c>
      <c r="P166" s="22" t="s">
        <v>298</v>
      </c>
      <c r="Q166" s="23" t="s">
        <v>308</v>
      </c>
      <c r="R166" s="23" t="s">
        <v>356</v>
      </c>
      <c r="S166" s="23" t="s">
        <v>357</v>
      </c>
      <c r="T166" s="23" t="s">
        <v>358</v>
      </c>
      <c r="U166" s="23" t="s">
        <v>359</v>
      </c>
      <c r="V166" s="23" t="s">
        <v>360</v>
      </c>
      <c r="W166" s="23" t="s">
        <v>361</v>
      </c>
      <c r="X166" s="23" t="s">
        <v>362</v>
      </c>
      <c r="Y166" s="23" t="s">
        <v>363</v>
      </c>
      <c r="Z166" s="23" t="s">
        <v>364</v>
      </c>
    </row>
    <row r="167" spans="1:26" x14ac:dyDescent="0.2">
      <c r="A167" s="20" t="s">
        <v>299</v>
      </c>
      <c r="B167" s="21"/>
      <c r="C167" s="21">
        <f t="shared" ref="C167:I173" si="1">C152-$B$40</f>
        <v>0.58858000040054304</v>
      </c>
      <c r="D167" s="21">
        <f t="shared" si="1"/>
        <v>0.58830000162124596</v>
      </c>
      <c r="E167" s="21">
        <f t="shared" si="1"/>
        <v>0.79699000120162899</v>
      </c>
      <c r="F167" s="21">
        <f t="shared" si="1"/>
        <v>0.6534000039100647</v>
      </c>
      <c r="G167" s="21">
        <f t="shared" si="1"/>
        <v>0.675989997386932</v>
      </c>
      <c r="H167" s="21">
        <f t="shared" si="1"/>
        <v>0.51919999999999999</v>
      </c>
      <c r="I167" s="21">
        <f t="shared" si="1"/>
        <v>0.61920715116319203</v>
      </c>
      <c r="J167" s="21">
        <f t="shared" si="0"/>
        <v>0.55314343609404004</v>
      </c>
      <c r="K167" s="21">
        <f t="shared" si="0"/>
        <v>0.49888250530360201</v>
      </c>
      <c r="P167" s="22" t="s">
        <v>299</v>
      </c>
      <c r="Q167" s="23" t="s">
        <v>320</v>
      </c>
      <c r="R167" s="23" t="s">
        <v>356</v>
      </c>
      <c r="S167" s="23" t="s">
        <v>357</v>
      </c>
      <c r="T167" s="23" t="s">
        <v>358</v>
      </c>
      <c r="U167" s="23" t="s">
        <v>359</v>
      </c>
      <c r="V167" s="23" t="s">
        <v>360</v>
      </c>
      <c r="W167" s="23" t="s">
        <v>361</v>
      </c>
      <c r="X167" s="23" t="s">
        <v>362</v>
      </c>
      <c r="Y167" s="23" t="s">
        <v>363</v>
      </c>
      <c r="Z167" s="23" t="s">
        <v>364</v>
      </c>
    </row>
    <row r="168" spans="1:26" x14ac:dyDescent="0.2">
      <c r="A168" s="20" t="s">
        <v>300</v>
      </c>
      <c r="B168" s="21">
        <f>B153-$B$40</f>
        <v>1.1859799981117201</v>
      </c>
      <c r="C168" s="21">
        <f t="shared" si="1"/>
        <v>1.0176000595092773</v>
      </c>
      <c r="D168" s="21">
        <f t="shared" si="1"/>
        <v>0.53519999980926514</v>
      </c>
      <c r="E168" s="21">
        <f t="shared" si="1"/>
        <v>0.617650001049041</v>
      </c>
      <c r="F168" s="21">
        <f t="shared" si="1"/>
        <v>1.009600043296814</v>
      </c>
      <c r="G168" s="21">
        <f t="shared" si="1"/>
        <v>0.58499970436096005</v>
      </c>
      <c r="H168" s="21">
        <f t="shared" si="1"/>
        <v>0.51180000000000003</v>
      </c>
      <c r="I168" s="21">
        <f t="shared" si="1"/>
        <v>0.51169679999999995</v>
      </c>
      <c r="J168" s="21">
        <f t="shared" si="0"/>
        <v>0.97445617742410995</v>
      </c>
      <c r="K168" s="21">
        <f t="shared" si="0"/>
        <v>0.92516543588372002</v>
      </c>
      <c r="P168" s="22" t="s">
        <v>300</v>
      </c>
      <c r="Q168" s="23" t="s">
        <v>321</v>
      </c>
      <c r="R168" s="23" t="s">
        <v>365</v>
      </c>
      <c r="S168" s="23" t="s">
        <v>359</v>
      </c>
      <c r="T168" s="23" t="s">
        <v>366</v>
      </c>
      <c r="U168" s="23" t="s">
        <v>367</v>
      </c>
      <c r="V168" s="23" t="s">
        <v>368</v>
      </c>
      <c r="W168" s="23" t="s">
        <v>369</v>
      </c>
      <c r="X168" s="23" t="s">
        <v>370</v>
      </c>
      <c r="Y168" s="23" t="s">
        <v>371</v>
      </c>
      <c r="Z168" s="23" t="s">
        <v>372</v>
      </c>
    </row>
    <row r="169" spans="1:26" x14ac:dyDescent="0.2">
      <c r="A169" s="20" t="s">
        <v>301</v>
      </c>
      <c r="B169" s="21">
        <f t="shared" ref="B169:B173" si="2">B154-$B$40</f>
        <v>1.19279000163078</v>
      </c>
      <c r="C169" s="21">
        <f t="shared" si="1"/>
        <v>0.84799998998641968</v>
      </c>
      <c r="D169" s="21">
        <f t="shared" si="1"/>
        <v>0.48510000109672546</v>
      </c>
      <c r="E169" s="21">
        <f t="shared" si="1"/>
        <v>0.65600000619888299</v>
      </c>
      <c r="F169" s="21">
        <f t="shared" si="1"/>
        <v>0.83600002527236938</v>
      </c>
      <c r="G169" s="21">
        <f t="shared" si="1"/>
        <v>0.56730002164840698</v>
      </c>
      <c r="H169" s="21">
        <f t="shared" si="1"/>
        <v>0.50456400000000001</v>
      </c>
      <c r="I169" s="21">
        <f t="shared" si="1"/>
        <v>0.50507440000000003</v>
      </c>
      <c r="J169" s="21">
        <f t="shared" si="0"/>
        <v>0.98128706602551796</v>
      </c>
      <c r="K169" s="21">
        <f t="shared" si="0"/>
        <v>0.91565156870600106</v>
      </c>
      <c r="P169" s="22" t="s">
        <v>301</v>
      </c>
      <c r="Q169" s="23" t="s">
        <v>321</v>
      </c>
      <c r="R169" s="23" t="s">
        <v>365</v>
      </c>
      <c r="S169" s="23" t="s">
        <v>359</v>
      </c>
      <c r="T169" s="23" t="s">
        <v>366</v>
      </c>
      <c r="U169" s="23" t="s">
        <v>367</v>
      </c>
      <c r="V169" s="23" t="s">
        <v>368</v>
      </c>
      <c r="W169" s="23" t="s">
        <v>369</v>
      </c>
      <c r="X169" s="23" t="s">
        <v>370</v>
      </c>
      <c r="Y169" s="23" t="s">
        <v>371</v>
      </c>
      <c r="Z169" s="23" t="s">
        <v>372</v>
      </c>
    </row>
    <row r="170" spans="1:26" x14ac:dyDescent="0.2">
      <c r="A170" s="20" t="s">
        <v>302</v>
      </c>
      <c r="B170" s="21">
        <f t="shared" si="2"/>
        <v>0.48309999704360962</v>
      </c>
      <c r="C170" s="21">
        <f t="shared" si="1"/>
        <v>0.57469999790191595</v>
      </c>
      <c r="D170" s="21">
        <f t="shared" si="1"/>
        <v>0.92470002174377441</v>
      </c>
      <c r="E170" s="21">
        <f t="shared" si="1"/>
        <v>0.49950000643730164</v>
      </c>
      <c r="F170" s="21">
        <f t="shared" si="1"/>
        <v>0.739060000181198</v>
      </c>
      <c r="G170" s="21">
        <f t="shared" si="1"/>
        <v>0.75410002470016479</v>
      </c>
      <c r="H170" s="21">
        <f>H155-$B$40</f>
        <v>0.60497239999999997</v>
      </c>
      <c r="I170" s="21">
        <f t="shared" si="1"/>
        <v>0.74945200000000001</v>
      </c>
      <c r="J170" s="21">
        <f t="shared" si="0"/>
        <v>0.62594166085175895</v>
      </c>
      <c r="K170" s="21">
        <f t="shared" si="0"/>
        <v>0.58718571495731697</v>
      </c>
      <c r="P170" s="22" t="s">
        <v>302</v>
      </c>
      <c r="Q170" s="23" t="s">
        <v>373</v>
      </c>
      <c r="R170" s="23" t="s">
        <v>374</v>
      </c>
      <c r="S170" s="23" t="s">
        <v>367</v>
      </c>
      <c r="T170" s="23" t="s">
        <v>375</v>
      </c>
      <c r="U170" s="23" t="s">
        <v>376</v>
      </c>
      <c r="V170" s="23" t="s">
        <v>377</v>
      </c>
      <c r="W170" s="23" t="s">
        <v>378</v>
      </c>
      <c r="X170" s="23" t="s">
        <v>379</v>
      </c>
      <c r="Y170" s="23" t="s">
        <v>380</v>
      </c>
      <c r="Z170" s="23" t="s">
        <v>381</v>
      </c>
    </row>
    <row r="171" spans="1:26" x14ac:dyDescent="0.2">
      <c r="A171" s="20" t="s">
        <v>303</v>
      </c>
      <c r="B171" s="21">
        <f t="shared" si="2"/>
        <v>0.55180001258850098</v>
      </c>
      <c r="C171" s="21">
        <f t="shared" si="1"/>
        <v>0.58769999742507895</v>
      </c>
      <c r="D171" s="21">
        <f t="shared" si="1"/>
        <v>0.82160001993179321</v>
      </c>
      <c r="E171" s="21">
        <f t="shared" si="1"/>
        <v>0.44960001111030579</v>
      </c>
      <c r="F171" s="21">
        <f t="shared" si="1"/>
        <v>0.69456999897956795</v>
      </c>
      <c r="G171" s="21">
        <f t="shared" si="1"/>
        <v>0.73729997873306274</v>
      </c>
      <c r="H171" s="21">
        <f t="shared" si="1"/>
        <v>0.61899199999999999</v>
      </c>
      <c r="I171" s="21">
        <f t="shared" si="1"/>
        <v>0.64493829000000003</v>
      </c>
      <c r="J171" s="21">
        <f t="shared" si="0"/>
        <v>0.64214243097524903</v>
      </c>
      <c r="K171" s="21">
        <f t="shared" si="0"/>
        <v>0.49085176850363099</v>
      </c>
      <c r="P171" s="22" t="s">
        <v>303</v>
      </c>
      <c r="Q171" s="23" t="s">
        <v>373</v>
      </c>
      <c r="R171" s="23" t="s">
        <v>374</v>
      </c>
      <c r="S171" s="23" t="s">
        <v>367</v>
      </c>
      <c r="T171" s="23" t="s">
        <v>375</v>
      </c>
      <c r="U171" s="23" t="s">
        <v>376</v>
      </c>
      <c r="V171" s="23" t="s">
        <v>377</v>
      </c>
      <c r="W171" s="23" t="s">
        <v>378</v>
      </c>
      <c r="X171" s="23" t="s">
        <v>379</v>
      </c>
      <c r="Y171" s="23" t="s">
        <v>380</v>
      </c>
      <c r="Z171" s="23" t="s">
        <v>381</v>
      </c>
    </row>
    <row r="172" spans="1:26" x14ac:dyDescent="0.2">
      <c r="A172" s="20" t="s">
        <v>304</v>
      </c>
      <c r="B172" s="21">
        <f t="shared" si="2"/>
        <v>1.007599949836731</v>
      </c>
      <c r="C172" s="21">
        <f t="shared" si="1"/>
        <v>0.48289998769760101</v>
      </c>
      <c r="D172" s="21">
        <f t="shared" si="1"/>
        <v>0.72849300026893604</v>
      </c>
      <c r="E172" s="21">
        <f t="shared" si="1"/>
        <v>0.68960000276565503</v>
      </c>
      <c r="F172" s="21">
        <f t="shared" si="1"/>
        <v>0.83009999990463257</v>
      </c>
      <c r="G172" s="21">
        <f t="shared" si="1"/>
        <v>0.5372999906539917</v>
      </c>
      <c r="H172" s="21">
        <f t="shared" si="1"/>
        <v>0.48259999999999997</v>
      </c>
      <c r="I172" s="21">
        <f t="shared" si="1"/>
        <v>0.32482600018382002</v>
      </c>
      <c r="J172" s="21">
        <f t="shared" si="0"/>
        <v>0.91896134948091601</v>
      </c>
      <c r="K172" s="21">
        <f t="shared" si="0"/>
        <v>0.93249893080771895</v>
      </c>
      <c r="P172" s="22" t="s">
        <v>304</v>
      </c>
      <c r="Q172" s="23" t="s">
        <v>382</v>
      </c>
      <c r="R172" s="23" t="s">
        <v>383</v>
      </c>
      <c r="S172" s="23" t="s">
        <v>384</v>
      </c>
      <c r="T172" s="23" t="s">
        <v>385</v>
      </c>
      <c r="U172" s="23" t="s">
        <v>386</v>
      </c>
      <c r="V172" s="23" t="s">
        <v>387</v>
      </c>
      <c r="W172" s="23" t="s">
        <v>388</v>
      </c>
      <c r="X172" s="23" t="s">
        <v>389</v>
      </c>
      <c r="Y172" s="23" t="s">
        <v>390</v>
      </c>
      <c r="Z172" s="23" t="s">
        <v>391</v>
      </c>
    </row>
    <row r="173" spans="1:26" x14ac:dyDescent="0.2">
      <c r="A173" s="20" t="s">
        <v>305</v>
      </c>
      <c r="B173" s="21">
        <f t="shared" si="2"/>
        <v>0.87709999084472656</v>
      </c>
      <c r="C173" s="21">
        <f t="shared" si="1"/>
        <v>0.46784999966621299</v>
      </c>
      <c r="D173" s="21">
        <f t="shared" si="1"/>
        <v>0.68115000128745995</v>
      </c>
      <c r="E173" s="21">
        <f t="shared" si="1"/>
        <v>0.591009998321533</v>
      </c>
      <c r="F173" s="21">
        <f t="shared" si="1"/>
        <v>0.94650000333786011</v>
      </c>
      <c r="G173" s="21">
        <f t="shared" si="1"/>
        <v>0.39620000123977661</v>
      </c>
      <c r="H173" s="21">
        <f t="shared" si="1"/>
        <v>0.47654229999999997</v>
      </c>
      <c r="I173" s="21">
        <f t="shared" si="1"/>
        <v>0.314752785918258</v>
      </c>
      <c r="J173" s="21">
        <f t="shared" si="0"/>
        <v>0.98328486039625096</v>
      </c>
      <c r="K173" s="21">
        <f t="shared" si="0"/>
        <v>0.95317884734092695</v>
      </c>
      <c r="P173" s="22" t="s">
        <v>305</v>
      </c>
      <c r="Q173" s="23" t="s">
        <v>382</v>
      </c>
      <c r="R173" s="23" t="s">
        <v>383</v>
      </c>
      <c r="S173" s="23" t="s">
        <v>384</v>
      </c>
      <c r="T173" s="23" t="s">
        <v>385</v>
      </c>
      <c r="U173" s="23" t="s">
        <v>386</v>
      </c>
      <c r="V173" s="23" t="s">
        <v>387</v>
      </c>
      <c r="W173" s="23" t="s">
        <v>388</v>
      </c>
      <c r="X173" s="23" t="s">
        <v>389</v>
      </c>
      <c r="Y173" s="23" t="s">
        <v>390</v>
      </c>
      <c r="Z173" s="23" t="s">
        <v>391</v>
      </c>
    </row>
    <row r="176" spans="1:26" x14ac:dyDescent="0.2">
      <c r="A176" t="s">
        <v>308</v>
      </c>
      <c r="B176" s="21">
        <f>AVERAGE(B166:B167)</f>
        <v>0.32819469933885853</v>
      </c>
      <c r="G176" t="s">
        <v>373</v>
      </c>
      <c r="H176" t="s">
        <v>382</v>
      </c>
      <c r="I176" t="s">
        <v>356</v>
      </c>
      <c r="J176" t="s">
        <v>365</v>
      </c>
      <c r="K176" t="s">
        <v>374</v>
      </c>
      <c r="L176" t="s">
        <v>383</v>
      </c>
      <c r="M176" t="s">
        <v>357</v>
      </c>
    </row>
    <row r="177" spans="1:13" x14ac:dyDescent="0.2">
      <c r="A177" t="s">
        <v>321</v>
      </c>
      <c r="B177" s="21">
        <f>AVERAGE(B168:B169)</f>
        <v>1.18938499987125</v>
      </c>
      <c r="G177">
        <v>1</v>
      </c>
      <c r="H177">
        <v>3.2451152133004242</v>
      </c>
      <c r="I177">
        <v>1.6418578116098344</v>
      </c>
      <c r="J177">
        <v>3.194654564026679</v>
      </c>
      <c r="K177">
        <v>1.3368465295421974</v>
      </c>
      <c r="L177">
        <v>0.77768120672729102</v>
      </c>
      <c r="M177">
        <v>1.3918780261620975</v>
      </c>
    </row>
    <row r="178" spans="1:13" x14ac:dyDescent="0.2">
      <c r="A178" t="s">
        <v>373</v>
      </c>
      <c r="B178" s="21">
        <f>AVERAGE(B170:B171)</f>
        <v>0.5174500048160553</v>
      </c>
      <c r="C178">
        <f>B178/B178</f>
        <v>1</v>
      </c>
      <c r="G178">
        <v>1</v>
      </c>
      <c r="H178">
        <v>2.9949955739793821</v>
      </c>
      <c r="I178">
        <v>2.0698863904112876</v>
      </c>
      <c r="J178">
        <v>2.6015471818840101</v>
      </c>
      <c r="K178">
        <v>1.6961874833836585</v>
      </c>
      <c r="L178">
        <v>0.80434759822215651</v>
      </c>
      <c r="M178">
        <v>1.7153130427838164</v>
      </c>
    </row>
    <row r="179" spans="1:13" x14ac:dyDescent="0.2">
      <c r="A179" t="s">
        <v>382</v>
      </c>
      <c r="B179" s="21">
        <f>AVERAGE(B172:B173)</f>
        <v>0.94234997034072876</v>
      </c>
      <c r="C179">
        <f>B179/B178</f>
        <v>1.8211420650691039</v>
      </c>
      <c r="G179">
        <v>1</v>
      </c>
      <c r="H179">
        <v>1.8468567897073591</v>
      </c>
      <c r="I179">
        <v>1.2070629002759878</v>
      </c>
      <c r="J179">
        <v>1.7396989560575145</v>
      </c>
      <c r="K179">
        <v>1.0968767987936809</v>
      </c>
      <c r="L179">
        <v>0.77015400072221374</v>
      </c>
      <c r="M179">
        <v>1.2967803299402845</v>
      </c>
    </row>
    <row r="180" spans="1:13" x14ac:dyDescent="0.2">
      <c r="A180" t="s">
        <v>356</v>
      </c>
      <c r="B180" s="21">
        <f>AVERAGE(C166:C167)</f>
        <v>0.63892500102519945</v>
      </c>
      <c r="C180">
        <f>B180/B178</f>
        <v>1.2347569718398717</v>
      </c>
    </row>
    <row r="181" spans="1:13" x14ac:dyDescent="0.2">
      <c r="A181" t="s">
        <v>365</v>
      </c>
      <c r="B181" s="21">
        <f>AVERAGE(C168:C169)</f>
        <v>0.93280002474784851</v>
      </c>
      <c r="C181">
        <f>B181/B178</f>
        <v>1.8026862809276485</v>
      </c>
    </row>
    <row r="182" spans="1:13" x14ac:dyDescent="0.2">
      <c r="A182" t="s">
        <v>374</v>
      </c>
      <c r="B182" s="21">
        <f>AVERAGE(C170:C171)</f>
        <v>0.58119999766349739</v>
      </c>
      <c r="C182">
        <f>B182/B178</f>
        <v>1.1232002942392554</v>
      </c>
    </row>
    <row r="183" spans="1:13" x14ac:dyDescent="0.2">
      <c r="A183" t="s">
        <v>383</v>
      </c>
      <c r="B183" s="21">
        <f>AVERAGE(C172:C173)</f>
        <v>0.475374993681907</v>
      </c>
      <c r="C183">
        <f>B183/B178</f>
        <v>0.91868777516176614</v>
      </c>
    </row>
    <row r="184" spans="1:13" x14ac:dyDescent="0.2">
      <c r="A184" t="s">
        <v>357</v>
      </c>
      <c r="B184" s="21">
        <f>AVERAGE(D166:D167)</f>
        <v>0.59161500036716397</v>
      </c>
      <c r="C184">
        <f>B184/B178</f>
        <v>1.1433278478323197</v>
      </c>
    </row>
    <row r="185" spans="1:13" x14ac:dyDescent="0.2">
      <c r="A185" t="s">
        <v>359</v>
      </c>
      <c r="B185" s="21">
        <f>AVERAGE(D168:D169)</f>
        <v>0.5101500004529953</v>
      </c>
      <c r="C185">
        <f>B185/B185</f>
        <v>1</v>
      </c>
    </row>
    <row r="186" spans="1:13" x14ac:dyDescent="0.2">
      <c r="A186" t="s">
        <v>367</v>
      </c>
      <c r="B186" s="21">
        <f>AVERAGE(D170:D171)</f>
        <v>0.87315002083778381</v>
      </c>
      <c r="C186">
        <f>B186/B185</f>
        <v>1.7115554642016215</v>
      </c>
    </row>
    <row r="187" spans="1:13" x14ac:dyDescent="0.2">
      <c r="A187" t="s">
        <v>384</v>
      </c>
      <c r="B187" s="21">
        <f>AVERAGE(D172:D173)</f>
        <v>0.70482150077819794</v>
      </c>
      <c r="C187">
        <f>B187/B185</f>
        <v>1.3815965895370796</v>
      </c>
    </row>
    <row r="188" spans="1:13" x14ac:dyDescent="0.2">
      <c r="A188" t="s">
        <v>358</v>
      </c>
      <c r="B188" s="21">
        <f>AVERAGE(E166:E167)</f>
        <v>0.80156000018119755</v>
      </c>
      <c r="C188">
        <f>B188/B185</f>
        <v>1.5712241487198675</v>
      </c>
    </row>
    <row r="189" spans="1:13" x14ac:dyDescent="0.2">
      <c r="A189" t="s">
        <v>366</v>
      </c>
      <c r="B189" s="21">
        <f>AVERAGE(E168:E169)</f>
        <v>0.63682500362396199</v>
      </c>
      <c r="C189">
        <f>B189/B185</f>
        <v>1.2483093267832672</v>
      </c>
    </row>
    <row r="190" spans="1:13" x14ac:dyDescent="0.2">
      <c r="A190" t="s">
        <v>375</v>
      </c>
      <c r="B190" s="21">
        <f>AVERAGE(E170:E171)</f>
        <v>0.47455000877380371</v>
      </c>
      <c r="C190">
        <f>B190/B185</f>
        <v>0.9302166193323923</v>
      </c>
    </row>
    <row r="191" spans="1:13" x14ac:dyDescent="0.2">
      <c r="A191" t="s">
        <v>385</v>
      </c>
      <c r="B191" s="21">
        <f>AVERAGE(E172:E173)</f>
        <v>0.64030500054359396</v>
      </c>
      <c r="C191">
        <f>B191/B185</f>
        <v>1.2551308438204951</v>
      </c>
    </row>
    <row r="192" spans="1:13" x14ac:dyDescent="0.2">
      <c r="A192" t="s">
        <v>359</v>
      </c>
      <c r="B192" s="21">
        <f>AVERAGE(F166:F167)</f>
        <v>0.65015000104904175</v>
      </c>
      <c r="C192">
        <f>B192/B192</f>
        <v>1</v>
      </c>
    </row>
    <row r="193" spans="1:3" x14ac:dyDescent="0.2">
      <c r="A193" t="s">
        <v>367</v>
      </c>
      <c r="B193" s="21">
        <f>AVERAGE(F168:F169)</f>
        <v>0.92280003428459167</v>
      </c>
      <c r="C193">
        <f>B193/B192</f>
        <v>1.4193648124211624</v>
      </c>
    </row>
    <row r="194" spans="1:3" x14ac:dyDescent="0.2">
      <c r="A194" t="s">
        <v>376</v>
      </c>
      <c r="B194" s="21">
        <f>AVERAGE(F170:F171)</f>
        <v>0.71681499958038297</v>
      </c>
      <c r="C194">
        <f>B194/B192</f>
        <v>1.1025378734503957</v>
      </c>
    </row>
    <row r="195" spans="1:3" x14ac:dyDescent="0.2">
      <c r="A195" t="s">
        <v>386</v>
      </c>
      <c r="B195" s="21">
        <f>AVERAGE(F172:F173)</f>
        <v>0.88830000162124634</v>
      </c>
      <c r="C195">
        <f>B195/B192</f>
        <v>1.3663000848849349</v>
      </c>
    </row>
    <row r="196" spans="1:3" x14ac:dyDescent="0.2">
      <c r="A196" t="s">
        <v>360</v>
      </c>
      <c r="B196" s="21">
        <f>AVERAGE(G166:G167)</f>
        <v>0.68134000003337802</v>
      </c>
      <c r="C196">
        <f>B196/B192</f>
        <v>1.0479735429270323</v>
      </c>
    </row>
    <row r="197" spans="1:3" x14ac:dyDescent="0.2">
      <c r="A197" t="s">
        <v>368</v>
      </c>
      <c r="B197" s="21">
        <f>AVERAGE(G168:G169)</f>
        <v>0.57614986300468352</v>
      </c>
      <c r="C197">
        <f>B197/B192</f>
        <v>0.88617990013849701</v>
      </c>
    </row>
    <row r="198" spans="1:3" x14ac:dyDescent="0.2">
      <c r="A198" t="s">
        <v>377</v>
      </c>
      <c r="B198" s="21">
        <f>AVERAGE(G170:G171)</f>
        <v>0.74570000171661377</v>
      </c>
      <c r="C198">
        <f>B198/B192</f>
        <v>1.1469660855393347</v>
      </c>
    </row>
    <row r="199" spans="1:3" x14ac:dyDescent="0.2">
      <c r="A199" t="s">
        <v>387</v>
      </c>
      <c r="B199" s="21">
        <f>AVERAGE(G172:G173)</f>
        <v>0.46674999594688416</v>
      </c>
      <c r="C199">
        <f>B199/B199</f>
        <v>1</v>
      </c>
    </row>
    <row r="200" spans="1:3" x14ac:dyDescent="0.2">
      <c r="A200" t="s">
        <v>361</v>
      </c>
      <c r="B200" s="21">
        <f>AVERAGE(H166:H167)</f>
        <v>0.52285999999999999</v>
      </c>
      <c r="C200">
        <f>B200/B199</f>
        <v>1.1202142571834133</v>
      </c>
    </row>
    <row r="201" spans="1:3" x14ac:dyDescent="0.2">
      <c r="A201" t="s">
        <v>369</v>
      </c>
      <c r="B201" s="21">
        <f>AVERAGE(H168:H169)</f>
        <v>0.50818200000000002</v>
      </c>
      <c r="C201">
        <f>B201/B201</f>
        <v>1</v>
      </c>
    </row>
    <row r="202" spans="1:3" x14ac:dyDescent="0.2">
      <c r="A202" t="s">
        <v>378</v>
      </c>
      <c r="B202" s="21">
        <f>AVERAGE(H170:H171)</f>
        <v>0.61198219999999992</v>
      </c>
      <c r="C202">
        <f>B202/B201</f>
        <v>1.2042579233424244</v>
      </c>
    </row>
    <row r="203" spans="1:3" x14ac:dyDescent="0.2">
      <c r="A203" t="s">
        <v>388</v>
      </c>
      <c r="B203" s="21">
        <f>AVERAGE(H172:H173)</f>
        <v>0.47957114999999995</v>
      </c>
      <c r="C203">
        <f>B203/B203</f>
        <v>1</v>
      </c>
    </row>
    <row r="204" spans="1:3" x14ac:dyDescent="0.2">
      <c r="A204" t="s">
        <v>362</v>
      </c>
      <c r="B204" s="21">
        <f>AVERAGE(I166:I167)</f>
        <v>0.63603246155239601</v>
      </c>
      <c r="C204">
        <f>B204/B203</f>
        <v>1.3262525519985848</v>
      </c>
    </row>
    <row r="205" spans="1:3" x14ac:dyDescent="0.2">
      <c r="A205" t="s">
        <v>370</v>
      </c>
      <c r="B205" s="21">
        <f>AVERAGE(I168:I169)</f>
        <v>0.50838559999999999</v>
      </c>
      <c r="C205">
        <f>B205/B205</f>
        <v>1</v>
      </c>
    </row>
    <row r="206" spans="1:3" x14ac:dyDescent="0.2">
      <c r="A206" t="s">
        <v>379</v>
      </c>
      <c r="B206" s="21">
        <f>AVERAGE(I170:I171)</f>
        <v>0.69719514500000002</v>
      </c>
      <c r="C206">
        <f>B206/B205</f>
        <v>1.3713904268728305</v>
      </c>
    </row>
    <row r="207" spans="1:3" x14ac:dyDescent="0.2">
      <c r="A207" t="s">
        <v>389</v>
      </c>
      <c r="B207" s="21">
        <f>AVERAGE(I172:I173)</f>
        <v>0.31978939305103904</v>
      </c>
    </row>
    <row r="208" spans="1:3" x14ac:dyDescent="0.2">
      <c r="A208" t="s">
        <v>363</v>
      </c>
      <c r="B208" s="21">
        <f>AVERAGE(J166:J167)</f>
        <v>0.5362566092508636</v>
      </c>
      <c r="C208">
        <f>B208/B208</f>
        <v>1</v>
      </c>
    </row>
    <row r="209" spans="1:3" x14ac:dyDescent="0.2">
      <c r="A209" t="s">
        <v>371</v>
      </c>
      <c r="B209" s="21">
        <f>AVERAGE(J168:J169)</f>
        <v>0.97787162172481401</v>
      </c>
      <c r="C209">
        <f>B209/B208</f>
        <v>1.8235143490182339</v>
      </c>
    </row>
    <row r="210" spans="1:3" x14ac:dyDescent="0.2">
      <c r="A210" t="s">
        <v>380</v>
      </c>
      <c r="B210" s="21">
        <f>AVERAGE(J170:J171)</f>
        <v>0.63404204591350399</v>
      </c>
      <c r="C210">
        <f>B210/B210</f>
        <v>1</v>
      </c>
    </row>
    <row r="211" spans="1:3" x14ac:dyDescent="0.2">
      <c r="A211" t="s">
        <v>390</v>
      </c>
      <c r="B211" s="21">
        <f>AVERAGE(J172:J173)</f>
        <v>0.95112310493858354</v>
      </c>
      <c r="C211">
        <f>B211/B210</f>
        <v>1.5000946878345285</v>
      </c>
    </row>
    <row r="212" spans="1:3" x14ac:dyDescent="0.2">
      <c r="A212" t="s">
        <v>364</v>
      </c>
      <c r="B212" s="21">
        <f>AVERAGE(K166:K167)</f>
        <v>0.51595445559944653</v>
      </c>
      <c r="C212">
        <f>B212/B212</f>
        <v>1</v>
      </c>
    </row>
    <row r="213" spans="1:3" x14ac:dyDescent="0.2">
      <c r="A213" t="s">
        <v>372</v>
      </c>
      <c r="B213" s="21">
        <f>AVERAGE(K168:K169)</f>
        <v>0.92040850229486049</v>
      </c>
      <c r="C213">
        <f>B213/B212</f>
        <v>1.7838948618546397</v>
      </c>
    </row>
    <row r="214" spans="1:3" x14ac:dyDescent="0.2">
      <c r="A214" t="s">
        <v>381</v>
      </c>
      <c r="B214" s="21">
        <f>AVERAGE(K170:K171)</f>
        <v>0.53901874173047393</v>
      </c>
      <c r="C214">
        <f>B214/B214</f>
        <v>1</v>
      </c>
    </row>
    <row r="215" spans="1:3" x14ac:dyDescent="0.2">
      <c r="A215" t="s">
        <v>391</v>
      </c>
      <c r="B215" s="21">
        <f>AVERAGE(K172:K173)</f>
        <v>0.94283888907432289</v>
      </c>
      <c r="C215">
        <f>B215/B214</f>
        <v>1.7491764498715177</v>
      </c>
    </row>
  </sheetData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AF4E-7709-7443-9F28-C8BF18442797}">
  <dimension ref="A2:P1257"/>
  <sheetViews>
    <sheetView workbookViewId="0">
      <selection activeCell="C2" sqref="C2:F2"/>
    </sheetView>
  </sheetViews>
  <sheetFormatPr baseColWidth="10" defaultRowHeight="15" x14ac:dyDescent="0.2"/>
  <cols>
    <col min="2" max="2" width="19.33203125" customWidth="1"/>
    <col min="6" max="6" width="19.6640625" customWidth="1"/>
    <col min="10" max="10" width="15.33203125" customWidth="1"/>
    <col min="14" max="14" width="15.33203125" customWidth="1"/>
  </cols>
  <sheetData>
    <row r="2" spans="1:16" x14ac:dyDescent="0.2">
      <c r="A2" s="1" t="s">
        <v>127</v>
      </c>
      <c r="C2" s="1" t="s">
        <v>177</v>
      </c>
      <c r="D2" s="1"/>
      <c r="E2" s="1"/>
    </row>
    <row r="6" spans="1:16" x14ac:dyDescent="0.2">
      <c r="B6" s="1" t="s">
        <v>12</v>
      </c>
      <c r="C6" s="1" t="s">
        <v>121</v>
      </c>
      <c r="D6" s="1" t="s">
        <v>120</v>
      </c>
      <c r="F6" s="1" t="s">
        <v>12</v>
      </c>
      <c r="G6" s="1" t="s">
        <v>121</v>
      </c>
      <c r="H6" s="1" t="s">
        <v>120</v>
      </c>
      <c r="J6" s="1" t="s">
        <v>12</v>
      </c>
      <c r="K6" s="1" t="s">
        <v>121</v>
      </c>
      <c r="L6" s="1" t="s">
        <v>120</v>
      </c>
      <c r="N6" s="1" t="s">
        <v>12</v>
      </c>
      <c r="O6" s="1" t="s">
        <v>121</v>
      </c>
      <c r="P6" s="1" t="s">
        <v>120</v>
      </c>
    </row>
    <row r="7" spans="1:16" x14ac:dyDescent="0.2">
      <c r="B7" t="s">
        <v>123</v>
      </c>
      <c r="C7">
        <v>0</v>
      </c>
      <c r="D7">
        <v>56</v>
      </c>
      <c r="F7" t="s">
        <v>122</v>
      </c>
      <c r="G7">
        <v>0</v>
      </c>
      <c r="H7">
        <v>93</v>
      </c>
      <c r="J7" t="s">
        <v>124</v>
      </c>
      <c r="K7">
        <v>0</v>
      </c>
      <c r="L7">
        <v>1</v>
      </c>
      <c r="N7" t="s">
        <v>125</v>
      </c>
      <c r="O7">
        <v>0</v>
      </c>
      <c r="P7">
        <v>-14</v>
      </c>
    </row>
    <row r="8" spans="1:16" x14ac:dyDescent="0.2">
      <c r="C8">
        <v>4.0000000000000001E-3</v>
      </c>
      <c r="D8">
        <v>34</v>
      </c>
      <c r="G8">
        <v>4.0000000000000001E-3</v>
      </c>
      <c r="H8">
        <v>62</v>
      </c>
      <c r="K8">
        <v>4.0000000000000001E-3</v>
      </c>
      <c r="L8">
        <v>-5</v>
      </c>
      <c r="O8">
        <v>4.0000000000000001E-3</v>
      </c>
      <c r="P8">
        <v>-12</v>
      </c>
    </row>
    <row r="9" spans="1:16" x14ac:dyDescent="0.2">
      <c r="C9">
        <v>8.0000000000000002E-3</v>
      </c>
      <c r="D9">
        <v>51</v>
      </c>
      <c r="G9">
        <v>8.0000000000000002E-3</v>
      </c>
      <c r="H9">
        <v>50</v>
      </c>
      <c r="K9">
        <v>8.0000000000000002E-3</v>
      </c>
      <c r="L9">
        <v>5</v>
      </c>
      <c r="O9">
        <v>8.0000000000000002E-3</v>
      </c>
      <c r="P9">
        <v>-6</v>
      </c>
    </row>
    <row r="10" spans="1:16" x14ac:dyDescent="0.2">
      <c r="C10">
        <v>1.2E-2</v>
      </c>
      <c r="D10">
        <v>38</v>
      </c>
      <c r="G10">
        <v>1.2E-2</v>
      </c>
      <c r="H10">
        <v>46</v>
      </c>
      <c r="K10">
        <v>1.2E-2</v>
      </c>
      <c r="L10">
        <v>-7</v>
      </c>
      <c r="O10">
        <v>1.2E-2</v>
      </c>
      <c r="P10">
        <v>9</v>
      </c>
    </row>
    <row r="11" spans="1:16" x14ac:dyDescent="0.2">
      <c r="C11">
        <v>1.6E-2</v>
      </c>
      <c r="D11">
        <v>19</v>
      </c>
      <c r="G11">
        <v>1.6E-2</v>
      </c>
      <c r="H11">
        <v>16</v>
      </c>
      <c r="K11">
        <v>1.6E-2</v>
      </c>
      <c r="L11">
        <v>11</v>
      </c>
      <c r="O11">
        <v>1.6E-2</v>
      </c>
      <c r="P11">
        <v>-13</v>
      </c>
    </row>
    <row r="12" spans="1:16" x14ac:dyDescent="0.2">
      <c r="C12">
        <v>0.02</v>
      </c>
      <c r="D12">
        <v>46</v>
      </c>
      <c r="G12">
        <v>0.02</v>
      </c>
      <c r="H12">
        <v>26</v>
      </c>
      <c r="K12">
        <v>0.02</v>
      </c>
      <c r="L12">
        <v>-2</v>
      </c>
      <c r="O12">
        <v>0.02</v>
      </c>
      <c r="P12">
        <v>-12</v>
      </c>
    </row>
    <row r="13" spans="1:16" x14ac:dyDescent="0.2">
      <c r="C13">
        <v>2.4E-2</v>
      </c>
      <c r="D13">
        <v>9</v>
      </c>
      <c r="G13">
        <v>2.4E-2</v>
      </c>
      <c r="H13">
        <v>20</v>
      </c>
      <c r="K13">
        <v>2.4E-2</v>
      </c>
      <c r="L13">
        <v>-11</v>
      </c>
      <c r="O13">
        <v>2.4E-2</v>
      </c>
      <c r="P13">
        <v>-2</v>
      </c>
    </row>
    <row r="14" spans="1:16" x14ac:dyDescent="0.2">
      <c r="C14">
        <v>2.8000000000000001E-2</v>
      </c>
      <c r="D14">
        <v>14</v>
      </c>
      <c r="G14">
        <v>2.8000000000000001E-2</v>
      </c>
      <c r="H14">
        <v>5</v>
      </c>
      <c r="K14">
        <v>2.8000000000000001E-2</v>
      </c>
      <c r="L14">
        <v>0</v>
      </c>
      <c r="O14">
        <v>2.8000000000000001E-2</v>
      </c>
      <c r="P14">
        <v>-5</v>
      </c>
    </row>
    <row r="15" spans="1:16" x14ac:dyDescent="0.2">
      <c r="C15">
        <v>3.2000000000000001E-2</v>
      </c>
      <c r="D15">
        <v>17</v>
      </c>
      <c r="G15">
        <v>3.2000000000000001E-2</v>
      </c>
      <c r="H15">
        <v>-13</v>
      </c>
      <c r="K15">
        <v>3.2000000000000001E-2</v>
      </c>
      <c r="L15">
        <v>-11</v>
      </c>
      <c r="O15">
        <v>3.2000000000000001E-2</v>
      </c>
      <c r="P15">
        <v>-10</v>
      </c>
    </row>
    <row r="16" spans="1:16" x14ac:dyDescent="0.2">
      <c r="C16">
        <v>3.5999999999999997E-2</v>
      </c>
      <c r="D16">
        <v>-12</v>
      </c>
      <c r="G16">
        <v>3.5999999999999997E-2</v>
      </c>
      <c r="H16">
        <v>-27</v>
      </c>
      <c r="K16">
        <v>3.5999999999999997E-2</v>
      </c>
      <c r="L16">
        <v>8</v>
      </c>
      <c r="O16">
        <v>3.5999999999999997E-2</v>
      </c>
      <c r="P16">
        <v>-24</v>
      </c>
    </row>
    <row r="17" spans="3:16" x14ac:dyDescent="0.2">
      <c r="C17">
        <v>0.04</v>
      </c>
      <c r="D17">
        <v>4</v>
      </c>
      <c r="G17">
        <v>0.04</v>
      </c>
      <c r="H17">
        <v>-12</v>
      </c>
      <c r="K17">
        <v>0.04</v>
      </c>
      <c r="L17">
        <v>-3</v>
      </c>
      <c r="O17">
        <v>0.04</v>
      </c>
      <c r="P17">
        <v>-16</v>
      </c>
    </row>
    <row r="18" spans="3:16" x14ac:dyDescent="0.2">
      <c r="C18">
        <v>4.3999999999999997E-2</v>
      </c>
      <c r="D18">
        <v>-12</v>
      </c>
      <c r="G18">
        <v>4.3999999999999997E-2</v>
      </c>
      <c r="H18">
        <v>-35</v>
      </c>
      <c r="K18">
        <v>4.3999999999999997E-2</v>
      </c>
      <c r="L18">
        <v>-18</v>
      </c>
      <c r="O18">
        <v>4.3999999999999997E-2</v>
      </c>
      <c r="P18">
        <v>6</v>
      </c>
    </row>
    <row r="19" spans="3:16" x14ac:dyDescent="0.2">
      <c r="C19">
        <v>4.8000000000000001E-2</v>
      </c>
      <c r="D19">
        <v>-5</v>
      </c>
      <c r="G19">
        <v>4.8000000000000001E-2</v>
      </c>
      <c r="H19">
        <v>-41</v>
      </c>
      <c r="K19">
        <v>4.8000000000000001E-2</v>
      </c>
      <c r="L19">
        <v>-11</v>
      </c>
      <c r="O19">
        <v>4.8000000000000001E-2</v>
      </c>
      <c r="P19">
        <v>-2</v>
      </c>
    </row>
    <row r="20" spans="3:16" x14ac:dyDescent="0.2">
      <c r="C20">
        <v>5.1999999999999998E-2</v>
      </c>
      <c r="D20">
        <v>0</v>
      </c>
      <c r="G20">
        <v>5.1999999999999998E-2</v>
      </c>
      <c r="H20">
        <v>-38</v>
      </c>
      <c r="K20">
        <v>5.1999999999999998E-2</v>
      </c>
      <c r="L20">
        <v>-13</v>
      </c>
      <c r="O20">
        <v>5.1999999999999998E-2</v>
      </c>
      <c r="P20">
        <v>-9</v>
      </c>
    </row>
    <row r="21" spans="3:16" x14ac:dyDescent="0.2">
      <c r="C21">
        <v>5.6000000000000001E-2</v>
      </c>
      <c r="D21">
        <v>-20</v>
      </c>
      <c r="G21">
        <v>5.6000000000000001E-2</v>
      </c>
      <c r="H21">
        <v>-44</v>
      </c>
      <c r="K21">
        <v>5.6000000000000001E-2</v>
      </c>
      <c r="L21">
        <v>7</v>
      </c>
      <c r="O21">
        <v>5.6000000000000001E-2</v>
      </c>
      <c r="P21">
        <v>-10</v>
      </c>
    </row>
    <row r="22" spans="3:16" x14ac:dyDescent="0.2">
      <c r="C22">
        <v>0.06</v>
      </c>
      <c r="D22">
        <v>14</v>
      </c>
      <c r="G22">
        <v>0.06</v>
      </c>
      <c r="H22">
        <v>-28</v>
      </c>
      <c r="K22">
        <v>0.06</v>
      </c>
      <c r="L22">
        <v>-11</v>
      </c>
      <c r="O22">
        <v>0.06</v>
      </c>
      <c r="P22">
        <v>3</v>
      </c>
    </row>
    <row r="23" spans="3:16" x14ac:dyDescent="0.2">
      <c r="C23">
        <v>6.4000000000000001E-2</v>
      </c>
      <c r="D23">
        <v>-11</v>
      </c>
      <c r="G23">
        <v>6.4000000000000001E-2</v>
      </c>
      <c r="H23">
        <v>-30</v>
      </c>
      <c r="K23">
        <v>6.4000000000000001E-2</v>
      </c>
      <c r="L23">
        <v>-20</v>
      </c>
      <c r="O23">
        <v>6.4000000000000001E-2</v>
      </c>
      <c r="P23">
        <v>14</v>
      </c>
    </row>
    <row r="24" spans="3:16" x14ac:dyDescent="0.2">
      <c r="C24">
        <v>6.8000000000000005E-2</v>
      </c>
      <c r="D24">
        <v>-4</v>
      </c>
      <c r="G24">
        <v>6.8000000000000005E-2</v>
      </c>
      <c r="H24">
        <v>-28</v>
      </c>
      <c r="K24">
        <v>6.8000000000000005E-2</v>
      </c>
      <c r="L24">
        <v>0</v>
      </c>
      <c r="O24">
        <v>6.8000000000000005E-2</v>
      </c>
      <c r="P24">
        <v>0</v>
      </c>
    </row>
    <row r="25" spans="3:16" x14ac:dyDescent="0.2">
      <c r="C25">
        <v>7.1999999999999995E-2</v>
      </c>
      <c r="D25">
        <v>-17</v>
      </c>
      <c r="G25">
        <v>7.1999999999999995E-2</v>
      </c>
      <c r="H25">
        <v>-28</v>
      </c>
      <c r="K25">
        <v>7.1999999999999995E-2</v>
      </c>
      <c r="L25">
        <v>-10</v>
      </c>
      <c r="O25">
        <v>7.1999999999999995E-2</v>
      </c>
      <c r="P25">
        <v>1</v>
      </c>
    </row>
    <row r="26" spans="3:16" x14ac:dyDescent="0.2">
      <c r="C26">
        <v>7.5999999999999998E-2</v>
      </c>
      <c r="D26">
        <v>-40</v>
      </c>
      <c r="G26">
        <v>7.5999999999999998E-2</v>
      </c>
      <c r="H26">
        <v>-42</v>
      </c>
      <c r="K26">
        <v>7.5999999999999998E-2</v>
      </c>
      <c r="L26">
        <v>-4</v>
      </c>
      <c r="O26">
        <v>7.5999999999999998E-2</v>
      </c>
      <c r="P26">
        <v>16</v>
      </c>
    </row>
    <row r="27" spans="3:16" x14ac:dyDescent="0.2">
      <c r="C27">
        <v>0.08</v>
      </c>
      <c r="D27">
        <v>-19</v>
      </c>
      <c r="G27">
        <v>0.08</v>
      </c>
      <c r="H27">
        <v>-24</v>
      </c>
      <c r="K27">
        <v>0.08</v>
      </c>
      <c r="L27">
        <v>-17</v>
      </c>
      <c r="O27">
        <v>0.08</v>
      </c>
      <c r="P27">
        <v>41</v>
      </c>
    </row>
    <row r="28" spans="3:16" x14ac:dyDescent="0.2">
      <c r="C28">
        <v>8.4000000000000005E-2</v>
      </c>
      <c r="D28">
        <v>-20</v>
      </c>
      <c r="G28">
        <v>8.4000000000000005E-2</v>
      </c>
      <c r="H28">
        <v>-28</v>
      </c>
      <c r="K28">
        <v>8.4000000000000005E-2</v>
      </c>
      <c r="L28">
        <v>-16</v>
      </c>
      <c r="O28">
        <v>8.4000000000000005E-2</v>
      </c>
      <c r="P28">
        <v>43</v>
      </c>
    </row>
    <row r="29" spans="3:16" x14ac:dyDescent="0.2">
      <c r="C29">
        <v>8.7999999999999995E-2</v>
      </c>
      <c r="D29">
        <v>-8</v>
      </c>
      <c r="G29">
        <v>8.7999999999999995E-2</v>
      </c>
      <c r="H29">
        <v>-27</v>
      </c>
      <c r="K29">
        <v>8.7999999999999995E-2</v>
      </c>
      <c r="L29">
        <v>-7</v>
      </c>
      <c r="O29">
        <v>8.7999999999999995E-2</v>
      </c>
      <c r="P29">
        <v>40</v>
      </c>
    </row>
    <row r="30" spans="3:16" x14ac:dyDescent="0.2">
      <c r="C30">
        <v>9.1999999999999998E-2</v>
      </c>
      <c r="D30">
        <v>-4</v>
      </c>
      <c r="G30">
        <v>9.1999999999999998E-2</v>
      </c>
      <c r="H30">
        <v>-22</v>
      </c>
      <c r="K30">
        <v>9.1999999999999998E-2</v>
      </c>
      <c r="L30">
        <v>-23</v>
      </c>
      <c r="O30">
        <v>9.1999999999999998E-2</v>
      </c>
      <c r="P30">
        <v>56</v>
      </c>
    </row>
    <row r="31" spans="3:16" x14ac:dyDescent="0.2">
      <c r="C31">
        <v>9.6000000000000002E-2</v>
      </c>
      <c r="D31">
        <v>-24</v>
      </c>
      <c r="G31">
        <v>9.6000000000000002E-2</v>
      </c>
      <c r="H31">
        <v>-39</v>
      </c>
      <c r="K31">
        <v>9.6000000000000002E-2</v>
      </c>
      <c r="L31">
        <v>1</v>
      </c>
      <c r="O31">
        <v>9.6000000000000002E-2</v>
      </c>
      <c r="P31">
        <v>63</v>
      </c>
    </row>
    <row r="32" spans="3:16" x14ac:dyDescent="0.2">
      <c r="C32">
        <v>0.1</v>
      </c>
      <c r="D32">
        <v>7</v>
      </c>
      <c r="G32">
        <v>0.1</v>
      </c>
      <c r="H32">
        <v>-16</v>
      </c>
      <c r="K32">
        <v>0.1</v>
      </c>
      <c r="L32">
        <v>-6</v>
      </c>
      <c r="O32">
        <v>0.1</v>
      </c>
      <c r="P32">
        <v>77</v>
      </c>
    </row>
    <row r="33" spans="3:16" x14ac:dyDescent="0.2">
      <c r="C33">
        <v>0.104</v>
      </c>
      <c r="D33">
        <v>-16</v>
      </c>
      <c r="G33">
        <v>0.104</v>
      </c>
      <c r="H33">
        <v>-4</v>
      </c>
      <c r="K33">
        <v>0.104</v>
      </c>
      <c r="L33">
        <v>-18</v>
      </c>
      <c r="O33">
        <v>0.104</v>
      </c>
      <c r="P33">
        <v>63</v>
      </c>
    </row>
    <row r="34" spans="3:16" x14ac:dyDescent="0.2">
      <c r="C34">
        <v>0.108</v>
      </c>
      <c r="D34">
        <v>-14</v>
      </c>
      <c r="G34">
        <v>0.108</v>
      </c>
      <c r="H34">
        <v>-14</v>
      </c>
      <c r="K34">
        <v>0.108</v>
      </c>
      <c r="L34">
        <v>-3</v>
      </c>
      <c r="O34">
        <v>0.108</v>
      </c>
      <c r="P34">
        <v>48</v>
      </c>
    </row>
    <row r="35" spans="3:16" x14ac:dyDescent="0.2">
      <c r="C35">
        <v>0.112</v>
      </c>
      <c r="D35">
        <v>-15</v>
      </c>
      <c r="G35">
        <v>0.112</v>
      </c>
      <c r="H35">
        <v>-27</v>
      </c>
      <c r="K35">
        <v>0.112</v>
      </c>
      <c r="L35">
        <v>-29</v>
      </c>
      <c r="O35">
        <v>0.112</v>
      </c>
      <c r="P35">
        <v>48</v>
      </c>
    </row>
    <row r="36" spans="3:16" x14ac:dyDescent="0.2">
      <c r="C36">
        <v>0.11600000000000001</v>
      </c>
      <c r="D36">
        <v>-42</v>
      </c>
      <c r="G36">
        <v>0.11600000000000001</v>
      </c>
      <c r="H36">
        <v>-40</v>
      </c>
      <c r="K36">
        <v>0.11600000000000001</v>
      </c>
      <c r="L36">
        <v>-19</v>
      </c>
      <c r="O36">
        <v>0.11600000000000001</v>
      </c>
      <c r="P36">
        <v>43</v>
      </c>
    </row>
    <row r="37" spans="3:16" x14ac:dyDescent="0.2">
      <c r="C37">
        <v>0.12</v>
      </c>
      <c r="D37">
        <v>-13</v>
      </c>
      <c r="G37">
        <v>0.12</v>
      </c>
      <c r="H37">
        <v>-21</v>
      </c>
      <c r="K37">
        <v>0.12</v>
      </c>
      <c r="L37">
        <v>-32</v>
      </c>
      <c r="O37">
        <v>0.12</v>
      </c>
      <c r="P37">
        <v>36</v>
      </c>
    </row>
    <row r="38" spans="3:16" x14ac:dyDescent="0.2">
      <c r="C38">
        <v>0.124</v>
      </c>
      <c r="D38">
        <v>-30</v>
      </c>
      <c r="G38">
        <v>0.124</v>
      </c>
      <c r="H38">
        <v>-22</v>
      </c>
      <c r="K38">
        <v>0.124</v>
      </c>
      <c r="L38">
        <v>-39</v>
      </c>
      <c r="O38">
        <v>0.124</v>
      </c>
      <c r="P38">
        <v>25</v>
      </c>
    </row>
    <row r="39" spans="3:16" x14ac:dyDescent="0.2">
      <c r="C39">
        <v>0.128</v>
      </c>
      <c r="D39">
        <v>-8</v>
      </c>
      <c r="G39">
        <v>0.128</v>
      </c>
      <c r="H39">
        <v>-31</v>
      </c>
      <c r="K39">
        <v>0.128</v>
      </c>
      <c r="L39">
        <v>-22</v>
      </c>
      <c r="O39">
        <v>0.128</v>
      </c>
      <c r="P39">
        <v>6</v>
      </c>
    </row>
    <row r="40" spans="3:16" x14ac:dyDescent="0.2">
      <c r="C40">
        <v>0.13200000000000001</v>
      </c>
      <c r="D40">
        <v>4</v>
      </c>
      <c r="G40">
        <v>0.13200000000000001</v>
      </c>
      <c r="H40">
        <v>-20</v>
      </c>
      <c r="K40">
        <v>0.13200000000000001</v>
      </c>
      <c r="L40">
        <v>-40</v>
      </c>
      <c r="O40">
        <v>0.13200000000000001</v>
      </c>
      <c r="P40">
        <v>18</v>
      </c>
    </row>
    <row r="41" spans="3:16" x14ac:dyDescent="0.2">
      <c r="C41">
        <v>0.13600000000000001</v>
      </c>
      <c r="D41">
        <v>-6</v>
      </c>
      <c r="G41">
        <v>0.13600000000000001</v>
      </c>
      <c r="H41">
        <v>-28</v>
      </c>
      <c r="K41">
        <v>0.13600000000000001</v>
      </c>
      <c r="L41">
        <v>-27</v>
      </c>
      <c r="O41">
        <v>0.13600000000000001</v>
      </c>
      <c r="P41">
        <v>0</v>
      </c>
    </row>
    <row r="42" spans="3:16" x14ac:dyDescent="0.2">
      <c r="C42">
        <v>0.14000000000000001</v>
      </c>
      <c r="D42">
        <v>8</v>
      </c>
      <c r="G42">
        <v>0.14000000000000001</v>
      </c>
      <c r="H42">
        <v>-5</v>
      </c>
      <c r="K42">
        <v>0.14000000000000001</v>
      </c>
      <c r="L42">
        <v>-24</v>
      </c>
      <c r="O42">
        <v>0.14000000000000001</v>
      </c>
      <c r="P42">
        <v>-4</v>
      </c>
    </row>
    <row r="43" spans="3:16" x14ac:dyDescent="0.2">
      <c r="C43">
        <v>0.14399999999999999</v>
      </c>
      <c r="D43">
        <v>-23</v>
      </c>
      <c r="G43">
        <v>0.14399999999999999</v>
      </c>
      <c r="H43">
        <v>-8</v>
      </c>
      <c r="K43">
        <v>0.14399999999999999</v>
      </c>
      <c r="L43">
        <v>-21</v>
      </c>
      <c r="O43">
        <v>0.14399999999999999</v>
      </c>
      <c r="P43">
        <v>-11</v>
      </c>
    </row>
    <row r="44" spans="3:16" x14ac:dyDescent="0.2">
      <c r="C44">
        <v>0.14799999999999999</v>
      </c>
      <c r="D44">
        <v>-15</v>
      </c>
      <c r="G44">
        <v>0.14799999999999999</v>
      </c>
      <c r="H44">
        <v>-13</v>
      </c>
      <c r="K44">
        <v>0.14799999999999999</v>
      </c>
      <c r="L44">
        <v>-9</v>
      </c>
      <c r="O44">
        <v>0.14799999999999999</v>
      </c>
      <c r="P44">
        <v>-25</v>
      </c>
    </row>
    <row r="45" spans="3:16" x14ac:dyDescent="0.2">
      <c r="C45">
        <v>0.152</v>
      </c>
      <c r="D45">
        <v>-29</v>
      </c>
      <c r="G45">
        <v>0.152</v>
      </c>
      <c r="H45">
        <v>-7</v>
      </c>
      <c r="K45">
        <v>0.152</v>
      </c>
      <c r="L45">
        <v>-38</v>
      </c>
      <c r="O45">
        <v>0.152</v>
      </c>
      <c r="P45">
        <v>-17</v>
      </c>
    </row>
    <row r="46" spans="3:16" x14ac:dyDescent="0.2">
      <c r="C46">
        <v>0.156</v>
      </c>
      <c r="D46">
        <v>-29</v>
      </c>
      <c r="G46">
        <v>0.156</v>
      </c>
      <c r="H46">
        <v>-13</v>
      </c>
      <c r="K46">
        <v>0.156</v>
      </c>
      <c r="L46">
        <v>-15</v>
      </c>
      <c r="O46">
        <v>0.156</v>
      </c>
      <c r="P46">
        <v>-16</v>
      </c>
    </row>
    <row r="47" spans="3:16" x14ac:dyDescent="0.2">
      <c r="C47">
        <v>0.16</v>
      </c>
      <c r="D47">
        <v>1</v>
      </c>
      <c r="G47">
        <v>0.16</v>
      </c>
      <c r="H47">
        <v>12</v>
      </c>
      <c r="K47">
        <v>0.16</v>
      </c>
      <c r="L47">
        <v>-15</v>
      </c>
      <c r="O47">
        <v>0.16</v>
      </c>
      <c r="P47">
        <v>-14</v>
      </c>
    </row>
    <row r="48" spans="3:16" x14ac:dyDescent="0.2">
      <c r="C48">
        <v>0.16400000000000001</v>
      </c>
      <c r="D48">
        <v>-17</v>
      </c>
      <c r="G48">
        <v>0.16400000000000001</v>
      </c>
      <c r="H48">
        <v>-4</v>
      </c>
      <c r="K48">
        <v>0.16400000000000001</v>
      </c>
      <c r="L48">
        <v>-18</v>
      </c>
      <c r="O48">
        <v>0.16400000000000001</v>
      </c>
      <c r="P48">
        <v>-19</v>
      </c>
    </row>
    <row r="49" spans="3:16" x14ac:dyDescent="0.2">
      <c r="C49">
        <v>0.16800000000000001</v>
      </c>
      <c r="D49">
        <v>-9</v>
      </c>
      <c r="G49">
        <v>0.16800000000000001</v>
      </c>
      <c r="H49">
        <v>-9</v>
      </c>
      <c r="K49">
        <v>0.16800000000000001</v>
      </c>
      <c r="L49">
        <v>-18</v>
      </c>
      <c r="O49">
        <v>0.16800000000000001</v>
      </c>
      <c r="P49">
        <v>-24</v>
      </c>
    </row>
    <row r="50" spans="3:16" x14ac:dyDescent="0.2">
      <c r="C50">
        <v>0.17199999999999999</v>
      </c>
      <c r="D50">
        <v>1</v>
      </c>
      <c r="G50">
        <v>0.17199999999999999</v>
      </c>
      <c r="H50">
        <v>1</v>
      </c>
      <c r="K50">
        <v>0.17199999999999999</v>
      </c>
      <c r="L50">
        <v>-34</v>
      </c>
      <c r="O50">
        <v>0.17199999999999999</v>
      </c>
      <c r="P50">
        <v>-13</v>
      </c>
    </row>
    <row r="51" spans="3:16" x14ac:dyDescent="0.2">
      <c r="C51">
        <v>0.17599999999999999</v>
      </c>
      <c r="D51">
        <v>-16</v>
      </c>
      <c r="G51">
        <v>0.17599999999999999</v>
      </c>
      <c r="H51">
        <v>-18</v>
      </c>
      <c r="K51">
        <v>0.17599999999999999</v>
      </c>
      <c r="L51">
        <v>-8</v>
      </c>
      <c r="O51">
        <v>0.17599999999999999</v>
      </c>
      <c r="P51">
        <v>-20</v>
      </c>
    </row>
    <row r="52" spans="3:16" x14ac:dyDescent="0.2">
      <c r="C52">
        <v>0.18</v>
      </c>
      <c r="D52">
        <v>4</v>
      </c>
      <c r="G52">
        <v>0.18</v>
      </c>
      <c r="H52">
        <v>-1</v>
      </c>
      <c r="K52">
        <v>0.18</v>
      </c>
      <c r="L52">
        <v>0</v>
      </c>
      <c r="O52">
        <v>0.18</v>
      </c>
      <c r="P52">
        <v>-17</v>
      </c>
    </row>
    <row r="53" spans="3:16" x14ac:dyDescent="0.2">
      <c r="C53">
        <v>0.184</v>
      </c>
      <c r="D53">
        <v>-3</v>
      </c>
      <c r="G53">
        <v>0.184</v>
      </c>
      <c r="H53">
        <v>-1</v>
      </c>
      <c r="K53">
        <v>0.184</v>
      </c>
      <c r="L53">
        <v>-3</v>
      </c>
      <c r="O53">
        <v>0.184</v>
      </c>
      <c r="P53">
        <v>-17</v>
      </c>
    </row>
    <row r="54" spans="3:16" x14ac:dyDescent="0.2">
      <c r="C54">
        <v>0.188</v>
      </c>
      <c r="D54">
        <v>-2</v>
      </c>
      <c r="G54">
        <v>0.188</v>
      </c>
      <c r="H54">
        <v>-5</v>
      </c>
      <c r="K54">
        <v>0.188</v>
      </c>
      <c r="L54">
        <v>5</v>
      </c>
      <c r="O54">
        <v>0.188</v>
      </c>
      <c r="P54">
        <v>-29</v>
      </c>
    </row>
    <row r="55" spans="3:16" x14ac:dyDescent="0.2">
      <c r="C55">
        <v>0.192</v>
      </c>
      <c r="D55">
        <v>0</v>
      </c>
      <c r="G55">
        <v>0.192</v>
      </c>
      <c r="H55">
        <v>5</v>
      </c>
      <c r="K55">
        <v>0.192</v>
      </c>
      <c r="L55">
        <v>-14</v>
      </c>
      <c r="O55">
        <v>0.192</v>
      </c>
      <c r="P55">
        <v>-28</v>
      </c>
    </row>
    <row r="56" spans="3:16" x14ac:dyDescent="0.2">
      <c r="C56">
        <v>0.19600000000000001</v>
      </c>
      <c r="D56">
        <v>-29</v>
      </c>
      <c r="G56">
        <v>0.19600000000000001</v>
      </c>
      <c r="H56">
        <v>-8</v>
      </c>
      <c r="K56">
        <v>0.19600000000000001</v>
      </c>
      <c r="L56">
        <v>11</v>
      </c>
      <c r="O56">
        <v>0.19600000000000001</v>
      </c>
      <c r="P56">
        <v>-29</v>
      </c>
    </row>
    <row r="57" spans="3:16" x14ac:dyDescent="0.2">
      <c r="C57">
        <v>0.2</v>
      </c>
      <c r="D57">
        <v>2</v>
      </c>
      <c r="G57">
        <v>0.2</v>
      </c>
      <c r="H57">
        <v>0</v>
      </c>
      <c r="K57">
        <v>0.2</v>
      </c>
      <c r="L57">
        <v>14</v>
      </c>
      <c r="O57">
        <v>0.2</v>
      </c>
      <c r="P57">
        <v>-23</v>
      </c>
    </row>
    <row r="58" spans="3:16" x14ac:dyDescent="0.2">
      <c r="C58">
        <v>0.20399999999999999</v>
      </c>
      <c r="D58">
        <v>-31</v>
      </c>
      <c r="G58">
        <v>0.20399999999999999</v>
      </c>
      <c r="H58">
        <v>-4</v>
      </c>
      <c r="K58">
        <v>0.20399999999999999</v>
      </c>
      <c r="L58">
        <v>6</v>
      </c>
      <c r="O58">
        <v>0.20399999999999999</v>
      </c>
      <c r="P58">
        <v>-13</v>
      </c>
    </row>
    <row r="59" spans="3:16" x14ac:dyDescent="0.2">
      <c r="C59">
        <v>0.20799999999999999</v>
      </c>
      <c r="D59">
        <v>-15</v>
      </c>
      <c r="G59">
        <v>0.20799999999999999</v>
      </c>
      <c r="H59">
        <v>-11</v>
      </c>
      <c r="K59">
        <v>0.20799999999999999</v>
      </c>
      <c r="L59">
        <v>18</v>
      </c>
      <c r="O59">
        <v>0.20799999999999999</v>
      </c>
      <c r="P59">
        <v>-21</v>
      </c>
    </row>
    <row r="60" spans="3:16" x14ac:dyDescent="0.2">
      <c r="C60">
        <v>0.21199999999999999</v>
      </c>
      <c r="D60">
        <v>-13</v>
      </c>
      <c r="G60">
        <v>0.21199999999999999</v>
      </c>
      <c r="H60">
        <v>4</v>
      </c>
      <c r="K60">
        <v>0.21199999999999999</v>
      </c>
      <c r="L60">
        <v>11</v>
      </c>
      <c r="O60">
        <v>0.21199999999999999</v>
      </c>
      <c r="P60">
        <v>-13</v>
      </c>
    </row>
    <row r="61" spans="3:16" x14ac:dyDescent="0.2">
      <c r="C61">
        <v>0.216</v>
      </c>
      <c r="D61">
        <v>-23</v>
      </c>
      <c r="G61">
        <v>0.216</v>
      </c>
      <c r="H61">
        <v>-18</v>
      </c>
      <c r="K61">
        <v>0.216</v>
      </c>
      <c r="L61">
        <v>44</v>
      </c>
      <c r="O61">
        <v>0.216</v>
      </c>
      <c r="P61">
        <v>-13</v>
      </c>
    </row>
    <row r="62" spans="3:16" x14ac:dyDescent="0.2">
      <c r="C62">
        <v>0.22</v>
      </c>
      <c r="D62">
        <v>-12</v>
      </c>
      <c r="G62">
        <v>0.22</v>
      </c>
      <c r="H62">
        <v>2</v>
      </c>
      <c r="K62">
        <v>0.22</v>
      </c>
      <c r="L62">
        <v>40</v>
      </c>
      <c r="O62">
        <v>0.22</v>
      </c>
      <c r="P62">
        <v>-9</v>
      </c>
    </row>
    <row r="63" spans="3:16" x14ac:dyDescent="0.2">
      <c r="C63">
        <v>0.224</v>
      </c>
      <c r="D63">
        <v>-17</v>
      </c>
      <c r="G63">
        <v>0.224</v>
      </c>
      <c r="H63">
        <v>3</v>
      </c>
      <c r="K63">
        <v>0.224</v>
      </c>
      <c r="L63">
        <v>38</v>
      </c>
      <c r="O63">
        <v>0.224</v>
      </c>
      <c r="P63">
        <v>-11</v>
      </c>
    </row>
    <row r="64" spans="3:16" x14ac:dyDescent="0.2">
      <c r="C64">
        <v>0.22800000000000001</v>
      </c>
      <c r="D64">
        <v>-24</v>
      </c>
      <c r="G64">
        <v>0.22800000000000001</v>
      </c>
      <c r="H64">
        <v>-9</v>
      </c>
      <c r="K64">
        <v>0.22800000000000001</v>
      </c>
      <c r="L64">
        <v>39</v>
      </c>
      <c r="O64">
        <v>0.22800000000000001</v>
      </c>
      <c r="P64">
        <v>-20</v>
      </c>
    </row>
    <row r="65" spans="3:16" x14ac:dyDescent="0.2">
      <c r="C65">
        <v>0.23200000000000001</v>
      </c>
      <c r="D65">
        <v>-20</v>
      </c>
      <c r="G65">
        <v>0.23200000000000001</v>
      </c>
      <c r="H65">
        <v>-2</v>
      </c>
      <c r="K65">
        <v>0.23200000000000001</v>
      </c>
      <c r="L65">
        <v>21</v>
      </c>
      <c r="O65">
        <v>0.23200000000000001</v>
      </c>
      <c r="P65">
        <v>-12</v>
      </c>
    </row>
    <row r="66" spans="3:16" x14ac:dyDescent="0.2">
      <c r="C66">
        <v>0.23599999999999999</v>
      </c>
      <c r="D66">
        <v>-39</v>
      </c>
      <c r="G66">
        <v>0.23599999999999999</v>
      </c>
      <c r="H66">
        <v>-12</v>
      </c>
      <c r="K66">
        <v>0.23599999999999999</v>
      </c>
      <c r="L66">
        <v>48</v>
      </c>
      <c r="O66">
        <v>0.23599999999999999</v>
      </c>
      <c r="P66">
        <v>-10</v>
      </c>
    </row>
    <row r="67" spans="3:16" x14ac:dyDescent="0.2">
      <c r="C67">
        <v>0.24</v>
      </c>
      <c r="D67">
        <v>-22</v>
      </c>
      <c r="G67">
        <v>0.24</v>
      </c>
      <c r="H67">
        <v>-5</v>
      </c>
      <c r="K67">
        <v>0.24</v>
      </c>
      <c r="L67">
        <v>39</v>
      </c>
      <c r="O67">
        <v>0.24</v>
      </c>
      <c r="P67">
        <v>-1</v>
      </c>
    </row>
    <row r="68" spans="3:16" x14ac:dyDescent="0.2">
      <c r="C68">
        <v>0.24399999999999999</v>
      </c>
      <c r="D68">
        <v>-44</v>
      </c>
      <c r="G68">
        <v>0.24399999999999999</v>
      </c>
      <c r="H68">
        <v>-8</v>
      </c>
      <c r="K68">
        <v>0.24399999999999999</v>
      </c>
      <c r="L68">
        <v>21</v>
      </c>
      <c r="O68">
        <v>0.24399999999999999</v>
      </c>
      <c r="P68">
        <v>1</v>
      </c>
    </row>
    <row r="69" spans="3:16" x14ac:dyDescent="0.2">
      <c r="C69">
        <v>0.248</v>
      </c>
      <c r="D69">
        <v>-42</v>
      </c>
      <c r="G69">
        <v>0.248</v>
      </c>
      <c r="H69">
        <v>-7</v>
      </c>
      <c r="K69">
        <v>0.248</v>
      </c>
      <c r="L69">
        <v>21</v>
      </c>
      <c r="O69">
        <v>0.248</v>
      </c>
      <c r="P69">
        <v>-14</v>
      </c>
    </row>
    <row r="70" spans="3:16" x14ac:dyDescent="0.2">
      <c r="C70">
        <v>0.252</v>
      </c>
      <c r="D70">
        <v>-26</v>
      </c>
      <c r="G70">
        <v>0.252</v>
      </c>
      <c r="H70">
        <v>4</v>
      </c>
      <c r="K70">
        <v>0.252</v>
      </c>
      <c r="L70">
        <v>9</v>
      </c>
      <c r="O70">
        <v>0.252</v>
      </c>
      <c r="P70">
        <v>-4</v>
      </c>
    </row>
    <row r="71" spans="3:16" x14ac:dyDescent="0.2">
      <c r="C71">
        <v>0.25600000000000001</v>
      </c>
      <c r="D71">
        <v>-50</v>
      </c>
      <c r="G71">
        <v>0.25600000000000001</v>
      </c>
      <c r="H71">
        <v>-17</v>
      </c>
      <c r="K71">
        <v>0.25600000000000001</v>
      </c>
      <c r="L71">
        <v>32</v>
      </c>
      <c r="O71">
        <v>0.25600000000000001</v>
      </c>
      <c r="P71">
        <v>0</v>
      </c>
    </row>
    <row r="72" spans="3:16" x14ac:dyDescent="0.2">
      <c r="C72">
        <v>0.26</v>
      </c>
      <c r="D72">
        <v>-8</v>
      </c>
      <c r="G72">
        <v>0.26</v>
      </c>
      <c r="H72">
        <v>-6</v>
      </c>
      <c r="K72">
        <v>0.26</v>
      </c>
      <c r="L72">
        <v>16</v>
      </c>
      <c r="O72">
        <v>0.26</v>
      </c>
      <c r="P72">
        <v>3</v>
      </c>
    </row>
    <row r="73" spans="3:16" x14ac:dyDescent="0.2">
      <c r="C73">
        <v>0.26400000000000001</v>
      </c>
      <c r="D73">
        <v>-20</v>
      </c>
      <c r="G73">
        <v>0.26400000000000001</v>
      </c>
      <c r="H73">
        <v>2</v>
      </c>
      <c r="K73">
        <v>0.26400000000000001</v>
      </c>
      <c r="L73">
        <v>12</v>
      </c>
      <c r="O73">
        <v>0.26400000000000001</v>
      </c>
      <c r="P73">
        <v>-7</v>
      </c>
    </row>
    <row r="74" spans="3:16" x14ac:dyDescent="0.2">
      <c r="C74">
        <v>0.26800000000000002</v>
      </c>
      <c r="D74">
        <v>-23</v>
      </c>
      <c r="G74">
        <v>0.26800000000000002</v>
      </c>
      <c r="H74">
        <v>-8</v>
      </c>
      <c r="K74">
        <v>0.26800000000000002</v>
      </c>
      <c r="L74">
        <v>19</v>
      </c>
      <c r="O74">
        <v>0.26800000000000002</v>
      </c>
      <c r="P74">
        <v>-25</v>
      </c>
    </row>
    <row r="75" spans="3:16" x14ac:dyDescent="0.2">
      <c r="C75">
        <v>0.27200000000000002</v>
      </c>
      <c r="D75">
        <v>-15</v>
      </c>
      <c r="G75">
        <v>0.27200000000000002</v>
      </c>
      <c r="H75">
        <v>0</v>
      </c>
      <c r="K75">
        <v>0.27200000000000002</v>
      </c>
      <c r="L75">
        <v>-11</v>
      </c>
      <c r="O75">
        <v>0.27200000000000002</v>
      </c>
      <c r="P75">
        <v>-7</v>
      </c>
    </row>
    <row r="76" spans="3:16" x14ac:dyDescent="0.2">
      <c r="C76">
        <v>0.27600000000000002</v>
      </c>
      <c r="D76">
        <v>-34</v>
      </c>
      <c r="G76">
        <v>0.27600000000000002</v>
      </c>
      <c r="H76">
        <v>-19</v>
      </c>
      <c r="K76">
        <v>0.27600000000000002</v>
      </c>
      <c r="L76">
        <v>3</v>
      </c>
      <c r="O76">
        <v>0.27600000000000002</v>
      </c>
      <c r="P76">
        <v>-4</v>
      </c>
    </row>
    <row r="77" spans="3:16" x14ac:dyDescent="0.2">
      <c r="C77">
        <v>0.28000000000000003</v>
      </c>
      <c r="D77">
        <v>-13</v>
      </c>
      <c r="G77">
        <v>0.28000000000000003</v>
      </c>
      <c r="H77">
        <v>-2</v>
      </c>
      <c r="K77">
        <v>0.28000000000000003</v>
      </c>
      <c r="L77">
        <v>-18</v>
      </c>
      <c r="O77">
        <v>0.28000000000000003</v>
      </c>
      <c r="P77">
        <v>-6</v>
      </c>
    </row>
    <row r="78" spans="3:16" x14ac:dyDescent="0.2">
      <c r="C78">
        <v>0.28399999999999997</v>
      </c>
      <c r="D78">
        <v>-33</v>
      </c>
      <c r="G78">
        <v>0.28399999999999997</v>
      </c>
      <c r="H78">
        <v>-9</v>
      </c>
      <c r="K78">
        <v>0.28399999999999997</v>
      </c>
      <c r="L78">
        <v>-40</v>
      </c>
      <c r="O78">
        <v>0.28399999999999997</v>
      </c>
      <c r="P78">
        <v>-7</v>
      </c>
    </row>
    <row r="79" spans="3:16" x14ac:dyDescent="0.2">
      <c r="C79">
        <v>0.28799999999999998</v>
      </c>
      <c r="D79">
        <v>-22</v>
      </c>
      <c r="G79">
        <v>0.28799999999999998</v>
      </c>
      <c r="H79">
        <v>-13</v>
      </c>
      <c r="K79">
        <v>0.28799999999999998</v>
      </c>
      <c r="L79">
        <v>-49</v>
      </c>
      <c r="O79">
        <v>0.28799999999999998</v>
      </c>
      <c r="P79">
        <v>-8</v>
      </c>
    </row>
    <row r="80" spans="3:16" x14ac:dyDescent="0.2">
      <c r="C80">
        <v>0.29199999999999998</v>
      </c>
      <c r="D80">
        <v>-8</v>
      </c>
      <c r="G80">
        <v>0.29199999999999998</v>
      </c>
      <c r="H80">
        <v>1</v>
      </c>
      <c r="K80">
        <v>0.29199999999999998</v>
      </c>
      <c r="L80">
        <v>-77</v>
      </c>
      <c r="O80">
        <v>0.29199999999999998</v>
      </c>
      <c r="P80">
        <v>5</v>
      </c>
    </row>
    <row r="81" spans="3:16" x14ac:dyDescent="0.2">
      <c r="C81">
        <v>0.29599999999999999</v>
      </c>
      <c r="D81">
        <v>-27</v>
      </c>
      <c r="G81">
        <v>0.29599999999999999</v>
      </c>
      <c r="H81">
        <v>-10</v>
      </c>
      <c r="K81">
        <v>0.29599999999999999</v>
      </c>
      <c r="L81">
        <v>-57</v>
      </c>
      <c r="O81">
        <v>0.29599999999999999</v>
      </c>
      <c r="P81">
        <v>-3</v>
      </c>
    </row>
    <row r="82" spans="3:16" x14ac:dyDescent="0.2">
      <c r="C82">
        <v>0.3</v>
      </c>
      <c r="D82">
        <v>6</v>
      </c>
      <c r="G82">
        <v>0.3</v>
      </c>
      <c r="H82">
        <v>-1</v>
      </c>
      <c r="K82">
        <v>0.3</v>
      </c>
      <c r="L82">
        <v>-68</v>
      </c>
      <c r="O82">
        <v>0.3</v>
      </c>
      <c r="P82">
        <v>-11</v>
      </c>
    </row>
    <row r="83" spans="3:16" x14ac:dyDescent="0.2">
      <c r="C83">
        <v>0.30399999999999999</v>
      </c>
      <c r="D83">
        <v>-4</v>
      </c>
      <c r="G83">
        <v>0.30399999999999999</v>
      </c>
      <c r="H83">
        <v>-20</v>
      </c>
      <c r="K83">
        <v>0.30399999999999999</v>
      </c>
      <c r="L83">
        <v>-67</v>
      </c>
      <c r="O83">
        <v>0.30399999999999999</v>
      </c>
      <c r="P83">
        <v>-11</v>
      </c>
    </row>
    <row r="84" spans="3:16" x14ac:dyDescent="0.2">
      <c r="C84">
        <v>0.308</v>
      </c>
      <c r="D84">
        <v>-2</v>
      </c>
      <c r="G84">
        <v>0.308</v>
      </c>
      <c r="H84">
        <v>-29</v>
      </c>
      <c r="K84">
        <v>0.308</v>
      </c>
      <c r="L84">
        <v>-37</v>
      </c>
      <c r="O84">
        <v>0.308</v>
      </c>
      <c r="P84">
        <v>-8</v>
      </c>
    </row>
    <row r="85" spans="3:16" x14ac:dyDescent="0.2">
      <c r="C85">
        <v>0.312</v>
      </c>
      <c r="D85">
        <v>-3</v>
      </c>
      <c r="G85">
        <v>0.312</v>
      </c>
      <c r="H85">
        <v>-12</v>
      </c>
      <c r="K85">
        <v>0.312</v>
      </c>
      <c r="L85">
        <v>-31</v>
      </c>
      <c r="O85">
        <v>0.312</v>
      </c>
      <c r="P85">
        <v>-4</v>
      </c>
    </row>
    <row r="86" spans="3:16" x14ac:dyDescent="0.2">
      <c r="C86">
        <v>0.316</v>
      </c>
      <c r="D86">
        <v>-12</v>
      </c>
      <c r="G86">
        <v>0.316</v>
      </c>
      <c r="H86">
        <v>-28</v>
      </c>
      <c r="K86">
        <v>0.316</v>
      </c>
      <c r="L86">
        <v>19</v>
      </c>
      <c r="O86">
        <v>0.316</v>
      </c>
      <c r="P86">
        <v>-15</v>
      </c>
    </row>
    <row r="87" spans="3:16" x14ac:dyDescent="0.2">
      <c r="C87">
        <v>0.32</v>
      </c>
      <c r="D87">
        <v>2</v>
      </c>
      <c r="G87">
        <v>0.32</v>
      </c>
      <c r="H87">
        <v>-19</v>
      </c>
      <c r="K87">
        <v>0.32</v>
      </c>
      <c r="L87">
        <v>27</v>
      </c>
      <c r="O87">
        <v>0.32</v>
      </c>
      <c r="P87">
        <v>-16</v>
      </c>
    </row>
    <row r="88" spans="3:16" x14ac:dyDescent="0.2">
      <c r="C88">
        <v>0.32400000000000001</v>
      </c>
      <c r="D88">
        <v>-15</v>
      </c>
      <c r="G88">
        <v>0.32400000000000001</v>
      </c>
      <c r="H88">
        <v>-13</v>
      </c>
      <c r="K88">
        <v>0.32400000000000001</v>
      </c>
      <c r="L88">
        <v>22</v>
      </c>
      <c r="O88">
        <v>0.32400000000000001</v>
      </c>
      <c r="P88">
        <v>-1</v>
      </c>
    </row>
    <row r="89" spans="3:16" x14ac:dyDescent="0.2">
      <c r="C89">
        <v>0.32800000000000001</v>
      </c>
      <c r="D89">
        <v>-4</v>
      </c>
      <c r="G89">
        <v>0.32800000000000001</v>
      </c>
      <c r="H89">
        <v>-7</v>
      </c>
      <c r="K89">
        <v>0.32800000000000001</v>
      </c>
      <c r="L89">
        <v>33</v>
      </c>
      <c r="O89">
        <v>0.32800000000000001</v>
      </c>
      <c r="P89">
        <v>-4</v>
      </c>
    </row>
    <row r="90" spans="3:16" x14ac:dyDescent="0.2">
      <c r="C90">
        <v>0.33200000000000002</v>
      </c>
      <c r="D90">
        <v>7</v>
      </c>
      <c r="G90">
        <v>0.33200000000000002</v>
      </c>
      <c r="H90">
        <v>2</v>
      </c>
      <c r="K90">
        <v>0.33200000000000002</v>
      </c>
      <c r="L90">
        <v>17</v>
      </c>
      <c r="O90">
        <v>0.33200000000000002</v>
      </c>
      <c r="P90">
        <v>-4</v>
      </c>
    </row>
    <row r="91" spans="3:16" x14ac:dyDescent="0.2">
      <c r="C91">
        <v>0.33600000000000002</v>
      </c>
      <c r="D91">
        <v>-5</v>
      </c>
      <c r="G91">
        <v>0.33600000000000002</v>
      </c>
      <c r="H91">
        <v>-25</v>
      </c>
      <c r="K91">
        <v>0.33600000000000002</v>
      </c>
      <c r="L91">
        <v>26</v>
      </c>
      <c r="O91">
        <v>0.33600000000000002</v>
      </c>
      <c r="P91">
        <v>-13</v>
      </c>
    </row>
    <row r="92" spans="3:16" x14ac:dyDescent="0.2">
      <c r="C92">
        <v>0.34</v>
      </c>
      <c r="D92">
        <v>18</v>
      </c>
      <c r="G92">
        <v>0.34</v>
      </c>
      <c r="H92">
        <v>2</v>
      </c>
      <c r="K92">
        <v>0.34</v>
      </c>
      <c r="L92">
        <v>14</v>
      </c>
      <c r="O92">
        <v>0.34</v>
      </c>
      <c r="P92">
        <v>-9</v>
      </c>
    </row>
    <row r="93" spans="3:16" x14ac:dyDescent="0.2">
      <c r="C93">
        <v>0.34399999999999997</v>
      </c>
      <c r="D93">
        <v>7</v>
      </c>
      <c r="G93">
        <v>0.34399999999999997</v>
      </c>
      <c r="H93">
        <v>-1</v>
      </c>
      <c r="K93">
        <v>0.34399999999999997</v>
      </c>
      <c r="L93">
        <v>5</v>
      </c>
      <c r="O93">
        <v>0.34399999999999997</v>
      </c>
      <c r="P93">
        <v>-1</v>
      </c>
    </row>
    <row r="94" spans="3:16" x14ac:dyDescent="0.2">
      <c r="C94">
        <v>0.34799999999999998</v>
      </c>
      <c r="D94">
        <v>6</v>
      </c>
      <c r="G94">
        <v>0.34799999999999998</v>
      </c>
      <c r="H94">
        <v>-12</v>
      </c>
      <c r="K94">
        <v>0.34799999999999998</v>
      </c>
      <c r="L94">
        <v>24</v>
      </c>
      <c r="O94">
        <v>0.34799999999999998</v>
      </c>
      <c r="P94">
        <v>-11</v>
      </c>
    </row>
    <row r="95" spans="3:16" x14ac:dyDescent="0.2">
      <c r="C95">
        <v>0.35199999999999998</v>
      </c>
      <c r="D95">
        <v>34</v>
      </c>
      <c r="G95">
        <v>0.35199999999999998</v>
      </c>
      <c r="H95">
        <v>8</v>
      </c>
      <c r="K95">
        <v>0.35199999999999998</v>
      </c>
      <c r="L95">
        <v>6</v>
      </c>
      <c r="O95">
        <v>0.35199999999999998</v>
      </c>
      <c r="P95">
        <v>-16</v>
      </c>
    </row>
    <row r="96" spans="3:16" x14ac:dyDescent="0.2">
      <c r="C96">
        <v>0.35599999999999998</v>
      </c>
      <c r="D96">
        <v>7</v>
      </c>
      <c r="G96">
        <v>0.35599999999999998</v>
      </c>
      <c r="H96">
        <v>-8</v>
      </c>
      <c r="K96">
        <v>0.35599999999999998</v>
      </c>
      <c r="L96">
        <v>16</v>
      </c>
      <c r="O96">
        <v>0.35599999999999998</v>
      </c>
      <c r="P96">
        <v>-18</v>
      </c>
    </row>
    <row r="97" spans="3:16" x14ac:dyDescent="0.2">
      <c r="C97">
        <v>0.36</v>
      </c>
      <c r="D97">
        <v>30</v>
      </c>
      <c r="G97">
        <v>0.36</v>
      </c>
      <c r="H97">
        <v>2</v>
      </c>
      <c r="K97">
        <v>0.36</v>
      </c>
      <c r="L97">
        <v>17</v>
      </c>
      <c r="O97">
        <v>0.36</v>
      </c>
      <c r="P97">
        <v>-11</v>
      </c>
    </row>
    <row r="98" spans="3:16" x14ac:dyDescent="0.2">
      <c r="C98">
        <v>0.36399999999999999</v>
      </c>
      <c r="D98">
        <v>8</v>
      </c>
      <c r="G98">
        <v>0.36399999999999999</v>
      </c>
      <c r="H98">
        <v>0</v>
      </c>
      <c r="K98">
        <v>0.36399999999999999</v>
      </c>
      <c r="L98">
        <v>2</v>
      </c>
      <c r="O98">
        <v>0.36399999999999999</v>
      </c>
      <c r="P98">
        <v>11</v>
      </c>
    </row>
    <row r="99" spans="3:16" x14ac:dyDescent="0.2">
      <c r="C99">
        <v>0.36799999999999999</v>
      </c>
      <c r="D99">
        <v>16</v>
      </c>
      <c r="G99">
        <v>0.36799999999999999</v>
      </c>
      <c r="H99">
        <v>-6</v>
      </c>
      <c r="K99">
        <v>0.36799999999999999</v>
      </c>
      <c r="L99">
        <v>14</v>
      </c>
      <c r="O99">
        <v>0.36799999999999999</v>
      </c>
      <c r="P99">
        <v>-3</v>
      </c>
    </row>
    <row r="100" spans="3:16" x14ac:dyDescent="0.2">
      <c r="C100">
        <v>0.372</v>
      </c>
      <c r="D100">
        <v>27</v>
      </c>
      <c r="G100">
        <v>0.372</v>
      </c>
      <c r="H100">
        <v>2</v>
      </c>
      <c r="K100">
        <v>0.372</v>
      </c>
      <c r="L100">
        <v>0</v>
      </c>
      <c r="O100">
        <v>0.372</v>
      </c>
      <c r="P100">
        <v>-12</v>
      </c>
    </row>
    <row r="101" spans="3:16" x14ac:dyDescent="0.2">
      <c r="C101">
        <v>0.376</v>
      </c>
      <c r="D101">
        <v>22</v>
      </c>
      <c r="G101">
        <v>0.376</v>
      </c>
      <c r="H101">
        <v>-19</v>
      </c>
      <c r="K101">
        <v>0.376</v>
      </c>
      <c r="L101">
        <v>4</v>
      </c>
      <c r="O101">
        <v>0.376</v>
      </c>
      <c r="P101">
        <v>-12</v>
      </c>
    </row>
    <row r="102" spans="3:16" x14ac:dyDescent="0.2">
      <c r="C102">
        <v>0.38</v>
      </c>
      <c r="D102">
        <v>48</v>
      </c>
      <c r="G102">
        <v>0.38</v>
      </c>
      <c r="H102">
        <v>3</v>
      </c>
      <c r="K102">
        <v>0.38</v>
      </c>
      <c r="L102">
        <v>-6</v>
      </c>
      <c r="O102">
        <v>0.38</v>
      </c>
      <c r="P102">
        <v>2</v>
      </c>
    </row>
    <row r="103" spans="3:16" x14ac:dyDescent="0.2">
      <c r="C103">
        <v>0.38400000000000001</v>
      </c>
      <c r="D103">
        <v>39</v>
      </c>
      <c r="G103">
        <v>0.38400000000000001</v>
      </c>
      <c r="H103">
        <v>6</v>
      </c>
      <c r="K103">
        <v>0.38400000000000001</v>
      </c>
      <c r="L103">
        <v>-7</v>
      </c>
      <c r="O103">
        <v>0.38400000000000001</v>
      </c>
      <c r="P103">
        <v>8</v>
      </c>
    </row>
    <row r="104" spans="3:16" x14ac:dyDescent="0.2">
      <c r="C104">
        <v>0.38800000000000001</v>
      </c>
      <c r="D104">
        <v>36</v>
      </c>
      <c r="G104">
        <v>0.38800000000000001</v>
      </c>
      <c r="H104">
        <v>-6</v>
      </c>
      <c r="K104">
        <v>0.38800000000000001</v>
      </c>
      <c r="L104">
        <v>13</v>
      </c>
      <c r="O104">
        <v>0.38800000000000001</v>
      </c>
      <c r="P104">
        <v>-19</v>
      </c>
    </row>
    <row r="105" spans="3:16" x14ac:dyDescent="0.2">
      <c r="C105">
        <v>0.39200000000000002</v>
      </c>
      <c r="D105">
        <v>59</v>
      </c>
      <c r="G105">
        <v>0.39200000000000002</v>
      </c>
      <c r="H105">
        <v>3</v>
      </c>
      <c r="K105">
        <v>0.39200000000000002</v>
      </c>
      <c r="L105">
        <v>-4</v>
      </c>
      <c r="O105">
        <v>0.39200000000000002</v>
      </c>
      <c r="P105">
        <v>-22</v>
      </c>
    </row>
    <row r="106" spans="3:16" x14ac:dyDescent="0.2">
      <c r="C106">
        <v>0.39600000000000002</v>
      </c>
      <c r="D106">
        <v>40</v>
      </c>
      <c r="G106">
        <v>0.39600000000000002</v>
      </c>
      <c r="H106">
        <v>-11</v>
      </c>
      <c r="K106">
        <v>0.39600000000000002</v>
      </c>
      <c r="L106">
        <v>-3</v>
      </c>
      <c r="O106">
        <v>0.39600000000000002</v>
      </c>
      <c r="P106">
        <v>-21</v>
      </c>
    </row>
    <row r="107" spans="3:16" x14ac:dyDescent="0.2">
      <c r="C107">
        <v>0.4</v>
      </c>
      <c r="D107">
        <v>44</v>
      </c>
      <c r="G107">
        <v>0.4</v>
      </c>
      <c r="H107">
        <v>-3</v>
      </c>
      <c r="K107">
        <v>0.4</v>
      </c>
      <c r="L107">
        <v>-1</v>
      </c>
      <c r="O107">
        <v>0.4</v>
      </c>
      <c r="P107">
        <v>-15</v>
      </c>
    </row>
    <row r="108" spans="3:16" x14ac:dyDescent="0.2">
      <c r="C108">
        <v>0.40400000000000003</v>
      </c>
      <c r="D108">
        <v>35</v>
      </c>
      <c r="G108">
        <v>0.40400000000000003</v>
      </c>
      <c r="H108">
        <v>-3</v>
      </c>
      <c r="K108">
        <v>0.40400000000000003</v>
      </c>
      <c r="L108">
        <v>-1</v>
      </c>
      <c r="O108">
        <v>0.40400000000000003</v>
      </c>
      <c r="P108">
        <v>-3</v>
      </c>
    </row>
    <row r="109" spans="3:16" x14ac:dyDescent="0.2">
      <c r="C109">
        <v>0.40799999999999997</v>
      </c>
      <c r="D109">
        <v>23</v>
      </c>
      <c r="G109">
        <v>0.40799999999999997</v>
      </c>
      <c r="H109">
        <v>-5</v>
      </c>
      <c r="K109">
        <v>0.40799999999999997</v>
      </c>
      <c r="L109">
        <v>14</v>
      </c>
      <c r="O109">
        <v>0.40799999999999997</v>
      </c>
      <c r="P109">
        <v>-13</v>
      </c>
    </row>
    <row r="110" spans="3:16" x14ac:dyDescent="0.2">
      <c r="C110">
        <v>0.41199999999999998</v>
      </c>
      <c r="D110">
        <v>37</v>
      </c>
      <c r="G110">
        <v>0.41199999999999998</v>
      </c>
      <c r="H110">
        <v>-7</v>
      </c>
      <c r="K110">
        <v>0.41199999999999998</v>
      </c>
      <c r="L110">
        <v>-16</v>
      </c>
      <c r="O110">
        <v>0.41199999999999998</v>
      </c>
      <c r="P110">
        <v>-15</v>
      </c>
    </row>
    <row r="111" spans="3:16" x14ac:dyDescent="0.2">
      <c r="C111">
        <v>0.41599999999999998</v>
      </c>
      <c r="D111">
        <v>3</v>
      </c>
      <c r="G111">
        <v>0.41599999999999998</v>
      </c>
      <c r="H111">
        <v>-24</v>
      </c>
      <c r="K111">
        <v>0.41599999999999998</v>
      </c>
      <c r="L111">
        <v>-8</v>
      </c>
      <c r="O111">
        <v>0.41599999999999998</v>
      </c>
      <c r="P111">
        <v>-13</v>
      </c>
    </row>
    <row r="112" spans="3:16" x14ac:dyDescent="0.2">
      <c r="C112">
        <v>0.42</v>
      </c>
      <c r="D112">
        <v>28</v>
      </c>
      <c r="G112">
        <v>0.42</v>
      </c>
      <c r="H112">
        <v>-5</v>
      </c>
      <c r="K112">
        <v>0.42</v>
      </c>
      <c r="L112">
        <v>-17</v>
      </c>
      <c r="O112">
        <v>0.42</v>
      </c>
      <c r="P112">
        <v>-7</v>
      </c>
    </row>
    <row r="113" spans="3:16" x14ac:dyDescent="0.2">
      <c r="C113">
        <v>0.42399999999999999</v>
      </c>
      <c r="D113">
        <v>0</v>
      </c>
      <c r="G113">
        <v>0.42399999999999999</v>
      </c>
      <c r="H113">
        <v>-7</v>
      </c>
      <c r="K113">
        <v>0.42399999999999999</v>
      </c>
      <c r="L113">
        <v>-16</v>
      </c>
      <c r="O113">
        <v>0.42399999999999999</v>
      </c>
      <c r="P113">
        <v>-12</v>
      </c>
    </row>
    <row r="114" spans="3:16" x14ac:dyDescent="0.2">
      <c r="C114">
        <v>0.42799999999999999</v>
      </c>
      <c r="D114">
        <v>-4</v>
      </c>
      <c r="G114">
        <v>0.42799999999999999</v>
      </c>
      <c r="H114">
        <v>-16</v>
      </c>
      <c r="K114">
        <v>0.42799999999999999</v>
      </c>
      <c r="L114">
        <v>10</v>
      </c>
      <c r="O114">
        <v>0.42799999999999999</v>
      </c>
      <c r="P114">
        <v>-28</v>
      </c>
    </row>
    <row r="115" spans="3:16" x14ac:dyDescent="0.2">
      <c r="C115">
        <v>0.432</v>
      </c>
      <c r="D115">
        <v>7</v>
      </c>
      <c r="G115">
        <v>0.432</v>
      </c>
      <c r="H115">
        <v>-5</v>
      </c>
      <c r="K115">
        <v>0.432</v>
      </c>
      <c r="L115">
        <v>-9</v>
      </c>
      <c r="O115">
        <v>0.432</v>
      </c>
      <c r="P115">
        <v>-19</v>
      </c>
    </row>
    <row r="116" spans="3:16" x14ac:dyDescent="0.2">
      <c r="C116">
        <v>0.436</v>
      </c>
      <c r="D116">
        <v>-14</v>
      </c>
      <c r="G116">
        <v>0.436</v>
      </c>
      <c r="H116">
        <v>-23</v>
      </c>
      <c r="K116">
        <v>0.436</v>
      </c>
      <c r="L116">
        <v>1</v>
      </c>
      <c r="O116">
        <v>0.436</v>
      </c>
      <c r="P116">
        <v>-14</v>
      </c>
    </row>
    <row r="117" spans="3:16" x14ac:dyDescent="0.2">
      <c r="C117">
        <v>0.44</v>
      </c>
      <c r="D117">
        <v>12</v>
      </c>
      <c r="G117">
        <v>0.44</v>
      </c>
      <c r="H117">
        <v>-9</v>
      </c>
      <c r="K117">
        <v>0.44</v>
      </c>
      <c r="L117">
        <v>-4</v>
      </c>
      <c r="O117">
        <v>0.44</v>
      </c>
      <c r="P117">
        <v>-19</v>
      </c>
    </row>
    <row r="118" spans="3:16" x14ac:dyDescent="0.2">
      <c r="C118">
        <v>0.44400000000000001</v>
      </c>
      <c r="D118">
        <v>-5</v>
      </c>
      <c r="G118">
        <v>0.44400000000000001</v>
      </c>
      <c r="H118">
        <v>-14</v>
      </c>
      <c r="K118">
        <v>0.44400000000000001</v>
      </c>
      <c r="L118">
        <v>-14</v>
      </c>
      <c r="O118">
        <v>0.44400000000000001</v>
      </c>
      <c r="P118">
        <v>-20</v>
      </c>
    </row>
    <row r="119" spans="3:16" x14ac:dyDescent="0.2">
      <c r="C119">
        <v>0.44800000000000001</v>
      </c>
      <c r="D119">
        <v>-9</v>
      </c>
      <c r="G119">
        <v>0.44800000000000001</v>
      </c>
      <c r="H119">
        <v>-27</v>
      </c>
      <c r="K119">
        <v>0.44800000000000001</v>
      </c>
      <c r="L119">
        <v>12</v>
      </c>
      <c r="O119">
        <v>0.44800000000000001</v>
      </c>
      <c r="P119">
        <v>-27</v>
      </c>
    </row>
    <row r="120" spans="3:16" x14ac:dyDescent="0.2">
      <c r="C120">
        <v>0.45200000000000001</v>
      </c>
      <c r="D120">
        <v>-9</v>
      </c>
      <c r="G120">
        <v>0.45200000000000001</v>
      </c>
      <c r="H120">
        <v>-18</v>
      </c>
      <c r="K120">
        <v>0.45200000000000001</v>
      </c>
      <c r="L120">
        <v>-9</v>
      </c>
      <c r="O120">
        <v>0.45200000000000001</v>
      </c>
      <c r="P120">
        <v>-17</v>
      </c>
    </row>
    <row r="121" spans="3:16" x14ac:dyDescent="0.2">
      <c r="C121">
        <v>0.45600000000000002</v>
      </c>
      <c r="D121">
        <v>-23</v>
      </c>
      <c r="G121">
        <v>0.45600000000000002</v>
      </c>
      <c r="H121">
        <v>-33</v>
      </c>
      <c r="K121">
        <v>0.45600000000000002</v>
      </c>
      <c r="L121">
        <v>-11</v>
      </c>
      <c r="O121">
        <v>0.45600000000000002</v>
      </c>
      <c r="P121">
        <v>-20</v>
      </c>
    </row>
    <row r="122" spans="3:16" x14ac:dyDescent="0.2">
      <c r="C122">
        <v>0.46</v>
      </c>
      <c r="D122">
        <v>-8</v>
      </c>
      <c r="G122">
        <v>0.46</v>
      </c>
      <c r="H122">
        <v>-20</v>
      </c>
      <c r="K122">
        <v>0.46</v>
      </c>
      <c r="L122">
        <v>-14</v>
      </c>
      <c r="O122">
        <v>0.46</v>
      </c>
      <c r="P122">
        <v>-20</v>
      </c>
    </row>
    <row r="123" spans="3:16" x14ac:dyDescent="0.2">
      <c r="C123">
        <v>0.46400000000000002</v>
      </c>
      <c r="D123">
        <v>-22</v>
      </c>
      <c r="G123">
        <v>0.46400000000000002</v>
      </c>
      <c r="H123">
        <v>-32</v>
      </c>
      <c r="K123">
        <v>0.46400000000000002</v>
      </c>
      <c r="L123">
        <v>-16</v>
      </c>
      <c r="O123">
        <v>0.46400000000000002</v>
      </c>
      <c r="P123">
        <v>-20</v>
      </c>
    </row>
    <row r="124" spans="3:16" x14ac:dyDescent="0.2">
      <c r="C124">
        <v>0.46800000000000003</v>
      </c>
      <c r="D124">
        <v>-28</v>
      </c>
      <c r="G124">
        <v>0.46800000000000003</v>
      </c>
      <c r="H124">
        <v>-36</v>
      </c>
      <c r="K124">
        <v>0.46800000000000003</v>
      </c>
      <c r="L124">
        <v>8</v>
      </c>
      <c r="O124">
        <v>0.46800000000000003</v>
      </c>
      <c r="P124">
        <v>-28</v>
      </c>
    </row>
    <row r="125" spans="3:16" x14ac:dyDescent="0.2">
      <c r="C125">
        <v>0.47199999999999998</v>
      </c>
      <c r="D125">
        <v>-12</v>
      </c>
      <c r="G125">
        <v>0.47199999999999998</v>
      </c>
      <c r="H125">
        <v>-26</v>
      </c>
      <c r="K125">
        <v>0.47199999999999998</v>
      </c>
      <c r="L125">
        <v>-19</v>
      </c>
      <c r="O125">
        <v>0.47199999999999998</v>
      </c>
      <c r="P125">
        <v>-16</v>
      </c>
    </row>
    <row r="126" spans="3:16" x14ac:dyDescent="0.2">
      <c r="C126">
        <v>0.47599999999999998</v>
      </c>
      <c r="D126">
        <v>-19</v>
      </c>
      <c r="G126">
        <v>0.47599999999999998</v>
      </c>
      <c r="H126">
        <v>-20</v>
      </c>
      <c r="K126">
        <v>0.47599999999999998</v>
      </c>
      <c r="L126">
        <v>-18</v>
      </c>
      <c r="O126">
        <v>0.47599999999999998</v>
      </c>
      <c r="P126">
        <v>-17</v>
      </c>
    </row>
    <row r="127" spans="3:16" x14ac:dyDescent="0.2">
      <c r="C127">
        <v>0.48</v>
      </c>
      <c r="D127">
        <v>1</v>
      </c>
      <c r="G127">
        <v>0.48</v>
      </c>
      <c r="H127">
        <v>-18</v>
      </c>
      <c r="K127">
        <v>0.48</v>
      </c>
      <c r="L127">
        <v>-1</v>
      </c>
      <c r="O127">
        <v>0.48</v>
      </c>
      <c r="P127">
        <v>-23</v>
      </c>
    </row>
    <row r="128" spans="3:16" x14ac:dyDescent="0.2">
      <c r="C128">
        <v>0.48399999999999999</v>
      </c>
      <c r="D128">
        <v>-8</v>
      </c>
      <c r="G128">
        <v>0.48399999999999999</v>
      </c>
      <c r="H128">
        <v>-32</v>
      </c>
      <c r="K128">
        <v>0.48399999999999999</v>
      </c>
      <c r="L128">
        <v>-8</v>
      </c>
      <c r="O128">
        <v>0.48399999999999999</v>
      </c>
      <c r="P128">
        <v>-14</v>
      </c>
    </row>
    <row r="129" spans="3:16" x14ac:dyDescent="0.2">
      <c r="C129">
        <v>0.48799999999999999</v>
      </c>
      <c r="D129">
        <v>-23</v>
      </c>
      <c r="G129">
        <v>0.48799999999999999</v>
      </c>
      <c r="H129">
        <v>-51</v>
      </c>
      <c r="K129">
        <v>0.48799999999999999</v>
      </c>
      <c r="L129">
        <v>4</v>
      </c>
      <c r="O129">
        <v>0.48799999999999999</v>
      </c>
      <c r="P129">
        <v>-12</v>
      </c>
    </row>
    <row r="130" spans="3:16" x14ac:dyDescent="0.2">
      <c r="C130">
        <v>0.49199999999999999</v>
      </c>
      <c r="D130">
        <v>-5</v>
      </c>
      <c r="G130">
        <v>0.49199999999999999</v>
      </c>
      <c r="H130">
        <v>-45</v>
      </c>
      <c r="K130">
        <v>0.49199999999999999</v>
      </c>
      <c r="L130">
        <v>-21</v>
      </c>
      <c r="O130">
        <v>0.49199999999999999</v>
      </c>
      <c r="P130">
        <v>-4</v>
      </c>
    </row>
    <row r="131" spans="3:16" x14ac:dyDescent="0.2">
      <c r="C131">
        <v>0.496</v>
      </c>
      <c r="D131">
        <v>-27</v>
      </c>
      <c r="G131">
        <v>0.496</v>
      </c>
      <c r="H131">
        <v>-51</v>
      </c>
      <c r="K131">
        <v>0.496</v>
      </c>
      <c r="L131">
        <v>-14</v>
      </c>
      <c r="O131">
        <v>0.496</v>
      </c>
      <c r="P131">
        <v>-11</v>
      </c>
    </row>
    <row r="132" spans="3:16" x14ac:dyDescent="0.2">
      <c r="C132">
        <v>0.5</v>
      </c>
      <c r="D132">
        <v>5</v>
      </c>
      <c r="G132">
        <v>0.5</v>
      </c>
      <c r="H132">
        <v>-33</v>
      </c>
      <c r="K132">
        <v>0.5</v>
      </c>
      <c r="L132">
        <v>-5</v>
      </c>
      <c r="O132">
        <v>0.5</v>
      </c>
      <c r="P132">
        <v>-18</v>
      </c>
    </row>
    <row r="133" spans="3:16" x14ac:dyDescent="0.2">
      <c r="C133">
        <v>0.504</v>
      </c>
      <c r="D133">
        <v>-19</v>
      </c>
      <c r="G133">
        <v>0.504</v>
      </c>
      <c r="H133">
        <v>-38</v>
      </c>
      <c r="K133">
        <v>0.504</v>
      </c>
      <c r="L133">
        <v>-13</v>
      </c>
      <c r="O133">
        <v>0.504</v>
      </c>
      <c r="P133">
        <v>-5</v>
      </c>
    </row>
    <row r="134" spans="3:16" x14ac:dyDescent="0.2">
      <c r="C134">
        <v>0.50800000000000001</v>
      </c>
      <c r="D134">
        <v>-26</v>
      </c>
      <c r="G134">
        <v>0.50800000000000001</v>
      </c>
      <c r="H134">
        <v>-40</v>
      </c>
      <c r="K134">
        <v>0.50800000000000001</v>
      </c>
      <c r="L134">
        <v>-4</v>
      </c>
      <c r="O134">
        <v>0.50800000000000001</v>
      </c>
      <c r="P134">
        <v>-8</v>
      </c>
    </row>
    <row r="135" spans="3:16" x14ac:dyDescent="0.2">
      <c r="C135">
        <v>0.51200000000000001</v>
      </c>
      <c r="D135">
        <v>-5</v>
      </c>
      <c r="G135">
        <v>0.51200000000000001</v>
      </c>
      <c r="H135">
        <v>-19</v>
      </c>
      <c r="K135">
        <v>0.51200000000000001</v>
      </c>
      <c r="L135">
        <v>-15</v>
      </c>
      <c r="O135">
        <v>0.51200000000000001</v>
      </c>
      <c r="P135">
        <v>-15</v>
      </c>
    </row>
    <row r="136" spans="3:16" x14ac:dyDescent="0.2">
      <c r="C136">
        <v>0.51600000000000001</v>
      </c>
      <c r="D136">
        <v>-18</v>
      </c>
      <c r="G136">
        <v>0.51600000000000001</v>
      </c>
      <c r="H136">
        <v>-21</v>
      </c>
      <c r="K136">
        <v>0.51600000000000001</v>
      </c>
      <c r="L136">
        <v>-8</v>
      </c>
      <c r="O136">
        <v>0.51600000000000001</v>
      </c>
      <c r="P136">
        <v>-14</v>
      </c>
    </row>
    <row r="137" spans="3:16" x14ac:dyDescent="0.2">
      <c r="C137">
        <v>0.52</v>
      </c>
      <c r="D137">
        <v>4</v>
      </c>
      <c r="G137">
        <v>0.52</v>
      </c>
      <c r="H137">
        <v>-4</v>
      </c>
      <c r="K137">
        <v>0.52</v>
      </c>
      <c r="L137">
        <v>0</v>
      </c>
      <c r="O137">
        <v>0.52</v>
      </c>
      <c r="P137">
        <v>-10</v>
      </c>
    </row>
    <row r="138" spans="3:16" x14ac:dyDescent="0.2">
      <c r="C138">
        <v>0.52400000000000002</v>
      </c>
      <c r="D138">
        <v>-10</v>
      </c>
      <c r="G138">
        <v>0.52400000000000002</v>
      </c>
      <c r="H138">
        <v>-13</v>
      </c>
      <c r="K138">
        <v>0.52400000000000002</v>
      </c>
      <c r="L138">
        <v>-7</v>
      </c>
      <c r="O138">
        <v>0.52400000000000002</v>
      </c>
      <c r="P138">
        <v>1</v>
      </c>
    </row>
    <row r="139" spans="3:16" x14ac:dyDescent="0.2">
      <c r="C139">
        <v>0.52800000000000002</v>
      </c>
      <c r="D139">
        <v>-18</v>
      </c>
      <c r="G139">
        <v>0.52800000000000002</v>
      </c>
      <c r="H139">
        <v>-19</v>
      </c>
      <c r="K139">
        <v>0.52800000000000002</v>
      </c>
      <c r="L139">
        <v>4</v>
      </c>
      <c r="O139">
        <v>0.52800000000000002</v>
      </c>
      <c r="P139">
        <v>-12</v>
      </c>
    </row>
    <row r="140" spans="3:16" x14ac:dyDescent="0.2">
      <c r="C140">
        <v>0.53200000000000003</v>
      </c>
      <c r="D140">
        <v>-1</v>
      </c>
      <c r="G140">
        <v>0.53200000000000003</v>
      </c>
      <c r="H140">
        <v>1</v>
      </c>
      <c r="K140">
        <v>0.53200000000000003</v>
      </c>
      <c r="L140">
        <v>-20</v>
      </c>
      <c r="O140">
        <v>0.53200000000000003</v>
      </c>
      <c r="P140">
        <v>-7</v>
      </c>
    </row>
    <row r="141" spans="3:16" x14ac:dyDescent="0.2">
      <c r="C141">
        <v>0.53600000000000003</v>
      </c>
      <c r="D141">
        <v>-14</v>
      </c>
      <c r="G141">
        <v>0.53600000000000003</v>
      </c>
      <c r="H141">
        <v>-14</v>
      </c>
      <c r="K141">
        <v>0.53600000000000003</v>
      </c>
      <c r="L141">
        <v>-11</v>
      </c>
      <c r="O141">
        <v>0.53600000000000003</v>
      </c>
      <c r="P141">
        <v>-3</v>
      </c>
    </row>
    <row r="142" spans="3:16" x14ac:dyDescent="0.2">
      <c r="C142">
        <v>0.54</v>
      </c>
      <c r="D142">
        <v>1</v>
      </c>
      <c r="G142">
        <v>0.54</v>
      </c>
      <c r="H142">
        <v>7</v>
      </c>
      <c r="K142">
        <v>0.54</v>
      </c>
      <c r="L142">
        <v>-1</v>
      </c>
      <c r="O142">
        <v>0.54</v>
      </c>
      <c r="P142">
        <v>-9</v>
      </c>
    </row>
    <row r="143" spans="3:16" x14ac:dyDescent="0.2">
      <c r="C143">
        <v>0.54400000000000004</v>
      </c>
      <c r="D143">
        <v>-19</v>
      </c>
      <c r="G143">
        <v>0.54400000000000004</v>
      </c>
      <c r="H143">
        <v>-6</v>
      </c>
      <c r="K143">
        <v>0.54400000000000004</v>
      </c>
      <c r="L143">
        <v>-14</v>
      </c>
      <c r="O143">
        <v>0.54400000000000004</v>
      </c>
      <c r="P143">
        <v>-7</v>
      </c>
    </row>
    <row r="144" spans="3:16" x14ac:dyDescent="0.2">
      <c r="C144">
        <v>0.54800000000000004</v>
      </c>
      <c r="D144">
        <v>-22</v>
      </c>
      <c r="G144">
        <v>0.54800000000000004</v>
      </c>
      <c r="H144">
        <v>-18</v>
      </c>
      <c r="K144">
        <v>0.54800000000000004</v>
      </c>
      <c r="L144">
        <v>-4</v>
      </c>
      <c r="O144">
        <v>0.54800000000000004</v>
      </c>
      <c r="P144">
        <v>-15</v>
      </c>
    </row>
    <row r="145" spans="3:16" x14ac:dyDescent="0.2">
      <c r="C145">
        <v>0.55200000000000005</v>
      </c>
      <c r="D145">
        <v>-2</v>
      </c>
      <c r="G145">
        <v>0.55200000000000005</v>
      </c>
      <c r="H145">
        <v>-1</v>
      </c>
      <c r="K145">
        <v>0.55200000000000005</v>
      </c>
      <c r="L145">
        <v>-23</v>
      </c>
      <c r="O145">
        <v>0.55200000000000005</v>
      </c>
      <c r="P145">
        <v>-6</v>
      </c>
    </row>
    <row r="146" spans="3:16" x14ac:dyDescent="0.2">
      <c r="C146">
        <v>0.55600000000000005</v>
      </c>
      <c r="D146">
        <v>-21</v>
      </c>
      <c r="G146">
        <v>0.55600000000000005</v>
      </c>
      <c r="H146">
        <v>3</v>
      </c>
      <c r="K146">
        <v>0.55600000000000005</v>
      </c>
      <c r="L146">
        <v>-13</v>
      </c>
      <c r="O146">
        <v>0.55600000000000005</v>
      </c>
      <c r="P146">
        <v>7</v>
      </c>
    </row>
    <row r="147" spans="3:16" x14ac:dyDescent="0.2">
      <c r="C147">
        <v>0.56000000000000005</v>
      </c>
      <c r="D147">
        <v>-1</v>
      </c>
      <c r="G147">
        <v>0.56000000000000005</v>
      </c>
      <c r="H147">
        <v>20</v>
      </c>
      <c r="K147">
        <v>0.56000000000000005</v>
      </c>
      <c r="L147">
        <v>-18</v>
      </c>
      <c r="O147">
        <v>0.56000000000000005</v>
      </c>
      <c r="P147">
        <v>7</v>
      </c>
    </row>
    <row r="148" spans="3:16" x14ac:dyDescent="0.2">
      <c r="C148">
        <v>0.56399999999999995</v>
      </c>
      <c r="D148">
        <v>-13</v>
      </c>
      <c r="G148">
        <v>0.56399999999999995</v>
      </c>
      <c r="H148">
        <v>11</v>
      </c>
      <c r="K148">
        <v>0.56399999999999995</v>
      </c>
      <c r="L148">
        <v>-38</v>
      </c>
      <c r="O148">
        <v>0.56399999999999995</v>
      </c>
      <c r="P148">
        <v>9</v>
      </c>
    </row>
    <row r="149" spans="3:16" x14ac:dyDescent="0.2">
      <c r="C149">
        <v>0.56799999999999995</v>
      </c>
      <c r="D149">
        <v>-20</v>
      </c>
      <c r="G149">
        <v>0.56799999999999995</v>
      </c>
      <c r="H149">
        <v>3</v>
      </c>
      <c r="K149">
        <v>0.56799999999999995</v>
      </c>
      <c r="L149">
        <v>-15</v>
      </c>
      <c r="O149">
        <v>0.56799999999999995</v>
      </c>
      <c r="P149">
        <v>8</v>
      </c>
    </row>
    <row r="150" spans="3:16" x14ac:dyDescent="0.2">
      <c r="C150">
        <v>0.57199999999999995</v>
      </c>
      <c r="D150">
        <v>-1</v>
      </c>
      <c r="G150">
        <v>0.57199999999999995</v>
      </c>
      <c r="H150">
        <v>13</v>
      </c>
      <c r="K150">
        <v>0.57199999999999995</v>
      </c>
      <c r="L150">
        <v>-26</v>
      </c>
      <c r="O150">
        <v>0.57199999999999995</v>
      </c>
      <c r="P150">
        <v>9</v>
      </c>
    </row>
    <row r="151" spans="3:16" x14ac:dyDescent="0.2">
      <c r="C151">
        <v>0.57599999999999996</v>
      </c>
      <c r="D151">
        <v>-11</v>
      </c>
      <c r="G151">
        <v>0.57599999999999996</v>
      </c>
      <c r="H151">
        <v>-5</v>
      </c>
      <c r="K151">
        <v>0.57599999999999996</v>
      </c>
      <c r="L151">
        <v>-19</v>
      </c>
      <c r="O151">
        <v>0.57599999999999996</v>
      </c>
      <c r="P151">
        <v>9</v>
      </c>
    </row>
    <row r="152" spans="3:16" x14ac:dyDescent="0.2">
      <c r="C152">
        <v>0.57999999999999996</v>
      </c>
      <c r="D152">
        <v>2</v>
      </c>
      <c r="G152">
        <v>0.57999999999999996</v>
      </c>
      <c r="H152">
        <v>15</v>
      </c>
      <c r="K152">
        <v>0.57999999999999996</v>
      </c>
      <c r="L152">
        <v>-13</v>
      </c>
      <c r="O152">
        <v>0.57999999999999996</v>
      </c>
      <c r="P152">
        <v>-2</v>
      </c>
    </row>
    <row r="153" spans="3:16" x14ac:dyDescent="0.2">
      <c r="C153">
        <v>0.58399999999999996</v>
      </c>
      <c r="D153">
        <v>-14</v>
      </c>
      <c r="G153">
        <v>0.58399999999999996</v>
      </c>
      <c r="H153">
        <v>2</v>
      </c>
      <c r="K153">
        <v>0.58399999999999996</v>
      </c>
      <c r="L153">
        <v>-28</v>
      </c>
      <c r="O153">
        <v>0.58399999999999996</v>
      </c>
      <c r="P153">
        <v>0</v>
      </c>
    </row>
    <row r="154" spans="3:16" x14ac:dyDescent="0.2">
      <c r="C154">
        <v>0.58799999999999997</v>
      </c>
      <c r="D154">
        <v>-25</v>
      </c>
      <c r="G154">
        <v>0.58799999999999997</v>
      </c>
      <c r="H154">
        <v>-12</v>
      </c>
      <c r="K154">
        <v>0.58799999999999997</v>
      </c>
      <c r="L154">
        <v>1</v>
      </c>
      <c r="O154">
        <v>0.58799999999999997</v>
      </c>
      <c r="P154">
        <v>-9</v>
      </c>
    </row>
    <row r="155" spans="3:16" x14ac:dyDescent="0.2">
      <c r="C155">
        <v>0.59199999999999997</v>
      </c>
      <c r="D155">
        <v>-5</v>
      </c>
      <c r="G155">
        <v>0.59199999999999997</v>
      </c>
      <c r="H155">
        <v>12</v>
      </c>
      <c r="K155">
        <v>0.59199999999999997</v>
      </c>
      <c r="L155">
        <v>-13</v>
      </c>
      <c r="O155">
        <v>0.59199999999999997</v>
      </c>
      <c r="P155">
        <v>9</v>
      </c>
    </row>
    <row r="156" spans="3:16" x14ac:dyDescent="0.2">
      <c r="C156">
        <v>0.59599999999999997</v>
      </c>
      <c r="D156">
        <v>-28</v>
      </c>
      <c r="G156">
        <v>0.59599999999999997</v>
      </c>
      <c r="H156">
        <v>11</v>
      </c>
      <c r="K156">
        <v>0.59599999999999997</v>
      </c>
      <c r="L156">
        <v>-5</v>
      </c>
      <c r="O156">
        <v>0.59599999999999997</v>
      </c>
      <c r="P156">
        <v>12</v>
      </c>
    </row>
    <row r="157" spans="3:16" x14ac:dyDescent="0.2">
      <c r="C157">
        <v>0.6</v>
      </c>
      <c r="D157">
        <v>-2</v>
      </c>
      <c r="G157">
        <v>0.6</v>
      </c>
      <c r="H157">
        <v>22</v>
      </c>
      <c r="K157">
        <v>0.6</v>
      </c>
      <c r="L157">
        <v>-3</v>
      </c>
      <c r="O157">
        <v>0.6</v>
      </c>
      <c r="P157">
        <v>21</v>
      </c>
    </row>
    <row r="158" spans="3:16" x14ac:dyDescent="0.2">
      <c r="C158">
        <v>0.60399999999999998</v>
      </c>
      <c r="D158">
        <v>-17</v>
      </c>
      <c r="G158">
        <v>0.60399999999999998</v>
      </c>
      <c r="H158">
        <v>22</v>
      </c>
      <c r="K158">
        <v>0.60399999999999998</v>
      </c>
      <c r="L158">
        <v>-12</v>
      </c>
      <c r="O158">
        <v>0.60399999999999998</v>
      </c>
      <c r="P158">
        <v>46</v>
      </c>
    </row>
    <row r="159" spans="3:16" x14ac:dyDescent="0.2">
      <c r="C159">
        <v>0.60799999999999998</v>
      </c>
      <c r="D159">
        <v>-26</v>
      </c>
      <c r="G159">
        <v>0.60799999999999998</v>
      </c>
      <c r="H159">
        <v>10</v>
      </c>
      <c r="K159">
        <v>0.60799999999999998</v>
      </c>
      <c r="L159">
        <v>13</v>
      </c>
      <c r="O159">
        <v>0.60799999999999998</v>
      </c>
      <c r="P159">
        <v>59</v>
      </c>
    </row>
    <row r="160" spans="3:16" x14ac:dyDescent="0.2">
      <c r="C160">
        <v>0.61199999999999999</v>
      </c>
      <c r="D160">
        <v>2</v>
      </c>
      <c r="G160">
        <v>0.61199999999999999</v>
      </c>
      <c r="H160">
        <v>31</v>
      </c>
      <c r="K160">
        <v>0.61199999999999999</v>
      </c>
      <c r="L160">
        <v>-9</v>
      </c>
      <c r="O160">
        <v>0.61199999999999999</v>
      </c>
      <c r="P160">
        <v>68</v>
      </c>
    </row>
    <row r="161" spans="3:16" x14ac:dyDescent="0.2">
      <c r="C161">
        <v>0.61599999999999999</v>
      </c>
      <c r="D161">
        <v>-26</v>
      </c>
      <c r="G161">
        <v>0.61599999999999999</v>
      </c>
      <c r="H161">
        <v>23</v>
      </c>
      <c r="K161">
        <v>0.61599999999999999</v>
      </c>
      <c r="L161">
        <v>-4</v>
      </c>
      <c r="O161">
        <v>0.61599999999999999</v>
      </c>
      <c r="P161">
        <v>55</v>
      </c>
    </row>
    <row r="162" spans="3:16" x14ac:dyDescent="0.2">
      <c r="C162">
        <v>0.62</v>
      </c>
      <c r="D162">
        <v>-12</v>
      </c>
      <c r="G162">
        <v>0.62</v>
      </c>
      <c r="H162">
        <v>46</v>
      </c>
      <c r="K162">
        <v>0.62</v>
      </c>
      <c r="L162">
        <v>8</v>
      </c>
      <c r="O162">
        <v>0.62</v>
      </c>
      <c r="P162">
        <v>47</v>
      </c>
    </row>
    <row r="163" spans="3:16" x14ac:dyDescent="0.2">
      <c r="C163">
        <v>0.624</v>
      </c>
      <c r="D163">
        <v>-31</v>
      </c>
      <c r="G163">
        <v>0.624</v>
      </c>
      <c r="H163">
        <v>51</v>
      </c>
      <c r="K163">
        <v>0.624</v>
      </c>
      <c r="L163">
        <v>-5</v>
      </c>
      <c r="O163">
        <v>0.624</v>
      </c>
      <c r="P163">
        <v>53</v>
      </c>
    </row>
    <row r="164" spans="3:16" x14ac:dyDescent="0.2">
      <c r="C164">
        <v>0.628</v>
      </c>
      <c r="D164">
        <v>-43</v>
      </c>
      <c r="G164">
        <v>0.628</v>
      </c>
      <c r="H164">
        <v>54</v>
      </c>
      <c r="K164">
        <v>0.628</v>
      </c>
      <c r="L164">
        <v>7</v>
      </c>
      <c r="O164">
        <v>0.628</v>
      </c>
      <c r="P164">
        <v>51</v>
      </c>
    </row>
    <row r="165" spans="3:16" x14ac:dyDescent="0.2">
      <c r="C165">
        <v>0.63200000000000001</v>
      </c>
      <c r="D165">
        <v>-35</v>
      </c>
      <c r="G165">
        <v>0.63200000000000001</v>
      </c>
      <c r="H165">
        <v>92</v>
      </c>
      <c r="K165">
        <v>0.63200000000000001</v>
      </c>
      <c r="L165">
        <v>2</v>
      </c>
      <c r="O165">
        <v>0.63200000000000001</v>
      </c>
      <c r="P165">
        <v>50</v>
      </c>
    </row>
    <row r="166" spans="3:16" x14ac:dyDescent="0.2">
      <c r="C166">
        <v>0.63600000000000001</v>
      </c>
      <c r="D166">
        <v>-41</v>
      </c>
      <c r="G166">
        <v>0.63600000000000001</v>
      </c>
      <c r="H166">
        <v>91</v>
      </c>
      <c r="K166">
        <v>0.63600000000000001</v>
      </c>
      <c r="L166">
        <v>13</v>
      </c>
      <c r="O166">
        <v>0.63600000000000001</v>
      </c>
      <c r="P166">
        <v>33</v>
      </c>
    </row>
    <row r="167" spans="3:16" x14ac:dyDescent="0.2">
      <c r="C167">
        <v>0.64</v>
      </c>
      <c r="D167">
        <v>-15</v>
      </c>
      <c r="G167">
        <v>0.64</v>
      </c>
      <c r="H167">
        <v>110</v>
      </c>
      <c r="K167">
        <v>0.64</v>
      </c>
      <c r="L167">
        <v>0</v>
      </c>
      <c r="O167">
        <v>0.64</v>
      </c>
      <c r="P167">
        <v>22</v>
      </c>
    </row>
    <row r="168" spans="3:16" x14ac:dyDescent="0.2">
      <c r="C168">
        <v>0.64400000000000002</v>
      </c>
      <c r="D168">
        <v>-27</v>
      </c>
      <c r="G168">
        <v>0.64400000000000002</v>
      </c>
      <c r="H168">
        <v>106</v>
      </c>
      <c r="K168">
        <v>0.64400000000000002</v>
      </c>
      <c r="L168">
        <v>-19</v>
      </c>
      <c r="O168">
        <v>0.64400000000000002</v>
      </c>
      <c r="P168">
        <v>17</v>
      </c>
    </row>
    <row r="169" spans="3:16" x14ac:dyDescent="0.2">
      <c r="C169">
        <v>0.64800000000000002</v>
      </c>
      <c r="D169">
        <v>-38</v>
      </c>
      <c r="G169">
        <v>0.64800000000000002</v>
      </c>
      <c r="H169">
        <v>98</v>
      </c>
      <c r="K169">
        <v>0.64800000000000002</v>
      </c>
      <c r="L169">
        <v>16</v>
      </c>
      <c r="O169">
        <v>0.64800000000000002</v>
      </c>
      <c r="P169">
        <v>17</v>
      </c>
    </row>
    <row r="170" spans="3:16" x14ac:dyDescent="0.2">
      <c r="C170">
        <v>0.65200000000000002</v>
      </c>
      <c r="D170">
        <v>-6</v>
      </c>
      <c r="G170">
        <v>0.65200000000000002</v>
      </c>
      <c r="H170">
        <v>94</v>
      </c>
      <c r="K170">
        <v>0.65200000000000002</v>
      </c>
      <c r="L170">
        <v>4</v>
      </c>
      <c r="O170">
        <v>0.65200000000000002</v>
      </c>
      <c r="P170">
        <v>10</v>
      </c>
    </row>
    <row r="171" spans="3:16" x14ac:dyDescent="0.2">
      <c r="C171">
        <v>0.65600000000000003</v>
      </c>
      <c r="D171">
        <v>-30</v>
      </c>
      <c r="G171">
        <v>0.65600000000000003</v>
      </c>
      <c r="H171">
        <v>51</v>
      </c>
      <c r="K171">
        <v>0.65600000000000003</v>
      </c>
      <c r="L171">
        <v>-2</v>
      </c>
      <c r="O171">
        <v>0.65600000000000003</v>
      </c>
      <c r="P171">
        <v>-5</v>
      </c>
    </row>
    <row r="172" spans="3:16" x14ac:dyDescent="0.2">
      <c r="C172">
        <v>0.66</v>
      </c>
      <c r="D172">
        <v>-3</v>
      </c>
      <c r="G172">
        <v>0.66</v>
      </c>
      <c r="H172">
        <v>54</v>
      </c>
      <c r="K172">
        <v>0.66</v>
      </c>
      <c r="L172">
        <v>-1</v>
      </c>
      <c r="O172">
        <v>0.66</v>
      </c>
      <c r="P172">
        <v>-15</v>
      </c>
    </row>
    <row r="173" spans="3:16" x14ac:dyDescent="0.2">
      <c r="C173">
        <v>0.66400000000000003</v>
      </c>
      <c r="D173">
        <v>3</v>
      </c>
      <c r="G173">
        <v>0.66400000000000003</v>
      </c>
      <c r="H173">
        <v>30</v>
      </c>
      <c r="K173">
        <v>0.66400000000000003</v>
      </c>
      <c r="L173">
        <v>-9</v>
      </c>
      <c r="O173">
        <v>0.66400000000000003</v>
      </c>
      <c r="P173">
        <v>-10</v>
      </c>
    </row>
    <row r="174" spans="3:16" x14ac:dyDescent="0.2">
      <c r="C174">
        <v>0.66800000000000004</v>
      </c>
      <c r="D174">
        <v>-32</v>
      </c>
      <c r="G174">
        <v>0.66800000000000004</v>
      </c>
      <c r="H174">
        <v>-5</v>
      </c>
      <c r="K174">
        <v>0.66800000000000004</v>
      </c>
      <c r="L174">
        <v>16</v>
      </c>
      <c r="O174">
        <v>0.66800000000000004</v>
      </c>
      <c r="P174">
        <v>-14</v>
      </c>
    </row>
    <row r="175" spans="3:16" x14ac:dyDescent="0.2">
      <c r="C175">
        <v>0.67200000000000004</v>
      </c>
      <c r="D175">
        <v>-14</v>
      </c>
      <c r="G175">
        <v>0.67200000000000004</v>
      </c>
      <c r="H175">
        <v>2</v>
      </c>
      <c r="K175">
        <v>0.67200000000000004</v>
      </c>
      <c r="L175">
        <v>-5</v>
      </c>
      <c r="O175">
        <v>0.67200000000000004</v>
      </c>
      <c r="P175">
        <v>-12</v>
      </c>
    </row>
    <row r="176" spans="3:16" x14ac:dyDescent="0.2">
      <c r="C176">
        <v>0.67600000000000005</v>
      </c>
      <c r="D176">
        <v>-41</v>
      </c>
      <c r="G176">
        <v>0.67600000000000005</v>
      </c>
      <c r="H176">
        <v>-20</v>
      </c>
      <c r="K176">
        <v>0.67600000000000005</v>
      </c>
      <c r="L176">
        <v>-3</v>
      </c>
      <c r="O176">
        <v>0.67600000000000005</v>
      </c>
      <c r="P176">
        <v>-27</v>
      </c>
    </row>
    <row r="177" spans="3:16" x14ac:dyDescent="0.2">
      <c r="C177">
        <v>0.68</v>
      </c>
      <c r="D177">
        <v>-7</v>
      </c>
      <c r="G177">
        <v>0.68</v>
      </c>
      <c r="H177">
        <v>-6</v>
      </c>
      <c r="K177">
        <v>0.68</v>
      </c>
      <c r="L177">
        <v>-2</v>
      </c>
      <c r="O177">
        <v>0.68</v>
      </c>
      <c r="P177">
        <v>-21</v>
      </c>
    </row>
    <row r="178" spans="3:16" x14ac:dyDescent="0.2">
      <c r="C178">
        <v>0.68400000000000005</v>
      </c>
      <c r="D178">
        <v>-12</v>
      </c>
      <c r="G178">
        <v>0.68400000000000005</v>
      </c>
      <c r="H178">
        <v>-9</v>
      </c>
      <c r="K178">
        <v>0.68400000000000005</v>
      </c>
      <c r="L178">
        <v>-4</v>
      </c>
      <c r="O178">
        <v>0.68400000000000005</v>
      </c>
      <c r="P178">
        <v>-10</v>
      </c>
    </row>
    <row r="179" spans="3:16" x14ac:dyDescent="0.2">
      <c r="C179">
        <v>0.68799999999999994</v>
      </c>
      <c r="D179">
        <v>-13</v>
      </c>
      <c r="G179">
        <v>0.68799999999999994</v>
      </c>
      <c r="H179">
        <v>-28</v>
      </c>
      <c r="K179">
        <v>0.68799999999999994</v>
      </c>
      <c r="L179">
        <v>14</v>
      </c>
      <c r="O179">
        <v>0.68799999999999994</v>
      </c>
      <c r="P179">
        <v>-15</v>
      </c>
    </row>
    <row r="180" spans="3:16" x14ac:dyDescent="0.2">
      <c r="C180">
        <v>0.69199999999999995</v>
      </c>
      <c r="D180">
        <v>6</v>
      </c>
      <c r="G180">
        <v>0.69199999999999995</v>
      </c>
      <c r="H180">
        <v>-25</v>
      </c>
      <c r="K180">
        <v>0.69199999999999995</v>
      </c>
      <c r="L180">
        <v>-3</v>
      </c>
      <c r="O180">
        <v>0.69199999999999995</v>
      </c>
      <c r="P180">
        <v>-19</v>
      </c>
    </row>
    <row r="181" spans="3:16" x14ac:dyDescent="0.2">
      <c r="C181">
        <v>0.69599999999999995</v>
      </c>
      <c r="D181">
        <v>-17</v>
      </c>
      <c r="G181">
        <v>0.69599999999999995</v>
      </c>
      <c r="H181">
        <v>-48</v>
      </c>
      <c r="K181">
        <v>0.69599999999999995</v>
      </c>
      <c r="L181">
        <v>-4</v>
      </c>
      <c r="O181">
        <v>0.69599999999999995</v>
      </c>
      <c r="P181">
        <v>-22</v>
      </c>
    </row>
    <row r="182" spans="3:16" x14ac:dyDescent="0.2">
      <c r="C182">
        <v>0.7</v>
      </c>
      <c r="D182">
        <v>17</v>
      </c>
      <c r="G182">
        <v>0.7</v>
      </c>
      <c r="H182">
        <v>-31</v>
      </c>
      <c r="K182">
        <v>0.7</v>
      </c>
      <c r="L182">
        <v>-5</v>
      </c>
      <c r="O182">
        <v>0.7</v>
      </c>
      <c r="P182">
        <v>-21</v>
      </c>
    </row>
    <row r="183" spans="3:16" x14ac:dyDescent="0.2">
      <c r="C183">
        <v>0.70399999999999996</v>
      </c>
      <c r="D183">
        <v>-1</v>
      </c>
      <c r="G183">
        <v>0.70399999999999996</v>
      </c>
      <c r="H183">
        <v>-36</v>
      </c>
      <c r="K183">
        <v>0.70399999999999996</v>
      </c>
      <c r="L183">
        <v>-21</v>
      </c>
      <c r="O183">
        <v>0.70399999999999996</v>
      </c>
      <c r="P183">
        <v>-5</v>
      </c>
    </row>
    <row r="184" spans="3:16" x14ac:dyDescent="0.2">
      <c r="C184">
        <v>0.70799999999999996</v>
      </c>
      <c r="D184">
        <v>-4</v>
      </c>
      <c r="G184">
        <v>0.70799999999999996</v>
      </c>
      <c r="H184">
        <v>-44</v>
      </c>
      <c r="K184">
        <v>0.70799999999999996</v>
      </c>
      <c r="L184">
        <v>5</v>
      </c>
      <c r="O184">
        <v>0.70799999999999996</v>
      </c>
      <c r="P184">
        <v>-18</v>
      </c>
    </row>
    <row r="185" spans="3:16" x14ac:dyDescent="0.2">
      <c r="C185">
        <v>0.71199999999999997</v>
      </c>
      <c r="D185">
        <v>-1</v>
      </c>
      <c r="G185">
        <v>0.71199999999999997</v>
      </c>
      <c r="H185">
        <v>-32</v>
      </c>
      <c r="K185">
        <v>0.71199999999999997</v>
      </c>
      <c r="L185">
        <v>2</v>
      </c>
      <c r="O185">
        <v>0.71199999999999997</v>
      </c>
      <c r="P185">
        <v>-20</v>
      </c>
    </row>
    <row r="186" spans="3:16" x14ac:dyDescent="0.2">
      <c r="C186">
        <v>0.71599999999999997</v>
      </c>
      <c r="D186">
        <v>-20</v>
      </c>
      <c r="G186">
        <v>0.71599999999999997</v>
      </c>
      <c r="H186">
        <v>-40</v>
      </c>
      <c r="K186">
        <v>0.71599999999999997</v>
      </c>
      <c r="L186">
        <v>8</v>
      </c>
      <c r="O186">
        <v>0.71599999999999997</v>
      </c>
      <c r="P186">
        <v>-21</v>
      </c>
    </row>
    <row r="187" spans="3:16" x14ac:dyDescent="0.2">
      <c r="C187">
        <v>0.72</v>
      </c>
      <c r="D187">
        <v>-11</v>
      </c>
      <c r="G187">
        <v>0.72</v>
      </c>
      <c r="H187">
        <v>-20</v>
      </c>
      <c r="K187">
        <v>0.72</v>
      </c>
      <c r="L187">
        <v>-16</v>
      </c>
      <c r="O187">
        <v>0.72</v>
      </c>
      <c r="P187">
        <v>-17</v>
      </c>
    </row>
    <row r="188" spans="3:16" x14ac:dyDescent="0.2">
      <c r="C188">
        <v>0.72399999999999998</v>
      </c>
      <c r="D188">
        <v>-7</v>
      </c>
      <c r="G188">
        <v>0.72399999999999998</v>
      </c>
      <c r="H188">
        <v>-18</v>
      </c>
      <c r="K188">
        <v>0.72399999999999998</v>
      </c>
      <c r="L188">
        <v>-22</v>
      </c>
      <c r="O188">
        <v>0.72399999999999998</v>
      </c>
      <c r="P188">
        <v>-8</v>
      </c>
    </row>
    <row r="189" spans="3:16" x14ac:dyDescent="0.2">
      <c r="C189">
        <v>0.72799999999999998</v>
      </c>
      <c r="D189">
        <v>-9</v>
      </c>
      <c r="G189">
        <v>0.72799999999999998</v>
      </c>
      <c r="H189">
        <v>-17</v>
      </c>
      <c r="K189">
        <v>0.72799999999999998</v>
      </c>
      <c r="L189">
        <v>13</v>
      </c>
      <c r="O189">
        <v>0.72799999999999998</v>
      </c>
      <c r="P189">
        <v>-18</v>
      </c>
    </row>
    <row r="190" spans="3:16" x14ac:dyDescent="0.2">
      <c r="C190">
        <v>0.73199999999999998</v>
      </c>
      <c r="D190">
        <v>6</v>
      </c>
      <c r="G190">
        <v>0.73199999999999998</v>
      </c>
      <c r="H190">
        <v>-16</v>
      </c>
      <c r="K190">
        <v>0.73199999999999998</v>
      </c>
      <c r="L190">
        <v>-4</v>
      </c>
      <c r="O190">
        <v>0.73199999999999998</v>
      </c>
      <c r="P190">
        <v>-13</v>
      </c>
    </row>
    <row r="191" spans="3:16" x14ac:dyDescent="0.2">
      <c r="C191">
        <v>0.73599999999999999</v>
      </c>
      <c r="D191">
        <v>-5</v>
      </c>
      <c r="G191">
        <v>0.73599999999999999</v>
      </c>
      <c r="H191">
        <v>-37</v>
      </c>
      <c r="K191">
        <v>0.73599999999999999</v>
      </c>
      <c r="L191">
        <v>-10</v>
      </c>
      <c r="O191">
        <v>0.73599999999999999</v>
      </c>
      <c r="P191">
        <v>-10</v>
      </c>
    </row>
    <row r="192" spans="3:16" x14ac:dyDescent="0.2">
      <c r="C192">
        <v>0.74</v>
      </c>
      <c r="D192">
        <v>15</v>
      </c>
      <c r="G192">
        <v>0.74</v>
      </c>
      <c r="H192">
        <v>-18</v>
      </c>
      <c r="K192">
        <v>0.74</v>
      </c>
      <c r="L192">
        <v>-11</v>
      </c>
      <c r="O192">
        <v>0.74</v>
      </c>
      <c r="P192">
        <v>-16</v>
      </c>
    </row>
    <row r="193" spans="3:16" x14ac:dyDescent="0.2">
      <c r="C193">
        <v>0.74399999999999999</v>
      </c>
      <c r="D193">
        <v>22</v>
      </c>
      <c r="G193">
        <v>0.74399999999999999</v>
      </c>
      <c r="H193">
        <v>-10</v>
      </c>
      <c r="K193">
        <v>0.74399999999999999</v>
      </c>
      <c r="L193">
        <v>-20</v>
      </c>
      <c r="O193">
        <v>0.74399999999999999</v>
      </c>
      <c r="P193">
        <v>-13</v>
      </c>
    </row>
    <row r="194" spans="3:16" x14ac:dyDescent="0.2">
      <c r="C194">
        <v>0.748</v>
      </c>
      <c r="D194">
        <v>5</v>
      </c>
      <c r="G194">
        <v>0.748</v>
      </c>
      <c r="H194">
        <v>-29</v>
      </c>
      <c r="K194">
        <v>0.748</v>
      </c>
      <c r="L194">
        <v>6</v>
      </c>
      <c r="O194">
        <v>0.748</v>
      </c>
      <c r="P194">
        <v>-17</v>
      </c>
    </row>
    <row r="195" spans="3:16" x14ac:dyDescent="0.2">
      <c r="C195">
        <v>0.752</v>
      </c>
      <c r="D195">
        <v>23</v>
      </c>
      <c r="G195">
        <v>0.752</v>
      </c>
      <c r="H195">
        <v>-25</v>
      </c>
      <c r="K195">
        <v>0.752</v>
      </c>
      <c r="L195">
        <v>-12</v>
      </c>
      <c r="O195">
        <v>0.752</v>
      </c>
      <c r="P195">
        <v>-9</v>
      </c>
    </row>
    <row r="196" spans="3:16" x14ac:dyDescent="0.2">
      <c r="C196">
        <v>0.75600000000000001</v>
      </c>
      <c r="D196">
        <v>0</v>
      </c>
      <c r="G196">
        <v>0.75600000000000001</v>
      </c>
      <c r="H196">
        <v>-30</v>
      </c>
      <c r="K196">
        <v>0.75600000000000001</v>
      </c>
      <c r="L196">
        <v>-5</v>
      </c>
      <c r="O196">
        <v>0.75600000000000001</v>
      </c>
      <c r="P196">
        <v>-8</v>
      </c>
    </row>
    <row r="197" spans="3:16" x14ac:dyDescent="0.2">
      <c r="C197">
        <v>0.76</v>
      </c>
      <c r="D197">
        <v>12</v>
      </c>
      <c r="G197">
        <v>0.76</v>
      </c>
      <c r="H197">
        <v>-2</v>
      </c>
      <c r="K197">
        <v>0.76</v>
      </c>
      <c r="L197">
        <v>3</v>
      </c>
      <c r="O197">
        <v>0.76</v>
      </c>
      <c r="P197">
        <v>-9</v>
      </c>
    </row>
    <row r="198" spans="3:16" x14ac:dyDescent="0.2">
      <c r="C198">
        <v>0.76400000000000001</v>
      </c>
      <c r="D198">
        <v>18</v>
      </c>
      <c r="G198">
        <v>0.76400000000000001</v>
      </c>
      <c r="H198">
        <v>2</v>
      </c>
      <c r="K198">
        <v>0.76400000000000001</v>
      </c>
      <c r="L198">
        <v>-12</v>
      </c>
      <c r="O198">
        <v>0.76400000000000001</v>
      </c>
      <c r="P198">
        <v>-6</v>
      </c>
    </row>
    <row r="199" spans="3:16" x14ac:dyDescent="0.2">
      <c r="C199">
        <v>0.76800000000000002</v>
      </c>
      <c r="D199">
        <v>6</v>
      </c>
      <c r="G199">
        <v>0.76800000000000002</v>
      </c>
      <c r="H199">
        <v>-14</v>
      </c>
      <c r="K199">
        <v>0.76800000000000002</v>
      </c>
      <c r="L199">
        <v>5</v>
      </c>
      <c r="O199">
        <v>0.76800000000000002</v>
      </c>
      <c r="P199">
        <v>-12</v>
      </c>
    </row>
    <row r="200" spans="3:16" x14ac:dyDescent="0.2">
      <c r="C200">
        <v>0.77200000000000002</v>
      </c>
      <c r="D200">
        <v>36</v>
      </c>
      <c r="G200">
        <v>0.77200000000000002</v>
      </c>
      <c r="H200">
        <v>-6</v>
      </c>
      <c r="K200">
        <v>0.77200000000000002</v>
      </c>
      <c r="L200">
        <v>-5</v>
      </c>
      <c r="O200">
        <v>0.77200000000000002</v>
      </c>
      <c r="P200">
        <v>-10</v>
      </c>
    </row>
    <row r="201" spans="3:16" x14ac:dyDescent="0.2">
      <c r="C201">
        <v>0.77600000000000002</v>
      </c>
      <c r="D201">
        <v>27</v>
      </c>
      <c r="G201">
        <v>0.77600000000000002</v>
      </c>
      <c r="H201">
        <v>-16</v>
      </c>
      <c r="K201">
        <v>0.77600000000000002</v>
      </c>
      <c r="L201">
        <v>1</v>
      </c>
      <c r="O201">
        <v>0.77600000000000002</v>
      </c>
      <c r="P201">
        <v>-20</v>
      </c>
    </row>
    <row r="202" spans="3:16" x14ac:dyDescent="0.2">
      <c r="C202">
        <v>0.78</v>
      </c>
      <c r="D202">
        <v>47</v>
      </c>
      <c r="G202">
        <v>0.78</v>
      </c>
      <c r="H202">
        <v>-8</v>
      </c>
      <c r="K202">
        <v>0.78</v>
      </c>
      <c r="L202">
        <v>-17</v>
      </c>
      <c r="O202">
        <v>0.78</v>
      </c>
      <c r="P202">
        <v>-22</v>
      </c>
    </row>
    <row r="203" spans="3:16" x14ac:dyDescent="0.2">
      <c r="C203">
        <v>0.78400000000000003</v>
      </c>
      <c r="D203">
        <v>61</v>
      </c>
      <c r="G203">
        <v>0.78400000000000003</v>
      </c>
      <c r="H203">
        <v>-13</v>
      </c>
      <c r="K203">
        <v>0.78400000000000003</v>
      </c>
      <c r="L203">
        <v>-41</v>
      </c>
      <c r="O203">
        <v>0.78400000000000003</v>
      </c>
      <c r="P203">
        <v>-13</v>
      </c>
    </row>
    <row r="204" spans="3:16" x14ac:dyDescent="0.2">
      <c r="C204">
        <v>0.78800000000000003</v>
      </c>
      <c r="D204">
        <v>51</v>
      </c>
      <c r="G204">
        <v>0.78800000000000003</v>
      </c>
      <c r="H204">
        <v>-26</v>
      </c>
      <c r="K204">
        <v>0.78800000000000003</v>
      </c>
      <c r="L204">
        <v>-19</v>
      </c>
      <c r="O204">
        <v>0.78800000000000003</v>
      </c>
      <c r="P204">
        <v>-15</v>
      </c>
    </row>
    <row r="205" spans="3:16" x14ac:dyDescent="0.2">
      <c r="C205">
        <v>0.79200000000000004</v>
      </c>
      <c r="D205">
        <v>63</v>
      </c>
      <c r="G205">
        <v>0.79200000000000004</v>
      </c>
      <c r="H205">
        <v>-7</v>
      </c>
      <c r="K205">
        <v>0.79200000000000004</v>
      </c>
      <c r="L205">
        <v>-20</v>
      </c>
      <c r="O205">
        <v>0.79200000000000004</v>
      </c>
      <c r="P205">
        <v>-13</v>
      </c>
    </row>
    <row r="206" spans="3:16" x14ac:dyDescent="0.2">
      <c r="C206">
        <v>0.79600000000000004</v>
      </c>
      <c r="D206">
        <v>14</v>
      </c>
      <c r="G206">
        <v>0.79600000000000004</v>
      </c>
      <c r="H206">
        <v>-18</v>
      </c>
      <c r="K206">
        <v>0.79600000000000004</v>
      </c>
      <c r="L206">
        <v>-13</v>
      </c>
      <c r="O206">
        <v>0.79600000000000004</v>
      </c>
      <c r="P206">
        <v>-10</v>
      </c>
    </row>
    <row r="207" spans="3:16" x14ac:dyDescent="0.2">
      <c r="C207">
        <v>0.8</v>
      </c>
      <c r="D207">
        <v>31</v>
      </c>
      <c r="G207">
        <v>0.8</v>
      </c>
      <c r="H207">
        <v>-4</v>
      </c>
      <c r="K207">
        <v>0.8</v>
      </c>
      <c r="L207">
        <v>-18</v>
      </c>
      <c r="O207">
        <v>0.8</v>
      </c>
      <c r="P207">
        <v>-9</v>
      </c>
    </row>
    <row r="208" spans="3:16" x14ac:dyDescent="0.2">
      <c r="C208">
        <v>0.80400000000000005</v>
      </c>
      <c r="D208">
        <v>14</v>
      </c>
      <c r="G208">
        <v>0.80400000000000005</v>
      </c>
      <c r="H208">
        <v>0</v>
      </c>
      <c r="K208">
        <v>0.80400000000000005</v>
      </c>
      <c r="L208">
        <v>-24</v>
      </c>
      <c r="O208">
        <v>0.80400000000000005</v>
      </c>
      <c r="P208">
        <v>1</v>
      </c>
    </row>
    <row r="209" spans="3:16" x14ac:dyDescent="0.2">
      <c r="C209">
        <v>0.80800000000000005</v>
      </c>
      <c r="D209">
        <v>6</v>
      </c>
      <c r="G209">
        <v>0.80800000000000005</v>
      </c>
      <c r="H209">
        <v>-10</v>
      </c>
      <c r="K209">
        <v>0.80800000000000005</v>
      </c>
      <c r="L209">
        <v>-4</v>
      </c>
      <c r="O209">
        <v>0.80800000000000005</v>
      </c>
      <c r="P209">
        <v>-4</v>
      </c>
    </row>
    <row r="210" spans="3:16" x14ac:dyDescent="0.2">
      <c r="C210">
        <v>0.81200000000000006</v>
      </c>
      <c r="D210">
        <v>34</v>
      </c>
      <c r="G210">
        <v>0.81200000000000006</v>
      </c>
      <c r="H210">
        <v>6</v>
      </c>
      <c r="K210">
        <v>0.81200000000000006</v>
      </c>
      <c r="L210">
        <v>-15</v>
      </c>
      <c r="O210">
        <v>0.81200000000000006</v>
      </c>
      <c r="P210">
        <v>1</v>
      </c>
    </row>
    <row r="211" spans="3:16" x14ac:dyDescent="0.2">
      <c r="C211">
        <v>0.81599999999999995</v>
      </c>
      <c r="D211">
        <v>11</v>
      </c>
      <c r="G211">
        <v>0.81599999999999995</v>
      </c>
      <c r="H211">
        <v>-13</v>
      </c>
      <c r="K211">
        <v>0.81599999999999995</v>
      </c>
      <c r="L211">
        <v>0</v>
      </c>
      <c r="O211">
        <v>0.81599999999999995</v>
      </c>
      <c r="P211">
        <v>-5</v>
      </c>
    </row>
    <row r="212" spans="3:16" x14ac:dyDescent="0.2">
      <c r="C212">
        <v>0.82</v>
      </c>
      <c r="D212">
        <v>26</v>
      </c>
      <c r="G212">
        <v>0.82</v>
      </c>
      <c r="H212">
        <v>-6</v>
      </c>
      <c r="K212">
        <v>0.82</v>
      </c>
      <c r="L212">
        <v>-2</v>
      </c>
      <c r="O212">
        <v>0.82</v>
      </c>
      <c r="P212">
        <v>-6</v>
      </c>
    </row>
    <row r="213" spans="3:16" x14ac:dyDescent="0.2">
      <c r="C213">
        <v>0.82399999999999995</v>
      </c>
      <c r="D213">
        <v>24</v>
      </c>
      <c r="G213">
        <v>0.82399999999999995</v>
      </c>
      <c r="H213">
        <v>0</v>
      </c>
      <c r="K213">
        <v>0.82399999999999995</v>
      </c>
      <c r="L213">
        <v>-18</v>
      </c>
      <c r="O213">
        <v>0.82399999999999995</v>
      </c>
      <c r="P213">
        <v>0</v>
      </c>
    </row>
    <row r="214" spans="3:16" x14ac:dyDescent="0.2">
      <c r="C214">
        <v>0.82799999999999996</v>
      </c>
      <c r="D214">
        <v>12</v>
      </c>
      <c r="G214">
        <v>0.82799999999999996</v>
      </c>
      <c r="H214">
        <v>-17</v>
      </c>
      <c r="K214">
        <v>0.82799999999999996</v>
      </c>
      <c r="L214">
        <v>-6</v>
      </c>
      <c r="O214">
        <v>0.82799999999999996</v>
      </c>
      <c r="P214">
        <v>-10</v>
      </c>
    </row>
    <row r="215" spans="3:16" x14ac:dyDescent="0.2">
      <c r="C215">
        <v>0.83199999999999996</v>
      </c>
      <c r="D215">
        <v>12</v>
      </c>
      <c r="G215">
        <v>0.83199999999999996</v>
      </c>
      <c r="H215">
        <v>-15</v>
      </c>
      <c r="K215">
        <v>0.83199999999999996</v>
      </c>
      <c r="L215">
        <v>-13</v>
      </c>
      <c r="O215">
        <v>0.83199999999999996</v>
      </c>
      <c r="P215">
        <v>-7</v>
      </c>
    </row>
    <row r="216" spans="3:16" x14ac:dyDescent="0.2">
      <c r="C216">
        <v>0.83599999999999997</v>
      </c>
      <c r="D216">
        <v>-11</v>
      </c>
      <c r="G216">
        <v>0.83599999999999997</v>
      </c>
      <c r="H216">
        <v>-35</v>
      </c>
      <c r="K216">
        <v>0.83599999999999997</v>
      </c>
      <c r="L216">
        <v>14</v>
      </c>
      <c r="O216">
        <v>0.83599999999999997</v>
      </c>
      <c r="P216">
        <v>-9</v>
      </c>
    </row>
    <row r="217" spans="3:16" x14ac:dyDescent="0.2">
      <c r="C217">
        <v>0.84</v>
      </c>
      <c r="D217">
        <v>-16</v>
      </c>
      <c r="G217">
        <v>0.84</v>
      </c>
      <c r="H217">
        <v>-16</v>
      </c>
      <c r="K217">
        <v>0.84</v>
      </c>
      <c r="L217">
        <v>14</v>
      </c>
      <c r="O217">
        <v>0.84</v>
      </c>
      <c r="P217">
        <v>-2</v>
      </c>
    </row>
    <row r="218" spans="3:16" x14ac:dyDescent="0.2">
      <c r="C218">
        <v>0.84399999999999997</v>
      </c>
      <c r="D218">
        <v>-24</v>
      </c>
      <c r="G218">
        <v>0.84399999999999997</v>
      </c>
      <c r="H218">
        <v>-9</v>
      </c>
      <c r="K218">
        <v>0.84399999999999997</v>
      </c>
      <c r="L218">
        <v>-11</v>
      </c>
      <c r="O218">
        <v>0.84399999999999997</v>
      </c>
      <c r="P218">
        <v>7</v>
      </c>
    </row>
    <row r="219" spans="3:16" x14ac:dyDescent="0.2">
      <c r="C219">
        <v>0.84799999999999998</v>
      </c>
      <c r="D219">
        <v>-29</v>
      </c>
      <c r="G219">
        <v>0.84799999999999998</v>
      </c>
      <c r="H219">
        <v>-23</v>
      </c>
      <c r="K219">
        <v>0.84799999999999998</v>
      </c>
      <c r="L219">
        <v>5</v>
      </c>
      <c r="O219">
        <v>0.84799999999999998</v>
      </c>
      <c r="P219">
        <v>-5</v>
      </c>
    </row>
    <row r="220" spans="3:16" x14ac:dyDescent="0.2">
      <c r="C220">
        <v>0.85199999999999998</v>
      </c>
      <c r="D220">
        <v>7</v>
      </c>
      <c r="G220">
        <v>0.85199999999999998</v>
      </c>
      <c r="H220">
        <v>-4</v>
      </c>
      <c r="K220">
        <v>0.85199999999999998</v>
      </c>
      <c r="L220">
        <v>10</v>
      </c>
      <c r="O220">
        <v>0.85199999999999998</v>
      </c>
      <c r="P220">
        <v>0</v>
      </c>
    </row>
    <row r="221" spans="3:16" x14ac:dyDescent="0.2">
      <c r="C221">
        <v>0.85599999999999998</v>
      </c>
      <c r="D221">
        <v>-13</v>
      </c>
      <c r="G221">
        <v>0.85599999999999998</v>
      </c>
      <c r="H221">
        <v>-20</v>
      </c>
      <c r="K221">
        <v>0.85599999999999998</v>
      </c>
      <c r="L221">
        <v>12</v>
      </c>
      <c r="O221">
        <v>0.85599999999999998</v>
      </c>
      <c r="P221">
        <v>-2</v>
      </c>
    </row>
    <row r="222" spans="3:16" x14ac:dyDescent="0.2">
      <c r="C222">
        <v>0.86</v>
      </c>
      <c r="D222">
        <v>0</v>
      </c>
      <c r="G222">
        <v>0.86</v>
      </c>
      <c r="H222">
        <v>-10</v>
      </c>
      <c r="K222">
        <v>0.86</v>
      </c>
      <c r="L222">
        <v>6</v>
      </c>
      <c r="O222">
        <v>0.86</v>
      </c>
      <c r="P222">
        <v>-7</v>
      </c>
    </row>
    <row r="223" spans="3:16" x14ac:dyDescent="0.2">
      <c r="C223">
        <v>0.86399999999999999</v>
      </c>
      <c r="D223">
        <v>6</v>
      </c>
      <c r="G223">
        <v>0.86399999999999999</v>
      </c>
      <c r="H223">
        <v>-9</v>
      </c>
      <c r="K223">
        <v>0.86399999999999999</v>
      </c>
      <c r="L223">
        <v>-20</v>
      </c>
      <c r="O223">
        <v>0.86399999999999999</v>
      </c>
      <c r="P223">
        <v>-11</v>
      </c>
    </row>
    <row r="224" spans="3:16" x14ac:dyDescent="0.2">
      <c r="C224">
        <v>0.86799999999999999</v>
      </c>
      <c r="D224">
        <v>-22</v>
      </c>
      <c r="G224">
        <v>0.86799999999999999</v>
      </c>
      <c r="H224">
        <v>-17</v>
      </c>
      <c r="K224">
        <v>0.86799999999999999</v>
      </c>
      <c r="L224">
        <v>2</v>
      </c>
      <c r="O224">
        <v>0.86799999999999999</v>
      </c>
      <c r="P224">
        <v>-15</v>
      </c>
    </row>
    <row r="225" spans="3:16" x14ac:dyDescent="0.2">
      <c r="C225">
        <v>0.872</v>
      </c>
      <c r="D225">
        <v>7</v>
      </c>
      <c r="G225">
        <v>0.872</v>
      </c>
      <c r="H225">
        <v>-5</v>
      </c>
      <c r="K225">
        <v>0.872</v>
      </c>
      <c r="L225">
        <v>-4</v>
      </c>
      <c r="O225">
        <v>0.872</v>
      </c>
      <c r="P225">
        <v>-4</v>
      </c>
    </row>
    <row r="226" spans="3:16" x14ac:dyDescent="0.2">
      <c r="C226">
        <v>0.876</v>
      </c>
      <c r="D226">
        <v>-32</v>
      </c>
      <c r="G226">
        <v>0.876</v>
      </c>
      <c r="H226">
        <v>-24</v>
      </c>
      <c r="K226">
        <v>0.876</v>
      </c>
      <c r="L226">
        <v>0</v>
      </c>
      <c r="O226">
        <v>0.876</v>
      </c>
      <c r="P226">
        <v>-4</v>
      </c>
    </row>
    <row r="227" spans="3:16" x14ac:dyDescent="0.2">
      <c r="C227">
        <v>0.88</v>
      </c>
      <c r="D227">
        <v>-21</v>
      </c>
      <c r="G227">
        <v>0.88</v>
      </c>
      <c r="H227">
        <v>-3</v>
      </c>
      <c r="K227">
        <v>0.88</v>
      </c>
      <c r="L227">
        <v>15</v>
      </c>
      <c r="O227">
        <v>0.88</v>
      </c>
      <c r="P227">
        <v>-15</v>
      </c>
    </row>
    <row r="228" spans="3:16" x14ac:dyDescent="0.2">
      <c r="C228">
        <v>0.88400000000000001</v>
      </c>
      <c r="D228">
        <v>-34</v>
      </c>
      <c r="G228">
        <v>0.88400000000000001</v>
      </c>
      <c r="H228">
        <v>6</v>
      </c>
      <c r="K228">
        <v>0.88400000000000001</v>
      </c>
      <c r="L228">
        <v>-10</v>
      </c>
      <c r="O228">
        <v>0.88400000000000001</v>
      </c>
      <c r="P228">
        <v>-8</v>
      </c>
    </row>
    <row r="229" spans="3:16" x14ac:dyDescent="0.2">
      <c r="C229">
        <v>0.88800000000000001</v>
      </c>
      <c r="D229">
        <v>-25</v>
      </c>
      <c r="G229">
        <v>0.88800000000000001</v>
      </c>
      <c r="H229">
        <v>0</v>
      </c>
      <c r="K229">
        <v>0.88800000000000001</v>
      </c>
      <c r="L229">
        <v>16</v>
      </c>
      <c r="O229">
        <v>0.88800000000000001</v>
      </c>
      <c r="P229">
        <v>-13</v>
      </c>
    </row>
    <row r="230" spans="3:16" x14ac:dyDescent="0.2">
      <c r="C230">
        <v>0.89200000000000002</v>
      </c>
      <c r="D230">
        <v>5</v>
      </c>
      <c r="G230">
        <v>0.89200000000000002</v>
      </c>
      <c r="H230">
        <v>14</v>
      </c>
      <c r="K230">
        <v>0.89200000000000002</v>
      </c>
      <c r="L230">
        <v>0</v>
      </c>
      <c r="O230">
        <v>0.89200000000000002</v>
      </c>
      <c r="P230">
        <v>4</v>
      </c>
    </row>
    <row r="231" spans="3:16" x14ac:dyDescent="0.2">
      <c r="C231">
        <v>0.89600000000000002</v>
      </c>
      <c r="D231">
        <v>-15</v>
      </c>
      <c r="G231">
        <v>0.89600000000000002</v>
      </c>
      <c r="H231">
        <v>-2</v>
      </c>
      <c r="K231">
        <v>0.89600000000000002</v>
      </c>
      <c r="L231">
        <v>4</v>
      </c>
      <c r="O231">
        <v>0.89600000000000002</v>
      </c>
      <c r="P231">
        <v>-1</v>
      </c>
    </row>
    <row r="232" spans="3:16" x14ac:dyDescent="0.2">
      <c r="C232">
        <v>0.9</v>
      </c>
      <c r="D232">
        <v>-11</v>
      </c>
      <c r="G232">
        <v>0.9</v>
      </c>
      <c r="H232">
        <v>-7</v>
      </c>
      <c r="K232">
        <v>0.9</v>
      </c>
      <c r="L232">
        <v>5</v>
      </c>
      <c r="O232">
        <v>0.9</v>
      </c>
      <c r="P232">
        <v>-10</v>
      </c>
    </row>
    <row r="233" spans="3:16" x14ac:dyDescent="0.2">
      <c r="C233">
        <v>0.90400000000000003</v>
      </c>
      <c r="D233">
        <v>-9</v>
      </c>
      <c r="G233">
        <v>0.90400000000000003</v>
      </c>
      <c r="H233">
        <v>-8</v>
      </c>
      <c r="K233">
        <v>0.90400000000000003</v>
      </c>
      <c r="L233">
        <v>-15</v>
      </c>
      <c r="O233">
        <v>0.90400000000000003</v>
      </c>
      <c r="P233">
        <v>-13</v>
      </c>
    </row>
    <row r="234" spans="3:16" x14ac:dyDescent="0.2">
      <c r="C234">
        <v>0.90800000000000003</v>
      </c>
      <c r="D234">
        <v>-24</v>
      </c>
      <c r="G234">
        <v>0.90800000000000003</v>
      </c>
      <c r="H234">
        <v>-15</v>
      </c>
      <c r="K234">
        <v>0.90800000000000003</v>
      </c>
      <c r="L234">
        <v>0</v>
      </c>
      <c r="O234">
        <v>0.90800000000000003</v>
      </c>
      <c r="P234">
        <v>-12</v>
      </c>
    </row>
    <row r="235" spans="3:16" x14ac:dyDescent="0.2">
      <c r="C235">
        <v>0.91200000000000003</v>
      </c>
      <c r="D235">
        <v>1</v>
      </c>
      <c r="G235">
        <v>0.91200000000000003</v>
      </c>
      <c r="H235">
        <v>7</v>
      </c>
      <c r="K235">
        <v>0.91200000000000003</v>
      </c>
      <c r="L235">
        <v>-5</v>
      </c>
      <c r="O235">
        <v>0.91200000000000003</v>
      </c>
      <c r="P235">
        <v>-1</v>
      </c>
    </row>
    <row r="236" spans="3:16" x14ac:dyDescent="0.2">
      <c r="C236">
        <v>0.91600000000000004</v>
      </c>
      <c r="D236">
        <v>-12</v>
      </c>
      <c r="G236">
        <v>0.91600000000000004</v>
      </c>
      <c r="H236">
        <v>-4</v>
      </c>
      <c r="K236">
        <v>0.91600000000000004</v>
      </c>
      <c r="L236">
        <v>3</v>
      </c>
      <c r="O236">
        <v>0.91600000000000004</v>
      </c>
      <c r="P236">
        <v>-1</v>
      </c>
    </row>
    <row r="237" spans="3:16" x14ac:dyDescent="0.2">
      <c r="C237">
        <v>0.92</v>
      </c>
      <c r="D237">
        <v>-29</v>
      </c>
      <c r="G237">
        <v>0.92</v>
      </c>
      <c r="H237">
        <v>1</v>
      </c>
      <c r="K237">
        <v>0.92</v>
      </c>
      <c r="L237">
        <v>7</v>
      </c>
      <c r="O237">
        <v>0.92</v>
      </c>
      <c r="P237">
        <v>-12</v>
      </c>
    </row>
    <row r="238" spans="3:16" x14ac:dyDescent="0.2">
      <c r="C238">
        <v>0.92400000000000004</v>
      </c>
      <c r="D238">
        <v>-21</v>
      </c>
      <c r="G238">
        <v>0.92400000000000004</v>
      </c>
      <c r="H238">
        <v>0</v>
      </c>
      <c r="K238">
        <v>0.92400000000000004</v>
      </c>
      <c r="L238">
        <v>-9</v>
      </c>
      <c r="O238">
        <v>0.92400000000000004</v>
      </c>
      <c r="P238">
        <v>-9</v>
      </c>
    </row>
    <row r="239" spans="3:16" x14ac:dyDescent="0.2">
      <c r="C239">
        <v>0.92800000000000005</v>
      </c>
      <c r="D239">
        <v>-21</v>
      </c>
      <c r="G239">
        <v>0.92800000000000005</v>
      </c>
      <c r="H239">
        <v>-8</v>
      </c>
      <c r="K239">
        <v>0.92800000000000005</v>
      </c>
      <c r="L239">
        <v>6</v>
      </c>
      <c r="O239">
        <v>0.92800000000000005</v>
      </c>
      <c r="P239">
        <v>-13</v>
      </c>
    </row>
    <row r="240" spans="3:16" x14ac:dyDescent="0.2">
      <c r="C240">
        <v>0.93200000000000005</v>
      </c>
      <c r="D240">
        <v>9</v>
      </c>
      <c r="G240">
        <v>0.93200000000000005</v>
      </c>
      <c r="H240">
        <v>18</v>
      </c>
      <c r="K240">
        <v>0.93200000000000005</v>
      </c>
      <c r="L240">
        <v>-11</v>
      </c>
      <c r="O240">
        <v>0.93200000000000005</v>
      </c>
      <c r="P240">
        <v>-8</v>
      </c>
    </row>
    <row r="241" spans="3:16" x14ac:dyDescent="0.2">
      <c r="C241">
        <v>0.93600000000000005</v>
      </c>
      <c r="D241">
        <v>-18</v>
      </c>
      <c r="G241">
        <v>0.93600000000000005</v>
      </c>
      <c r="H241">
        <v>-6</v>
      </c>
      <c r="K241">
        <v>0.93600000000000005</v>
      </c>
      <c r="L241">
        <v>-3</v>
      </c>
      <c r="O241">
        <v>0.93600000000000005</v>
      </c>
      <c r="P241">
        <v>-18</v>
      </c>
    </row>
    <row r="242" spans="3:16" x14ac:dyDescent="0.2">
      <c r="C242">
        <v>0.94</v>
      </c>
      <c r="D242">
        <v>-3</v>
      </c>
      <c r="G242">
        <v>0.94</v>
      </c>
      <c r="H242">
        <v>-5</v>
      </c>
      <c r="K242">
        <v>0.94</v>
      </c>
      <c r="L242">
        <v>6</v>
      </c>
      <c r="O242">
        <v>0.94</v>
      </c>
      <c r="P242">
        <v>-28</v>
      </c>
    </row>
    <row r="243" spans="3:16" x14ac:dyDescent="0.2">
      <c r="C243">
        <v>0.94399999999999995</v>
      </c>
      <c r="D243">
        <v>-16</v>
      </c>
      <c r="G243">
        <v>0.94399999999999995</v>
      </c>
      <c r="H243">
        <v>-4</v>
      </c>
      <c r="K243">
        <v>0.94399999999999995</v>
      </c>
      <c r="L243">
        <v>-17</v>
      </c>
      <c r="O243">
        <v>0.94399999999999995</v>
      </c>
      <c r="P243">
        <v>-19</v>
      </c>
    </row>
    <row r="244" spans="3:16" x14ac:dyDescent="0.2">
      <c r="C244">
        <v>0.94799999999999995</v>
      </c>
      <c r="D244">
        <v>-20</v>
      </c>
      <c r="G244">
        <v>0.94799999999999995</v>
      </c>
      <c r="H244">
        <v>-4</v>
      </c>
      <c r="K244">
        <v>0.94799999999999995</v>
      </c>
      <c r="L244">
        <v>-8</v>
      </c>
      <c r="O244">
        <v>0.94799999999999995</v>
      </c>
      <c r="P244">
        <v>-29</v>
      </c>
    </row>
    <row r="245" spans="3:16" x14ac:dyDescent="0.2">
      <c r="C245">
        <v>0.95199999999999996</v>
      </c>
      <c r="D245">
        <v>5</v>
      </c>
      <c r="G245">
        <v>0.95199999999999996</v>
      </c>
      <c r="H245">
        <v>4</v>
      </c>
      <c r="K245">
        <v>0.95199999999999996</v>
      </c>
      <c r="L245">
        <v>-24</v>
      </c>
      <c r="O245">
        <v>0.95199999999999996</v>
      </c>
      <c r="P245">
        <v>-21</v>
      </c>
    </row>
    <row r="246" spans="3:16" x14ac:dyDescent="0.2">
      <c r="C246">
        <v>0.95599999999999996</v>
      </c>
      <c r="D246">
        <v>-9</v>
      </c>
      <c r="G246">
        <v>0.95599999999999996</v>
      </c>
      <c r="H246">
        <v>-16</v>
      </c>
      <c r="K246">
        <v>0.95599999999999996</v>
      </c>
      <c r="L246">
        <v>-5</v>
      </c>
      <c r="O246">
        <v>0.95599999999999996</v>
      </c>
      <c r="P246">
        <v>-18</v>
      </c>
    </row>
    <row r="247" spans="3:16" x14ac:dyDescent="0.2">
      <c r="C247">
        <v>0.96</v>
      </c>
      <c r="D247">
        <v>-22</v>
      </c>
      <c r="G247">
        <v>0.96</v>
      </c>
      <c r="H247">
        <v>-11</v>
      </c>
      <c r="K247">
        <v>0.96</v>
      </c>
      <c r="L247">
        <v>7</v>
      </c>
      <c r="O247">
        <v>0.96</v>
      </c>
      <c r="P247">
        <v>-20</v>
      </c>
    </row>
    <row r="248" spans="3:16" x14ac:dyDescent="0.2">
      <c r="C248">
        <v>0.96399999999999997</v>
      </c>
      <c r="D248">
        <v>2</v>
      </c>
      <c r="G248">
        <v>0.96399999999999997</v>
      </c>
      <c r="H248">
        <v>-2</v>
      </c>
      <c r="K248">
        <v>0.96399999999999997</v>
      </c>
      <c r="L248">
        <v>-15</v>
      </c>
      <c r="O248">
        <v>0.96399999999999997</v>
      </c>
      <c r="P248">
        <v>-24</v>
      </c>
    </row>
    <row r="249" spans="3:16" x14ac:dyDescent="0.2">
      <c r="C249">
        <v>0.96799999999999997</v>
      </c>
      <c r="D249">
        <v>-27</v>
      </c>
      <c r="G249">
        <v>0.96799999999999997</v>
      </c>
      <c r="H249">
        <v>-3</v>
      </c>
      <c r="K249">
        <v>0.96799999999999997</v>
      </c>
      <c r="L249">
        <v>0</v>
      </c>
      <c r="O249">
        <v>0.96799999999999997</v>
      </c>
      <c r="P249">
        <v>-36</v>
      </c>
    </row>
    <row r="250" spans="3:16" x14ac:dyDescent="0.2">
      <c r="C250">
        <v>0.97199999999999998</v>
      </c>
      <c r="D250">
        <v>19</v>
      </c>
      <c r="G250">
        <v>0.97199999999999998</v>
      </c>
      <c r="H250">
        <v>8</v>
      </c>
      <c r="K250">
        <v>0.97199999999999998</v>
      </c>
      <c r="L250">
        <v>-11</v>
      </c>
      <c r="O250">
        <v>0.97199999999999998</v>
      </c>
      <c r="P250">
        <v>-31</v>
      </c>
    </row>
    <row r="251" spans="3:16" x14ac:dyDescent="0.2">
      <c r="C251">
        <v>0.97599999999999998</v>
      </c>
      <c r="D251">
        <v>-7</v>
      </c>
      <c r="G251">
        <v>0.97599999999999998</v>
      </c>
      <c r="H251">
        <v>-16</v>
      </c>
      <c r="K251">
        <v>0.97599999999999998</v>
      </c>
      <c r="L251">
        <v>-7</v>
      </c>
      <c r="O251">
        <v>0.97599999999999998</v>
      </c>
      <c r="P251">
        <v>-30</v>
      </c>
    </row>
    <row r="252" spans="3:16" x14ac:dyDescent="0.2">
      <c r="C252">
        <v>0.98</v>
      </c>
      <c r="D252">
        <v>6</v>
      </c>
      <c r="G252">
        <v>0.98</v>
      </c>
      <c r="H252">
        <v>-11</v>
      </c>
      <c r="K252">
        <v>0.98</v>
      </c>
      <c r="L252">
        <v>-4</v>
      </c>
      <c r="O252">
        <v>0.98</v>
      </c>
      <c r="P252">
        <v>-33</v>
      </c>
    </row>
    <row r="253" spans="3:16" x14ac:dyDescent="0.2">
      <c r="C253">
        <v>0.98399999999999999</v>
      </c>
      <c r="D253">
        <v>-17</v>
      </c>
      <c r="G253">
        <v>0.98399999999999999</v>
      </c>
      <c r="H253">
        <v>-2</v>
      </c>
      <c r="K253">
        <v>0.98399999999999999</v>
      </c>
      <c r="L253">
        <v>-17</v>
      </c>
      <c r="O253">
        <v>0.98399999999999999</v>
      </c>
      <c r="P253">
        <v>-29</v>
      </c>
    </row>
    <row r="254" spans="3:16" x14ac:dyDescent="0.2">
      <c r="C254">
        <v>0.98799999999999999</v>
      </c>
      <c r="D254">
        <v>-20</v>
      </c>
      <c r="G254">
        <v>0.98799999999999999</v>
      </c>
      <c r="H254">
        <v>-10</v>
      </c>
      <c r="K254">
        <v>0.98799999999999999</v>
      </c>
      <c r="L254">
        <v>4</v>
      </c>
      <c r="O254">
        <v>0.98799999999999999</v>
      </c>
      <c r="P254">
        <v>-33</v>
      </c>
    </row>
    <row r="255" spans="3:16" x14ac:dyDescent="0.2">
      <c r="C255">
        <v>0.99199999999999999</v>
      </c>
      <c r="D255">
        <v>-3</v>
      </c>
      <c r="G255">
        <v>0.99199999999999999</v>
      </c>
      <c r="H255">
        <v>-4</v>
      </c>
      <c r="K255">
        <v>0.99199999999999999</v>
      </c>
      <c r="L255">
        <v>-8</v>
      </c>
      <c r="O255">
        <v>0.99199999999999999</v>
      </c>
      <c r="P255">
        <v>-23</v>
      </c>
    </row>
    <row r="256" spans="3:16" x14ac:dyDescent="0.2">
      <c r="C256">
        <v>0.996</v>
      </c>
      <c r="D256">
        <v>-19</v>
      </c>
      <c r="G256">
        <v>0.996</v>
      </c>
      <c r="H256">
        <v>-20</v>
      </c>
      <c r="K256">
        <v>0.996</v>
      </c>
      <c r="L256">
        <v>-7</v>
      </c>
      <c r="O256">
        <v>0.996</v>
      </c>
      <c r="P256">
        <v>-16</v>
      </c>
    </row>
    <row r="257" spans="3:16" x14ac:dyDescent="0.2">
      <c r="C257">
        <v>1</v>
      </c>
      <c r="D257">
        <v>-16</v>
      </c>
      <c r="G257">
        <v>1</v>
      </c>
      <c r="H257">
        <v>-9</v>
      </c>
      <c r="K257">
        <v>1</v>
      </c>
      <c r="L257">
        <v>-1</v>
      </c>
      <c r="O257">
        <v>1</v>
      </c>
      <c r="P257">
        <v>-12</v>
      </c>
    </row>
    <row r="258" spans="3:16" x14ac:dyDescent="0.2">
      <c r="C258">
        <v>1.004</v>
      </c>
      <c r="D258">
        <v>-1</v>
      </c>
      <c r="G258">
        <v>1.004</v>
      </c>
      <c r="H258">
        <v>6</v>
      </c>
      <c r="K258">
        <v>1.004</v>
      </c>
      <c r="L258">
        <v>-23</v>
      </c>
      <c r="O258">
        <v>1.004</v>
      </c>
      <c r="P258">
        <v>-13</v>
      </c>
    </row>
    <row r="259" spans="3:16" x14ac:dyDescent="0.2">
      <c r="C259">
        <v>1.008</v>
      </c>
      <c r="D259">
        <v>-32</v>
      </c>
      <c r="G259">
        <v>1.008</v>
      </c>
      <c r="H259">
        <v>-1</v>
      </c>
      <c r="K259">
        <v>1.008</v>
      </c>
      <c r="L259">
        <v>-12</v>
      </c>
      <c r="O259">
        <v>1.008</v>
      </c>
      <c r="P259">
        <v>-17</v>
      </c>
    </row>
    <row r="260" spans="3:16" x14ac:dyDescent="0.2">
      <c r="C260">
        <v>1.012</v>
      </c>
      <c r="D260">
        <v>-8</v>
      </c>
      <c r="G260">
        <v>1.012</v>
      </c>
      <c r="H260">
        <v>-1</v>
      </c>
      <c r="K260">
        <v>1.012</v>
      </c>
      <c r="L260">
        <v>-31</v>
      </c>
      <c r="O260">
        <v>1.012</v>
      </c>
      <c r="P260">
        <v>-12</v>
      </c>
    </row>
    <row r="261" spans="3:16" x14ac:dyDescent="0.2">
      <c r="C261">
        <v>1.016</v>
      </c>
      <c r="D261">
        <v>-31</v>
      </c>
      <c r="G261">
        <v>1.016</v>
      </c>
      <c r="H261">
        <v>-17</v>
      </c>
      <c r="K261">
        <v>1.016</v>
      </c>
      <c r="L261">
        <v>-22</v>
      </c>
      <c r="O261">
        <v>1.016</v>
      </c>
      <c r="P261">
        <v>-8</v>
      </c>
    </row>
    <row r="262" spans="3:16" x14ac:dyDescent="0.2">
      <c r="C262">
        <v>1.02</v>
      </c>
      <c r="D262">
        <v>-20</v>
      </c>
      <c r="G262">
        <v>1.02</v>
      </c>
      <c r="H262">
        <v>-19</v>
      </c>
      <c r="K262">
        <v>1.02</v>
      </c>
      <c r="L262">
        <v>-19</v>
      </c>
      <c r="O262">
        <v>1.02</v>
      </c>
      <c r="P262">
        <v>-8</v>
      </c>
    </row>
    <row r="263" spans="3:16" x14ac:dyDescent="0.2">
      <c r="C263">
        <v>1.024</v>
      </c>
      <c r="D263">
        <v>-26</v>
      </c>
      <c r="G263">
        <v>1.024</v>
      </c>
      <c r="H263">
        <v>-24</v>
      </c>
      <c r="K263">
        <v>1.024</v>
      </c>
      <c r="L263">
        <v>-28</v>
      </c>
      <c r="O263">
        <v>1.024</v>
      </c>
      <c r="P263">
        <v>-2</v>
      </c>
    </row>
    <row r="264" spans="3:16" x14ac:dyDescent="0.2">
      <c r="C264">
        <v>1.028</v>
      </c>
      <c r="D264">
        <v>-36</v>
      </c>
      <c r="G264">
        <v>1.028</v>
      </c>
      <c r="H264">
        <v>-31</v>
      </c>
      <c r="K264">
        <v>1.028</v>
      </c>
      <c r="L264">
        <v>-10</v>
      </c>
      <c r="O264">
        <v>1.028</v>
      </c>
      <c r="P264">
        <v>-13</v>
      </c>
    </row>
    <row r="265" spans="3:16" x14ac:dyDescent="0.2">
      <c r="C265">
        <v>1.032</v>
      </c>
      <c r="D265">
        <v>-21</v>
      </c>
      <c r="G265">
        <v>1.032</v>
      </c>
      <c r="H265">
        <v>-12</v>
      </c>
      <c r="K265">
        <v>1.032</v>
      </c>
      <c r="L265">
        <v>-19</v>
      </c>
      <c r="O265">
        <v>1.032</v>
      </c>
      <c r="P265">
        <v>-11</v>
      </c>
    </row>
    <row r="266" spans="3:16" x14ac:dyDescent="0.2">
      <c r="C266">
        <v>1.036</v>
      </c>
      <c r="D266">
        <v>-34</v>
      </c>
      <c r="G266">
        <v>1.036</v>
      </c>
      <c r="H266">
        <v>-18</v>
      </c>
      <c r="K266">
        <v>1.036</v>
      </c>
      <c r="L266">
        <v>-16</v>
      </c>
      <c r="O266">
        <v>1.036</v>
      </c>
      <c r="P266">
        <v>-1</v>
      </c>
    </row>
    <row r="267" spans="3:16" x14ac:dyDescent="0.2">
      <c r="C267">
        <v>1.04</v>
      </c>
      <c r="D267">
        <v>-20</v>
      </c>
      <c r="G267">
        <v>1.04</v>
      </c>
      <c r="H267">
        <v>-11</v>
      </c>
      <c r="K267">
        <v>1.04</v>
      </c>
      <c r="L267">
        <v>1</v>
      </c>
      <c r="O267">
        <v>1.04</v>
      </c>
      <c r="P267">
        <v>2</v>
      </c>
    </row>
    <row r="268" spans="3:16" x14ac:dyDescent="0.2">
      <c r="C268">
        <v>1.044</v>
      </c>
      <c r="D268">
        <v>-8</v>
      </c>
      <c r="G268">
        <v>1.044</v>
      </c>
      <c r="H268">
        <v>-8</v>
      </c>
      <c r="K268">
        <v>1.044</v>
      </c>
      <c r="L268">
        <v>-10</v>
      </c>
      <c r="O268">
        <v>1.044</v>
      </c>
      <c r="P268">
        <v>5</v>
      </c>
    </row>
    <row r="269" spans="3:16" x14ac:dyDescent="0.2">
      <c r="C269">
        <v>1.048</v>
      </c>
      <c r="D269">
        <v>-45</v>
      </c>
      <c r="G269">
        <v>1.048</v>
      </c>
      <c r="H269">
        <v>-14</v>
      </c>
      <c r="K269">
        <v>1.048</v>
      </c>
      <c r="L269">
        <v>14</v>
      </c>
      <c r="O269">
        <v>1.048</v>
      </c>
      <c r="P269">
        <v>-4</v>
      </c>
    </row>
    <row r="270" spans="3:16" x14ac:dyDescent="0.2">
      <c r="C270">
        <v>1.052</v>
      </c>
      <c r="D270">
        <v>-23</v>
      </c>
      <c r="G270">
        <v>1.052</v>
      </c>
      <c r="H270">
        <v>1</v>
      </c>
      <c r="K270">
        <v>1.052</v>
      </c>
      <c r="L270">
        <v>-7</v>
      </c>
      <c r="O270">
        <v>1.052</v>
      </c>
      <c r="P270">
        <v>-9</v>
      </c>
    </row>
    <row r="271" spans="3:16" x14ac:dyDescent="0.2">
      <c r="C271">
        <v>1.056</v>
      </c>
      <c r="D271">
        <v>-28</v>
      </c>
      <c r="G271">
        <v>1.056</v>
      </c>
      <c r="H271">
        <v>-15</v>
      </c>
      <c r="K271">
        <v>1.056</v>
      </c>
      <c r="L271">
        <v>-2</v>
      </c>
      <c r="O271">
        <v>1.056</v>
      </c>
      <c r="P271">
        <v>-1</v>
      </c>
    </row>
    <row r="272" spans="3:16" x14ac:dyDescent="0.2">
      <c r="C272">
        <v>1.06</v>
      </c>
      <c r="D272">
        <v>-25</v>
      </c>
      <c r="G272">
        <v>1.06</v>
      </c>
      <c r="H272">
        <v>-10</v>
      </c>
      <c r="K272">
        <v>1.06</v>
      </c>
      <c r="L272">
        <v>7</v>
      </c>
      <c r="O272">
        <v>1.06</v>
      </c>
      <c r="P272">
        <v>-1</v>
      </c>
    </row>
    <row r="273" spans="3:16" x14ac:dyDescent="0.2">
      <c r="C273">
        <v>1.0640000000000001</v>
      </c>
      <c r="D273">
        <v>-19</v>
      </c>
      <c r="G273">
        <v>1.0640000000000001</v>
      </c>
      <c r="H273">
        <v>-9</v>
      </c>
      <c r="K273">
        <v>1.0640000000000001</v>
      </c>
      <c r="L273">
        <v>-7</v>
      </c>
      <c r="O273">
        <v>1.0640000000000001</v>
      </c>
      <c r="P273">
        <v>-2</v>
      </c>
    </row>
    <row r="274" spans="3:16" x14ac:dyDescent="0.2">
      <c r="C274">
        <v>1.0680000000000001</v>
      </c>
      <c r="D274">
        <v>-24</v>
      </c>
      <c r="G274">
        <v>1.0680000000000001</v>
      </c>
      <c r="H274">
        <v>-14</v>
      </c>
      <c r="K274">
        <v>1.0680000000000001</v>
      </c>
      <c r="L274">
        <v>11</v>
      </c>
      <c r="O274">
        <v>1.0680000000000001</v>
      </c>
      <c r="P274">
        <v>-11</v>
      </c>
    </row>
    <row r="275" spans="3:16" x14ac:dyDescent="0.2">
      <c r="C275">
        <v>1.0720000000000001</v>
      </c>
      <c r="D275">
        <v>-11</v>
      </c>
      <c r="G275">
        <v>1.0720000000000001</v>
      </c>
      <c r="H275">
        <v>6</v>
      </c>
      <c r="K275">
        <v>1.0720000000000001</v>
      </c>
      <c r="L275">
        <v>0</v>
      </c>
      <c r="O275">
        <v>1.0720000000000001</v>
      </c>
      <c r="P275">
        <v>2</v>
      </c>
    </row>
    <row r="276" spans="3:16" x14ac:dyDescent="0.2">
      <c r="C276">
        <v>1.0760000000000001</v>
      </c>
      <c r="D276">
        <v>-24</v>
      </c>
      <c r="G276">
        <v>1.0760000000000001</v>
      </c>
      <c r="H276">
        <v>-16</v>
      </c>
      <c r="K276">
        <v>1.0760000000000001</v>
      </c>
      <c r="L276">
        <v>-7</v>
      </c>
      <c r="O276">
        <v>1.0760000000000001</v>
      </c>
      <c r="P276">
        <v>6</v>
      </c>
    </row>
    <row r="277" spans="3:16" x14ac:dyDescent="0.2">
      <c r="C277">
        <v>1.08</v>
      </c>
      <c r="D277">
        <v>-5</v>
      </c>
      <c r="G277">
        <v>1.08</v>
      </c>
      <c r="H277">
        <v>-16</v>
      </c>
      <c r="K277">
        <v>1.08</v>
      </c>
      <c r="L277">
        <v>9</v>
      </c>
      <c r="O277">
        <v>1.08</v>
      </c>
      <c r="P277">
        <v>6</v>
      </c>
    </row>
    <row r="278" spans="3:16" x14ac:dyDescent="0.2">
      <c r="C278">
        <v>1.0840000000000001</v>
      </c>
      <c r="D278">
        <v>-7</v>
      </c>
      <c r="G278">
        <v>1.0840000000000001</v>
      </c>
      <c r="H278">
        <v>-13</v>
      </c>
      <c r="K278">
        <v>1.0840000000000001</v>
      </c>
      <c r="L278">
        <v>4</v>
      </c>
      <c r="O278">
        <v>1.0840000000000001</v>
      </c>
      <c r="P278">
        <v>4</v>
      </c>
    </row>
    <row r="279" spans="3:16" x14ac:dyDescent="0.2">
      <c r="C279">
        <v>1.0880000000000001</v>
      </c>
      <c r="D279">
        <v>-19</v>
      </c>
      <c r="G279">
        <v>1.0880000000000001</v>
      </c>
      <c r="H279">
        <v>-16</v>
      </c>
      <c r="K279">
        <v>1.0880000000000001</v>
      </c>
      <c r="L279">
        <v>15</v>
      </c>
      <c r="O279">
        <v>1.0880000000000001</v>
      </c>
      <c r="P279">
        <v>-8</v>
      </c>
    </row>
    <row r="280" spans="3:16" x14ac:dyDescent="0.2">
      <c r="C280">
        <v>1.0920000000000001</v>
      </c>
      <c r="D280">
        <v>17</v>
      </c>
      <c r="G280">
        <v>1.0920000000000001</v>
      </c>
      <c r="H280">
        <v>4</v>
      </c>
      <c r="K280">
        <v>1.0920000000000001</v>
      </c>
      <c r="L280">
        <v>-14</v>
      </c>
      <c r="O280">
        <v>1.0920000000000001</v>
      </c>
      <c r="P280">
        <v>0</v>
      </c>
    </row>
    <row r="281" spans="3:16" x14ac:dyDescent="0.2">
      <c r="C281">
        <v>1.0960000000000001</v>
      </c>
      <c r="D281">
        <v>-4</v>
      </c>
      <c r="G281">
        <v>1.0960000000000001</v>
      </c>
      <c r="H281">
        <v>-10</v>
      </c>
      <c r="K281">
        <v>1.0960000000000001</v>
      </c>
      <c r="L281">
        <v>-4</v>
      </c>
      <c r="O281">
        <v>1.0960000000000001</v>
      </c>
      <c r="P281">
        <v>5</v>
      </c>
    </row>
    <row r="282" spans="3:16" x14ac:dyDescent="0.2">
      <c r="C282">
        <v>1.1000000000000001</v>
      </c>
      <c r="D282">
        <v>-9</v>
      </c>
      <c r="G282">
        <v>1.1000000000000001</v>
      </c>
      <c r="H282">
        <v>-16</v>
      </c>
      <c r="K282">
        <v>1.1000000000000001</v>
      </c>
      <c r="L282">
        <v>11</v>
      </c>
      <c r="O282">
        <v>1.1000000000000001</v>
      </c>
      <c r="P282">
        <v>4</v>
      </c>
    </row>
    <row r="283" spans="3:16" x14ac:dyDescent="0.2">
      <c r="C283">
        <v>1.1040000000000001</v>
      </c>
      <c r="D283">
        <v>7</v>
      </c>
      <c r="G283">
        <v>1.1040000000000001</v>
      </c>
      <c r="H283">
        <v>-27</v>
      </c>
      <c r="K283">
        <v>1.1040000000000001</v>
      </c>
      <c r="L283">
        <v>-8</v>
      </c>
      <c r="O283">
        <v>1.1040000000000001</v>
      </c>
      <c r="P283">
        <v>10</v>
      </c>
    </row>
    <row r="284" spans="3:16" x14ac:dyDescent="0.2">
      <c r="C284">
        <v>1.1080000000000001</v>
      </c>
      <c r="D284">
        <v>-34</v>
      </c>
      <c r="G284">
        <v>1.1080000000000001</v>
      </c>
      <c r="H284">
        <v>-33</v>
      </c>
      <c r="K284">
        <v>1.1080000000000001</v>
      </c>
      <c r="L284">
        <v>3</v>
      </c>
      <c r="O284">
        <v>1.1080000000000001</v>
      </c>
      <c r="P284">
        <v>2</v>
      </c>
    </row>
    <row r="285" spans="3:16" x14ac:dyDescent="0.2">
      <c r="C285">
        <v>1.1120000000000001</v>
      </c>
      <c r="D285">
        <v>-10</v>
      </c>
      <c r="G285">
        <v>1.1120000000000001</v>
      </c>
      <c r="H285">
        <v>-12</v>
      </c>
      <c r="K285">
        <v>1.1120000000000001</v>
      </c>
      <c r="L285">
        <v>-13</v>
      </c>
      <c r="O285">
        <v>1.1120000000000001</v>
      </c>
      <c r="P285">
        <v>24</v>
      </c>
    </row>
    <row r="286" spans="3:16" x14ac:dyDescent="0.2">
      <c r="C286">
        <v>1.1160000000000001</v>
      </c>
      <c r="D286">
        <v>-15</v>
      </c>
      <c r="G286">
        <v>1.1160000000000001</v>
      </c>
      <c r="H286">
        <v>-27</v>
      </c>
      <c r="K286">
        <v>1.1160000000000001</v>
      </c>
      <c r="L286">
        <v>-4</v>
      </c>
      <c r="O286">
        <v>1.1160000000000001</v>
      </c>
      <c r="P286">
        <v>46</v>
      </c>
    </row>
    <row r="287" spans="3:16" x14ac:dyDescent="0.2">
      <c r="C287">
        <v>1.1200000000000001</v>
      </c>
      <c r="D287">
        <v>8</v>
      </c>
      <c r="G287">
        <v>1.1200000000000001</v>
      </c>
      <c r="H287">
        <v>-29</v>
      </c>
      <c r="K287">
        <v>1.1200000000000001</v>
      </c>
      <c r="L287">
        <v>12</v>
      </c>
      <c r="O287">
        <v>1.1200000000000001</v>
      </c>
      <c r="P287">
        <v>59</v>
      </c>
    </row>
    <row r="288" spans="3:16" x14ac:dyDescent="0.2">
      <c r="C288">
        <v>1.1240000000000001</v>
      </c>
      <c r="D288">
        <v>9</v>
      </c>
      <c r="G288">
        <v>1.1240000000000001</v>
      </c>
      <c r="H288">
        <v>-24</v>
      </c>
      <c r="K288">
        <v>1.1240000000000001</v>
      </c>
      <c r="L288">
        <v>-4</v>
      </c>
      <c r="O288">
        <v>1.1240000000000001</v>
      </c>
      <c r="P288">
        <v>76</v>
      </c>
    </row>
    <row r="289" spans="3:16" x14ac:dyDescent="0.2">
      <c r="C289">
        <v>1.1279999999999999</v>
      </c>
      <c r="D289">
        <v>3</v>
      </c>
      <c r="G289">
        <v>1.1279999999999999</v>
      </c>
      <c r="H289">
        <v>-31</v>
      </c>
      <c r="K289">
        <v>1.1279999999999999</v>
      </c>
      <c r="L289">
        <v>6</v>
      </c>
      <c r="O289">
        <v>1.1279999999999999</v>
      </c>
      <c r="P289">
        <v>64</v>
      </c>
    </row>
    <row r="290" spans="3:16" x14ac:dyDescent="0.2">
      <c r="C290">
        <v>1.1319999999999999</v>
      </c>
      <c r="D290">
        <v>21</v>
      </c>
      <c r="G290">
        <v>1.1319999999999999</v>
      </c>
      <c r="H290">
        <v>-20</v>
      </c>
      <c r="K290">
        <v>1.1319999999999999</v>
      </c>
      <c r="L290">
        <v>-10</v>
      </c>
      <c r="O290">
        <v>1.1319999999999999</v>
      </c>
      <c r="P290">
        <v>59</v>
      </c>
    </row>
    <row r="291" spans="3:16" x14ac:dyDescent="0.2">
      <c r="C291">
        <v>1.1359999999999999</v>
      </c>
      <c r="D291">
        <v>-5</v>
      </c>
      <c r="G291">
        <v>1.1359999999999999</v>
      </c>
      <c r="H291">
        <v>-31</v>
      </c>
      <c r="K291">
        <v>1.1359999999999999</v>
      </c>
      <c r="L291">
        <v>-5</v>
      </c>
      <c r="O291">
        <v>1.1359999999999999</v>
      </c>
      <c r="P291">
        <v>62</v>
      </c>
    </row>
    <row r="292" spans="3:16" x14ac:dyDescent="0.2">
      <c r="C292">
        <v>1.1399999999999999</v>
      </c>
      <c r="D292">
        <v>8</v>
      </c>
      <c r="G292">
        <v>1.1399999999999999</v>
      </c>
      <c r="H292">
        <v>-24</v>
      </c>
      <c r="K292">
        <v>1.1399999999999999</v>
      </c>
      <c r="L292">
        <v>9</v>
      </c>
      <c r="O292">
        <v>1.1399999999999999</v>
      </c>
      <c r="P292">
        <v>54</v>
      </c>
    </row>
    <row r="293" spans="3:16" x14ac:dyDescent="0.2">
      <c r="C293">
        <v>1.1439999999999999</v>
      </c>
      <c r="D293">
        <v>25</v>
      </c>
      <c r="G293">
        <v>1.1439999999999999</v>
      </c>
      <c r="H293">
        <v>-28</v>
      </c>
      <c r="K293">
        <v>1.1439999999999999</v>
      </c>
      <c r="L293">
        <v>-15</v>
      </c>
      <c r="O293">
        <v>1.1439999999999999</v>
      </c>
      <c r="P293">
        <v>54</v>
      </c>
    </row>
    <row r="294" spans="3:16" x14ac:dyDescent="0.2">
      <c r="C294">
        <v>1.1479999999999999</v>
      </c>
      <c r="D294">
        <v>12</v>
      </c>
      <c r="G294">
        <v>1.1479999999999999</v>
      </c>
      <c r="H294">
        <v>-44</v>
      </c>
      <c r="K294">
        <v>1.1479999999999999</v>
      </c>
      <c r="L294">
        <v>-3</v>
      </c>
      <c r="O294">
        <v>1.1479999999999999</v>
      </c>
      <c r="P294">
        <v>29</v>
      </c>
    </row>
    <row r="295" spans="3:16" x14ac:dyDescent="0.2">
      <c r="C295">
        <v>1.1519999999999999</v>
      </c>
      <c r="D295">
        <v>19</v>
      </c>
      <c r="G295">
        <v>1.1519999999999999</v>
      </c>
      <c r="H295">
        <v>-15</v>
      </c>
      <c r="K295">
        <v>1.1519999999999999</v>
      </c>
      <c r="L295">
        <v>-20</v>
      </c>
      <c r="O295">
        <v>1.1519999999999999</v>
      </c>
      <c r="P295">
        <v>23</v>
      </c>
    </row>
    <row r="296" spans="3:16" x14ac:dyDescent="0.2">
      <c r="C296">
        <v>1.1559999999999999</v>
      </c>
      <c r="D296">
        <v>17</v>
      </c>
      <c r="G296">
        <v>1.1559999999999999</v>
      </c>
      <c r="H296">
        <v>-25</v>
      </c>
      <c r="K296">
        <v>1.1559999999999999</v>
      </c>
      <c r="L296">
        <v>-16</v>
      </c>
      <c r="O296">
        <v>1.1559999999999999</v>
      </c>
      <c r="P296">
        <v>23</v>
      </c>
    </row>
    <row r="297" spans="3:16" x14ac:dyDescent="0.2">
      <c r="C297">
        <v>1.1599999999999999</v>
      </c>
      <c r="D297">
        <v>25</v>
      </c>
      <c r="G297">
        <v>1.1599999999999999</v>
      </c>
      <c r="H297">
        <v>-21</v>
      </c>
      <c r="K297">
        <v>1.1599999999999999</v>
      </c>
      <c r="L297">
        <v>1</v>
      </c>
      <c r="O297">
        <v>1.1599999999999999</v>
      </c>
      <c r="P297">
        <v>4</v>
      </c>
    </row>
    <row r="298" spans="3:16" x14ac:dyDescent="0.2">
      <c r="C298">
        <v>1.1639999999999999</v>
      </c>
      <c r="D298">
        <v>44</v>
      </c>
      <c r="G298">
        <v>1.1639999999999999</v>
      </c>
      <c r="H298">
        <v>-20</v>
      </c>
      <c r="K298">
        <v>1.1639999999999999</v>
      </c>
      <c r="L298">
        <v>-15</v>
      </c>
      <c r="O298">
        <v>1.1639999999999999</v>
      </c>
      <c r="P298">
        <v>2</v>
      </c>
    </row>
    <row r="299" spans="3:16" x14ac:dyDescent="0.2">
      <c r="C299">
        <v>1.1679999999999999</v>
      </c>
      <c r="D299">
        <v>43</v>
      </c>
      <c r="G299">
        <v>1.1679999999999999</v>
      </c>
      <c r="H299">
        <v>-27</v>
      </c>
      <c r="K299">
        <v>1.1679999999999999</v>
      </c>
      <c r="L299">
        <v>-6</v>
      </c>
      <c r="O299">
        <v>1.1679999999999999</v>
      </c>
      <c r="P299">
        <v>-12</v>
      </c>
    </row>
    <row r="300" spans="3:16" x14ac:dyDescent="0.2">
      <c r="C300">
        <v>1.1719999999999999</v>
      </c>
      <c r="D300">
        <v>49</v>
      </c>
      <c r="G300">
        <v>1.1719999999999999</v>
      </c>
      <c r="H300">
        <v>-11</v>
      </c>
      <c r="K300">
        <v>1.1719999999999999</v>
      </c>
      <c r="L300">
        <v>-22</v>
      </c>
      <c r="O300">
        <v>1.1719999999999999</v>
      </c>
      <c r="P300">
        <v>-17</v>
      </c>
    </row>
    <row r="301" spans="3:16" x14ac:dyDescent="0.2">
      <c r="C301">
        <v>1.1759999999999999</v>
      </c>
      <c r="D301">
        <v>29</v>
      </c>
      <c r="G301">
        <v>1.1759999999999999</v>
      </c>
      <c r="H301">
        <v>-15</v>
      </c>
      <c r="K301">
        <v>1.1759999999999999</v>
      </c>
      <c r="L301">
        <v>-16</v>
      </c>
      <c r="O301">
        <v>1.1759999999999999</v>
      </c>
      <c r="P301">
        <v>-13</v>
      </c>
    </row>
    <row r="302" spans="3:16" x14ac:dyDescent="0.2">
      <c r="C302">
        <v>1.18</v>
      </c>
      <c r="D302">
        <v>35</v>
      </c>
      <c r="G302">
        <v>1.18</v>
      </c>
      <c r="H302">
        <v>-8</v>
      </c>
      <c r="K302">
        <v>1.18</v>
      </c>
      <c r="L302">
        <v>-2</v>
      </c>
      <c r="O302">
        <v>1.18</v>
      </c>
      <c r="P302">
        <v>-25</v>
      </c>
    </row>
    <row r="303" spans="3:16" x14ac:dyDescent="0.2">
      <c r="C303">
        <v>1.1839999999999999</v>
      </c>
      <c r="D303">
        <v>53</v>
      </c>
      <c r="G303">
        <v>1.1839999999999999</v>
      </c>
      <c r="H303">
        <v>-9</v>
      </c>
      <c r="K303">
        <v>1.1839999999999999</v>
      </c>
      <c r="L303">
        <v>-23</v>
      </c>
      <c r="O303">
        <v>1.1839999999999999</v>
      </c>
      <c r="P303">
        <v>-23</v>
      </c>
    </row>
    <row r="304" spans="3:16" x14ac:dyDescent="0.2">
      <c r="C304">
        <v>1.1879999999999999</v>
      </c>
      <c r="D304">
        <v>16</v>
      </c>
      <c r="G304">
        <v>1.1879999999999999</v>
      </c>
      <c r="H304">
        <v>-24</v>
      </c>
      <c r="K304">
        <v>1.1879999999999999</v>
      </c>
      <c r="L304">
        <v>-7</v>
      </c>
      <c r="O304">
        <v>1.1879999999999999</v>
      </c>
      <c r="P304">
        <v>-27</v>
      </c>
    </row>
    <row r="305" spans="3:16" x14ac:dyDescent="0.2">
      <c r="C305">
        <v>1.1919999999999999</v>
      </c>
      <c r="D305">
        <v>38</v>
      </c>
      <c r="G305">
        <v>1.1919999999999999</v>
      </c>
      <c r="H305">
        <v>-9</v>
      </c>
      <c r="K305">
        <v>1.1919999999999999</v>
      </c>
      <c r="L305">
        <v>-22</v>
      </c>
      <c r="O305">
        <v>1.1919999999999999</v>
      </c>
      <c r="P305">
        <v>-21</v>
      </c>
    </row>
    <row r="306" spans="3:16" x14ac:dyDescent="0.2">
      <c r="C306">
        <v>1.196</v>
      </c>
      <c r="D306">
        <v>19</v>
      </c>
      <c r="G306">
        <v>1.196</v>
      </c>
      <c r="H306">
        <v>-16</v>
      </c>
      <c r="K306">
        <v>1.196</v>
      </c>
      <c r="L306">
        <v>-21</v>
      </c>
      <c r="O306">
        <v>1.196</v>
      </c>
      <c r="P306">
        <v>-10</v>
      </c>
    </row>
    <row r="307" spans="3:16" x14ac:dyDescent="0.2">
      <c r="C307">
        <v>1.2</v>
      </c>
      <c r="D307">
        <v>17</v>
      </c>
      <c r="G307">
        <v>1.2</v>
      </c>
      <c r="H307">
        <v>-19</v>
      </c>
      <c r="K307">
        <v>1.2</v>
      </c>
      <c r="L307">
        <v>-11</v>
      </c>
      <c r="O307">
        <v>1.2</v>
      </c>
      <c r="P307">
        <v>-12</v>
      </c>
    </row>
    <row r="308" spans="3:16" x14ac:dyDescent="0.2">
      <c r="C308">
        <v>1.204</v>
      </c>
      <c r="D308">
        <v>31</v>
      </c>
      <c r="G308">
        <v>1.204</v>
      </c>
      <c r="H308">
        <v>-19</v>
      </c>
      <c r="K308">
        <v>1.204</v>
      </c>
      <c r="L308">
        <v>-18</v>
      </c>
      <c r="O308">
        <v>1.204</v>
      </c>
      <c r="P308">
        <v>-12</v>
      </c>
    </row>
    <row r="309" spans="3:16" x14ac:dyDescent="0.2">
      <c r="C309">
        <v>1.208</v>
      </c>
      <c r="D309">
        <v>4</v>
      </c>
      <c r="G309">
        <v>1.208</v>
      </c>
      <c r="H309">
        <v>-19</v>
      </c>
      <c r="K309">
        <v>1.208</v>
      </c>
      <c r="L309">
        <v>7</v>
      </c>
      <c r="O309">
        <v>1.208</v>
      </c>
      <c r="P309">
        <v>-20</v>
      </c>
    </row>
    <row r="310" spans="3:16" x14ac:dyDescent="0.2">
      <c r="C310">
        <v>1.212</v>
      </c>
      <c r="D310">
        <v>22</v>
      </c>
      <c r="G310">
        <v>1.212</v>
      </c>
      <c r="H310">
        <v>-2</v>
      </c>
      <c r="K310">
        <v>1.212</v>
      </c>
      <c r="L310">
        <v>-12</v>
      </c>
      <c r="O310">
        <v>1.212</v>
      </c>
      <c r="P310">
        <v>-15</v>
      </c>
    </row>
    <row r="311" spans="3:16" x14ac:dyDescent="0.2">
      <c r="C311">
        <v>1.216</v>
      </c>
      <c r="D311">
        <v>-1</v>
      </c>
      <c r="G311">
        <v>1.216</v>
      </c>
      <c r="H311">
        <v>-3</v>
      </c>
      <c r="K311">
        <v>1.216</v>
      </c>
      <c r="L311">
        <v>-16</v>
      </c>
      <c r="O311">
        <v>1.216</v>
      </c>
      <c r="P311">
        <v>-18</v>
      </c>
    </row>
    <row r="312" spans="3:16" x14ac:dyDescent="0.2">
      <c r="C312">
        <v>1.22</v>
      </c>
      <c r="D312">
        <v>-4</v>
      </c>
      <c r="G312">
        <v>1.22</v>
      </c>
      <c r="H312">
        <v>1</v>
      </c>
      <c r="K312">
        <v>1.22</v>
      </c>
      <c r="L312">
        <v>-9</v>
      </c>
      <c r="O312">
        <v>1.22</v>
      </c>
      <c r="P312">
        <v>-22</v>
      </c>
    </row>
    <row r="313" spans="3:16" x14ac:dyDescent="0.2">
      <c r="C313">
        <v>1.224</v>
      </c>
      <c r="D313">
        <v>1</v>
      </c>
      <c r="G313">
        <v>1.224</v>
      </c>
      <c r="H313">
        <v>-12</v>
      </c>
      <c r="K313">
        <v>1.224</v>
      </c>
      <c r="L313">
        <v>-38</v>
      </c>
      <c r="O313">
        <v>1.224</v>
      </c>
      <c r="P313">
        <v>-16</v>
      </c>
    </row>
    <row r="314" spans="3:16" x14ac:dyDescent="0.2">
      <c r="C314">
        <v>1.228</v>
      </c>
      <c r="D314">
        <v>-16</v>
      </c>
      <c r="G314">
        <v>1.228</v>
      </c>
      <c r="H314">
        <v>-14</v>
      </c>
      <c r="K314">
        <v>1.228</v>
      </c>
      <c r="L314">
        <v>-24</v>
      </c>
      <c r="O314">
        <v>1.228</v>
      </c>
      <c r="P314">
        <v>-16</v>
      </c>
    </row>
    <row r="315" spans="3:16" x14ac:dyDescent="0.2">
      <c r="C315">
        <v>1.232</v>
      </c>
      <c r="D315">
        <v>2</v>
      </c>
      <c r="G315">
        <v>1.232</v>
      </c>
      <c r="H315">
        <v>17</v>
      </c>
      <c r="K315">
        <v>1.232</v>
      </c>
      <c r="L315">
        <v>-41</v>
      </c>
      <c r="O315">
        <v>1.232</v>
      </c>
      <c r="P315">
        <v>-9</v>
      </c>
    </row>
    <row r="316" spans="3:16" x14ac:dyDescent="0.2">
      <c r="C316">
        <v>1.236</v>
      </c>
      <c r="D316">
        <v>-14</v>
      </c>
      <c r="G316">
        <v>1.236</v>
      </c>
      <c r="H316">
        <v>5</v>
      </c>
      <c r="K316">
        <v>1.236</v>
      </c>
      <c r="L316">
        <v>-52</v>
      </c>
      <c r="O316">
        <v>1.236</v>
      </c>
      <c r="P316">
        <v>-14</v>
      </c>
    </row>
    <row r="317" spans="3:16" x14ac:dyDescent="0.2">
      <c r="C317">
        <v>1.24</v>
      </c>
      <c r="D317">
        <v>-16</v>
      </c>
      <c r="G317">
        <v>1.24</v>
      </c>
      <c r="H317">
        <v>2</v>
      </c>
      <c r="K317">
        <v>1.24</v>
      </c>
      <c r="L317">
        <v>-33</v>
      </c>
      <c r="O317">
        <v>1.24</v>
      </c>
      <c r="P317">
        <v>-17</v>
      </c>
    </row>
    <row r="318" spans="3:16" x14ac:dyDescent="0.2">
      <c r="C318">
        <v>1.244</v>
      </c>
      <c r="D318">
        <v>-7</v>
      </c>
      <c r="G318">
        <v>1.244</v>
      </c>
      <c r="H318">
        <v>12</v>
      </c>
      <c r="K318">
        <v>1.244</v>
      </c>
      <c r="L318">
        <v>-41</v>
      </c>
      <c r="O318">
        <v>1.244</v>
      </c>
      <c r="P318">
        <v>-5</v>
      </c>
    </row>
    <row r="319" spans="3:16" x14ac:dyDescent="0.2">
      <c r="C319">
        <v>1.248</v>
      </c>
      <c r="D319">
        <v>-26</v>
      </c>
      <c r="G319">
        <v>1.248</v>
      </c>
      <c r="H319">
        <v>21</v>
      </c>
      <c r="K319">
        <v>1.248</v>
      </c>
      <c r="L319">
        <v>-16</v>
      </c>
      <c r="O319">
        <v>1.248</v>
      </c>
      <c r="P319">
        <v>-9</v>
      </c>
    </row>
    <row r="320" spans="3:16" x14ac:dyDescent="0.2">
      <c r="C320">
        <v>1.252</v>
      </c>
      <c r="D320">
        <v>4</v>
      </c>
      <c r="G320">
        <v>1.252</v>
      </c>
      <c r="H320">
        <v>35</v>
      </c>
      <c r="K320">
        <v>1.252</v>
      </c>
      <c r="L320">
        <v>-24</v>
      </c>
      <c r="O320">
        <v>1.252</v>
      </c>
      <c r="P320">
        <v>-8</v>
      </c>
    </row>
    <row r="321" spans="3:16" x14ac:dyDescent="0.2">
      <c r="C321">
        <v>1.256</v>
      </c>
      <c r="D321">
        <v>-8</v>
      </c>
      <c r="G321">
        <v>1.256</v>
      </c>
      <c r="H321">
        <v>14</v>
      </c>
      <c r="K321">
        <v>1.256</v>
      </c>
      <c r="L321">
        <v>-25</v>
      </c>
      <c r="O321">
        <v>1.256</v>
      </c>
      <c r="P321">
        <v>-14</v>
      </c>
    </row>
    <row r="322" spans="3:16" x14ac:dyDescent="0.2">
      <c r="C322">
        <v>1.26</v>
      </c>
      <c r="D322">
        <v>-22</v>
      </c>
      <c r="G322">
        <v>1.26</v>
      </c>
      <c r="H322">
        <v>15</v>
      </c>
      <c r="K322">
        <v>1.26</v>
      </c>
      <c r="L322">
        <v>-5</v>
      </c>
      <c r="O322">
        <v>1.26</v>
      </c>
      <c r="P322">
        <v>-20</v>
      </c>
    </row>
    <row r="323" spans="3:16" x14ac:dyDescent="0.2">
      <c r="C323">
        <v>1.264</v>
      </c>
      <c r="D323">
        <v>-7</v>
      </c>
      <c r="G323">
        <v>1.264</v>
      </c>
      <c r="H323">
        <v>27</v>
      </c>
      <c r="K323">
        <v>1.264</v>
      </c>
      <c r="L323">
        <v>-24</v>
      </c>
      <c r="O323">
        <v>1.264</v>
      </c>
      <c r="P323">
        <v>-7</v>
      </c>
    </row>
    <row r="324" spans="3:16" x14ac:dyDescent="0.2">
      <c r="C324">
        <v>1.268</v>
      </c>
      <c r="D324">
        <v>-24</v>
      </c>
      <c r="G324">
        <v>1.268</v>
      </c>
      <c r="H324">
        <v>27</v>
      </c>
      <c r="K324">
        <v>1.268</v>
      </c>
      <c r="L324">
        <v>-7</v>
      </c>
      <c r="O324">
        <v>1.268</v>
      </c>
      <c r="P324">
        <v>-12</v>
      </c>
    </row>
    <row r="325" spans="3:16" x14ac:dyDescent="0.2">
      <c r="C325">
        <v>1.272</v>
      </c>
      <c r="D325">
        <v>1</v>
      </c>
      <c r="G325">
        <v>1.272</v>
      </c>
      <c r="H325">
        <v>58</v>
      </c>
      <c r="K325">
        <v>1.272</v>
      </c>
      <c r="L325">
        <v>-3</v>
      </c>
      <c r="O325">
        <v>1.272</v>
      </c>
      <c r="P325">
        <v>-9</v>
      </c>
    </row>
    <row r="326" spans="3:16" x14ac:dyDescent="0.2">
      <c r="C326">
        <v>1.276</v>
      </c>
      <c r="D326">
        <v>-20</v>
      </c>
      <c r="G326">
        <v>1.276</v>
      </c>
      <c r="H326">
        <v>54</v>
      </c>
      <c r="K326">
        <v>1.276</v>
      </c>
      <c r="L326">
        <v>3</v>
      </c>
      <c r="O326">
        <v>1.276</v>
      </c>
      <c r="P326">
        <v>-7</v>
      </c>
    </row>
    <row r="327" spans="3:16" x14ac:dyDescent="0.2">
      <c r="C327">
        <v>1.28</v>
      </c>
      <c r="D327">
        <v>-25</v>
      </c>
      <c r="G327">
        <v>1.28</v>
      </c>
      <c r="H327">
        <v>70</v>
      </c>
      <c r="K327">
        <v>1.28</v>
      </c>
      <c r="L327">
        <v>15</v>
      </c>
      <c r="O327">
        <v>1.28</v>
      </c>
      <c r="P327">
        <v>-12</v>
      </c>
    </row>
    <row r="328" spans="3:16" x14ac:dyDescent="0.2">
      <c r="C328">
        <v>1.284</v>
      </c>
      <c r="D328">
        <v>-14</v>
      </c>
      <c r="G328">
        <v>1.284</v>
      </c>
      <c r="H328">
        <v>99</v>
      </c>
      <c r="K328">
        <v>1.284</v>
      </c>
      <c r="L328">
        <v>4</v>
      </c>
      <c r="O328">
        <v>1.284</v>
      </c>
      <c r="P328">
        <v>-8</v>
      </c>
    </row>
    <row r="329" spans="3:16" x14ac:dyDescent="0.2">
      <c r="C329">
        <v>1.288</v>
      </c>
      <c r="D329">
        <v>-25</v>
      </c>
      <c r="G329">
        <v>1.288</v>
      </c>
      <c r="H329">
        <v>90</v>
      </c>
      <c r="K329">
        <v>1.288</v>
      </c>
      <c r="L329">
        <v>29</v>
      </c>
      <c r="O329">
        <v>1.288</v>
      </c>
      <c r="P329">
        <v>-7</v>
      </c>
    </row>
    <row r="330" spans="3:16" x14ac:dyDescent="0.2">
      <c r="C330">
        <v>1.292</v>
      </c>
      <c r="D330">
        <v>5</v>
      </c>
      <c r="G330">
        <v>1.292</v>
      </c>
      <c r="H330">
        <v>107</v>
      </c>
      <c r="K330">
        <v>1.292</v>
      </c>
      <c r="L330">
        <v>29</v>
      </c>
      <c r="O330">
        <v>1.292</v>
      </c>
      <c r="P330">
        <v>-9</v>
      </c>
    </row>
    <row r="331" spans="3:16" x14ac:dyDescent="0.2">
      <c r="C331">
        <v>1.296</v>
      </c>
      <c r="D331">
        <v>-12</v>
      </c>
      <c r="G331">
        <v>1.296</v>
      </c>
      <c r="H331">
        <v>89</v>
      </c>
      <c r="K331">
        <v>1.296</v>
      </c>
      <c r="L331">
        <v>19</v>
      </c>
      <c r="O331">
        <v>1.296</v>
      </c>
      <c r="P331">
        <v>-12</v>
      </c>
    </row>
    <row r="332" spans="3:16" x14ac:dyDescent="0.2">
      <c r="C332">
        <v>1.3</v>
      </c>
      <c r="D332">
        <v>-19</v>
      </c>
      <c r="G332">
        <v>1.3</v>
      </c>
      <c r="H332">
        <v>83</v>
      </c>
      <c r="K332">
        <v>1.3</v>
      </c>
      <c r="L332">
        <v>31</v>
      </c>
      <c r="O332">
        <v>1.3</v>
      </c>
      <c r="P332">
        <v>-19</v>
      </c>
    </row>
    <row r="333" spans="3:16" x14ac:dyDescent="0.2">
      <c r="C333">
        <v>1.304</v>
      </c>
      <c r="D333">
        <v>-5</v>
      </c>
      <c r="G333">
        <v>1.304</v>
      </c>
      <c r="H333">
        <v>68</v>
      </c>
      <c r="K333">
        <v>1.304</v>
      </c>
      <c r="L333">
        <v>10</v>
      </c>
      <c r="O333">
        <v>1.304</v>
      </c>
      <c r="P333">
        <v>-8</v>
      </c>
    </row>
    <row r="334" spans="3:16" x14ac:dyDescent="0.2">
      <c r="C334">
        <v>1.3080000000000001</v>
      </c>
      <c r="D334">
        <v>-12</v>
      </c>
      <c r="G334">
        <v>1.3080000000000001</v>
      </c>
      <c r="H334">
        <v>46</v>
      </c>
      <c r="K334">
        <v>1.3080000000000001</v>
      </c>
      <c r="L334">
        <v>40</v>
      </c>
      <c r="O334">
        <v>1.3080000000000001</v>
      </c>
      <c r="P334">
        <v>-14</v>
      </c>
    </row>
    <row r="335" spans="3:16" x14ac:dyDescent="0.2">
      <c r="C335">
        <v>1.3120000000000001</v>
      </c>
      <c r="D335">
        <v>11</v>
      </c>
      <c r="G335">
        <v>1.3120000000000001</v>
      </c>
      <c r="H335">
        <v>56</v>
      </c>
      <c r="K335">
        <v>1.3120000000000001</v>
      </c>
      <c r="L335">
        <v>34</v>
      </c>
      <c r="O335">
        <v>1.3120000000000001</v>
      </c>
      <c r="P335">
        <v>-10</v>
      </c>
    </row>
    <row r="336" spans="3:16" x14ac:dyDescent="0.2">
      <c r="C336">
        <v>1.3160000000000001</v>
      </c>
      <c r="D336">
        <v>-20</v>
      </c>
      <c r="G336">
        <v>1.3160000000000001</v>
      </c>
      <c r="H336">
        <v>45</v>
      </c>
      <c r="K336">
        <v>1.3160000000000001</v>
      </c>
      <c r="L336">
        <v>25</v>
      </c>
      <c r="O336">
        <v>1.3160000000000001</v>
      </c>
      <c r="P336">
        <v>-9</v>
      </c>
    </row>
    <row r="337" spans="3:16" x14ac:dyDescent="0.2">
      <c r="C337">
        <v>1.32</v>
      </c>
      <c r="D337">
        <v>-24</v>
      </c>
      <c r="G337">
        <v>1.32</v>
      </c>
      <c r="H337">
        <v>34</v>
      </c>
      <c r="K337">
        <v>1.32</v>
      </c>
      <c r="L337">
        <v>40</v>
      </c>
      <c r="O337">
        <v>1.32</v>
      </c>
      <c r="P337">
        <v>-12</v>
      </c>
    </row>
    <row r="338" spans="3:16" x14ac:dyDescent="0.2">
      <c r="C338">
        <v>1.3240000000000001</v>
      </c>
      <c r="D338">
        <v>-19</v>
      </c>
      <c r="G338">
        <v>1.3240000000000001</v>
      </c>
      <c r="H338">
        <v>24</v>
      </c>
      <c r="K338">
        <v>1.3240000000000001</v>
      </c>
      <c r="L338">
        <v>38</v>
      </c>
      <c r="O338">
        <v>1.3240000000000001</v>
      </c>
      <c r="P338">
        <v>2</v>
      </c>
    </row>
    <row r="339" spans="3:16" x14ac:dyDescent="0.2">
      <c r="C339">
        <v>1.3280000000000001</v>
      </c>
      <c r="D339">
        <v>-20</v>
      </c>
      <c r="G339">
        <v>1.3280000000000001</v>
      </c>
      <c r="H339">
        <v>-2</v>
      </c>
      <c r="K339">
        <v>1.3280000000000001</v>
      </c>
      <c r="L339">
        <v>61</v>
      </c>
      <c r="O339">
        <v>1.3280000000000001</v>
      </c>
      <c r="P339">
        <v>-3</v>
      </c>
    </row>
    <row r="340" spans="3:16" x14ac:dyDescent="0.2">
      <c r="C340">
        <v>1.3320000000000001</v>
      </c>
      <c r="D340">
        <v>1</v>
      </c>
      <c r="G340">
        <v>1.3320000000000001</v>
      </c>
      <c r="H340">
        <v>4</v>
      </c>
      <c r="K340">
        <v>1.3320000000000001</v>
      </c>
      <c r="L340">
        <v>38</v>
      </c>
      <c r="O340">
        <v>1.3320000000000001</v>
      </c>
      <c r="P340">
        <v>-11</v>
      </c>
    </row>
    <row r="341" spans="3:16" x14ac:dyDescent="0.2">
      <c r="C341">
        <v>1.3360000000000001</v>
      </c>
      <c r="D341">
        <v>-7</v>
      </c>
      <c r="G341">
        <v>1.3360000000000001</v>
      </c>
      <c r="H341">
        <v>-14</v>
      </c>
      <c r="K341">
        <v>1.3360000000000001</v>
      </c>
      <c r="L341">
        <v>14</v>
      </c>
      <c r="O341">
        <v>1.3360000000000001</v>
      </c>
      <c r="P341">
        <v>-10</v>
      </c>
    </row>
    <row r="342" spans="3:16" x14ac:dyDescent="0.2">
      <c r="C342">
        <v>1.34</v>
      </c>
      <c r="D342">
        <v>-18</v>
      </c>
      <c r="G342">
        <v>1.34</v>
      </c>
      <c r="H342">
        <v>-21</v>
      </c>
      <c r="K342">
        <v>1.34</v>
      </c>
      <c r="L342">
        <v>24</v>
      </c>
      <c r="O342">
        <v>1.34</v>
      </c>
      <c r="P342">
        <v>-15</v>
      </c>
    </row>
    <row r="343" spans="3:16" x14ac:dyDescent="0.2">
      <c r="C343">
        <v>1.3440000000000001</v>
      </c>
      <c r="D343">
        <v>14</v>
      </c>
      <c r="G343">
        <v>1.3440000000000001</v>
      </c>
      <c r="H343">
        <v>-36</v>
      </c>
      <c r="K343">
        <v>1.3440000000000001</v>
      </c>
      <c r="L343">
        <v>13</v>
      </c>
      <c r="O343">
        <v>1.3440000000000001</v>
      </c>
      <c r="P343">
        <v>2</v>
      </c>
    </row>
    <row r="344" spans="3:16" x14ac:dyDescent="0.2">
      <c r="C344">
        <v>1.3480000000000001</v>
      </c>
      <c r="D344">
        <v>-13</v>
      </c>
      <c r="G344">
        <v>1.3480000000000001</v>
      </c>
      <c r="H344">
        <v>-54</v>
      </c>
      <c r="K344">
        <v>1.3480000000000001</v>
      </c>
      <c r="L344">
        <v>28</v>
      </c>
      <c r="O344">
        <v>1.3480000000000001</v>
      </c>
      <c r="P344">
        <v>-10</v>
      </c>
    </row>
    <row r="345" spans="3:16" x14ac:dyDescent="0.2">
      <c r="C345">
        <v>1.3520000000000001</v>
      </c>
      <c r="D345">
        <v>6</v>
      </c>
      <c r="G345">
        <v>1.3520000000000001</v>
      </c>
      <c r="H345">
        <v>-31</v>
      </c>
      <c r="K345">
        <v>1.3520000000000001</v>
      </c>
      <c r="L345">
        <v>13</v>
      </c>
      <c r="O345">
        <v>1.3520000000000001</v>
      </c>
      <c r="P345">
        <v>-15</v>
      </c>
    </row>
    <row r="346" spans="3:16" x14ac:dyDescent="0.2">
      <c r="C346">
        <v>1.3560000000000001</v>
      </c>
      <c r="D346">
        <v>-16</v>
      </c>
      <c r="G346">
        <v>1.3560000000000001</v>
      </c>
      <c r="H346">
        <v>-23</v>
      </c>
      <c r="K346">
        <v>1.3560000000000001</v>
      </c>
      <c r="L346">
        <v>-20</v>
      </c>
      <c r="O346">
        <v>1.3560000000000001</v>
      </c>
      <c r="P346">
        <v>-12</v>
      </c>
    </row>
    <row r="347" spans="3:16" x14ac:dyDescent="0.2">
      <c r="C347">
        <v>1.36</v>
      </c>
      <c r="D347">
        <v>-36</v>
      </c>
      <c r="G347">
        <v>1.36</v>
      </c>
      <c r="H347">
        <v>-32</v>
      </c>
      <c r="K347">
        <v>1.36</v>
      </c>
      <c r="L347">
        <v>-18</v>
      </c>
      <c r="O347">
        <v>1.36</v>
      </c>
      <c r="P347">
        <v>-20</v>
      </c>
    </row>
    <row r="348" spans="3:16" x14ac:dyDescent="0.2">
      <c r="C348">
        <v>1.3640000000000001</v>
      </c>
      <c r="D348">
        <v>-18</v>
      </c>
      <c r="G348">
        <v>1.3640000000000001</v>
      </c>
      <c r="H348">
        <v>-39</v>
      </c>
      <c r="K348">
        <v>1.3640000000000001</v>
      </c>
      <c r="L348">
        <v>-50</v>
      </c>
      <c r="O348">
        <v>1.3640000000000001</v>
      </c>
      <c r="P348">
        <v>-11</v>
      </c>
    </row>
    <row r="349" spans="3:16" x14ac:dyDescent="0.2">
      <c r="C349">
        <v>1.3680000000000001</v>
      </c>
      <c r="D349">
        <v>-26</v>
      </c>
      <c r="G349">
        <v>1.3680000000000001</v>
      </c>
      <c r="H349">
        <v>-52</v>
      </c>
      <c r="K349">
        <v>1.3680000000000001</v>
      </c>
      <c r="L349">
        <v>-50</v>
      </c>
      <c r="O349">
        <v>1.3680000000000001</v>
      </c>
      <c r="P349">
        <v>-4</v>
      </c>
    </row>
    <row r="350" spans="3:16" x14ac:dyDescent="0.2">
      <c r="C350">
        <v>1.3720000000000001</v>
      </c>
      <c r="D350">
        <v>4</v>
      </c>
      <c r="G350">
        <v>1.3720000000000001</v>
      </c>
      <c r="H350">
        <v>-40</v>
      </c>
      <c r="K350">
        <v>1.3720000000000001</v>
      </c>
      <c r="L350">
        <v>-73</v>
      </c>
      <c r="O350">
        <v>1.3720000000000001</v>
      </c>
      <c r="P350">
        <v>-5</v>
      </c>
    </row>
    <row r="351" spans="3:16" x14ac:dyDescent="0.2">
      <c r="C351">
        <v>1.3759999999999999</v>
      </c>
      <c r="D351">
        <v>-2</v>
      </c>
      <c r="G351">
        <v>1.3759999999999999</v>
      </c>
      <c r="H351">
        <v>-45</v>
      </c>
      <c r="K351">
        <v>1.3759999999999999</v>
      </c>
      <c r="L351">
        <v>-85</v>
      </c>
      <c r="O351">
        <v>1.3759999999999999</v>
      </c>
      <c r="P351">
        <v>-6</v>
      </c>
    </row>
    <row r="352" spans="3:16" x14ac:dyDescent="0.2">
      <c r="C352">
        <v>1.38</v>
      </c>
      <c r="D352">
        <v>-4</v>
      </c>
      <c r="G352">
        <v>1.38</v>
      </c>
      <c r="H352">
        <v>-47</v>
      </c>
      <c r="K352">
        <v>1.38</v>
      </c>
      <c r="L352">
        <v>-64</v>
      </c>
      <c r="O352">
        <v>1.38</v>
      </c>
      <c r="P352">
        <v>-12</v>
      </c>
    </row>
    <row r="353" spans="3:16" x14ac:dyDescent="0.2">
      <c r="C353">
        <v>1.3839999999999999</v>
      </c>
      <c r="D353">
        <v>2</v>
      </c>
      <c r="G353">
        <v>1.3839999999999999</v>
      </c>
      <c r="H353">
        <v>-41</v>
      </c>
      <c r="K353">
        <v>1.3839999999999999</v>
      </c>
      <c r="L353">
        <v>-66</v>
      </c>
      <c r="O353">
        <v>1.3839999999999999</v>
      </c>
      <c r="P353">
        <v>-2</v>
      </c>
    </row>
    <row r="354" spans="3:16" x14ac:dyDescent="0.2">
      <c r="C354">
        <v>1.3879999999999999</v>
      </c>
      <c r="D354">
        <v>-26</v>
      </c>
      <c r="G354">
        <v>1.3879999999999999</v>
      </c>
      <c r="H354">
        <v>-47</v>
      </c>
      <c r="K354">
        <v>1.3879999999999999</v>
      </c>
      <c r="L354">
        <v>-20</v>
      </c>
      <c r="O354">
        <v>1.3879999999999999</v>
      </c>
      <c r="P354">
        <v>-14</v>
      </c>
    </row>
    <row r="355" spans="3:16" x14ac:dyDescent="0.2">
      <c r="C355">
        <v>1.3919999999999999</v>
      </c>
      <c r="D355">
        <v>-11</v>
      </c>
      <c r="G355">
        <v>1.3919999999999999</v>
      </c>
      <c r="H355">
        <v>-24</v>
      </c>
      <c r="K355">
        <v>1.3919999999999999</v>
      </c>
      <c r="L355">
        <v>-4</v>
      </c>
      <c r="O355">
        <v>1.3919999999999999</v>
      </c>
      <c r="P355">
        <v>-9</v>
      </c>
    </row>
    <row r="356" spans="3:16" x14ac:dyDescent="0.2">
      <c r="C356">
        <v>1.3959999999999999</v>
      </c>
      <c r="D356">
        <v>-14</v>
      </c>
      <c r="G356">
        <v>1.3959999999999999</v>
      </c>
      <c r="H356">
        <v>-25</v>
      </c>
      <c r="K356">
        <v>1.3959999999999999</v>
      </c>
      <c r="L356">
        <v>8</v>
      </c>
      <c r="O356">
        <v>1.3959999999999999</v>
      </c>
      <c r="P356">
        <v>-2</v>
      </c>
    </row>
    <row r="357" spans="3:16" x14ac:dyDescent="0.2">
      <c r="C357">
        <v>1.4</v>
      </c>
      <c r="D357">
        <v>-31</v>
      </c>
      <c r="G357">
        <v>1.4</v>
      </c>
      <c r="H357">
        <v>-12</v>
      </c>
      <c r="K357">
        <v>1.4</v>
      </c>
      <c r="L357">
        <v>34</v>
      </c>
      <c r="O357">
        <v>1.4</v>
      </c>
      <c r="P357">
        <v>-5</v>
      </c>
    </row>
    <row r="358" spans="3:16" x14ac:dyDescent="0.2">
      <c r="C358">
        <v>1.4039999999999999</v>
      </c>
      <c r="D358">
        <v>-19</v>
      </c>
      <c r="G358">
        <v>1.4039999999999999</v>
      </c>
      <c r="H358">
        <v>-19</v>
      </c>
      <c r="K358">
        <v>1.4039999999999999</v>
      </c>
      <c r="L358">
        <v>31</v>
      </c>
      <c r="O358">
        <v>1.4039999999999999</v>
      </c>
      <c r="P358">
        <v>1</v>
      </c>
    </row>
    <row r="359" spans="3:16" x14ac:dyDescent="0.2">
      <c r="C359">
        <v>1.4079999999999999</v>
      </c>
      <c r="D359">
        <v>-36</v>
      </c>
      <c r="G359">
        <v>1.4079999999999999</v>
      </c>
      <c r="H359">
        <v>-28</v>
      </c>
      <c r="K359">
        <v>1.4079999999999999</v>
      </c>
      <c r="L359">
        <v>45</v>
      </c>
      <c r="O359">
        <v>1.4079999999999999</v>
      </c>
      <c r="P359">
        <v>-4</v>
      </c>
    </row>
    <row r="360" spans="3:16" x14ac:dyDescent="0.2">
      <c r="C360">
        <v>1.4119999999999999</v>
      </c>
      <c r="D360">
        <v>-13</v>
      </c>
      <c r="G360">
        <v>1.4119999999999999</v>
      </c>
      <c r="H360">
        <v>-4</v>
      </c>
      <c r="K360">
        <v>1.4119999999999999</v>
      </c>
      <c r="L360">
        <v>34</v>
      </c>
      <c r="O360">
        <v>1.4119999999999999</v>
      </c>
      <c r="P360">
        <v>-4</v>
      </c>
    </row>
    <row r="361" spans="3:16" x14ac:dyDescent="0.2">
      <c r="C361">
        <v>1.4159999999999999</v>
      </c>
      <c r="D361">
        <v>-7</v>
      </c>
      <c r="G361">
        <v>1.4159999999999999</v>
      </c>
      <c r="H361">
        <v>-5</v>
      </c>
      <c r="K361">
        <v>1.4159999999999999</v>
      </c>
      <c r="L361">
        <v>21</v>
      </c>
      <c r="O361">
        <v>1.4159999999999999</v>
      </c>
      <c r="P361">
        <v>-3</v>
      </c>
    </row>
    <row r="362" spans="3:16" x14ac:dyDescent="0.2">
      <c r="C362">
        <v>1.42</v>
      </c>
      <c r="D362">
        <v>-32</v>
      </c>
      <c r="G362">
        <v>1.42</v>
      </c>
      <c r="H362">
        <v>-5</v>
      </c>
      <c r="K362">
        <v>1.42</v>
      </c>
      <c r="L362">
        <v>32</v>
      </c>
      <c r="O362">
        <v>1.42</v>
      </c>
      <c r="P362">
        <v>-6</v>
      </c>
    </row>
    <row r="363" spans="3:16" x14ac:dyDescent="0.2">
      <c r="C363">
        <v>1.4239999999999999</v>
      </c>
      <c r="D363">
        <v>-10</v>
      </c>
      <c r="G363">
        <v>1.4239999999999999</v>
      </c>
      <c r="H363">
        <v>-15</v>
      </c>
      <c r="K363">
        <v>1.4239999999999999</v>
      </c>
      <c r="L363">
        <v>13</v>
      </c>
      <c r="O363">
        <v>1.4239999999999999</v>
      </c>
      <c r="P363">
        <v>-2</v>
      </c>
    </row>
    <row r="364" spans="3:16" x14ac:dyDescent="0.2">
      <c r="C364">
        <v>1.4279999999999999</v>
      </c>
      <c r="D364">
        <v>-41</v>
      </c>
      <c r="G364">
        <v>1.4279999999999999</v>
      </c>
      <c r="H364">
        <v>-28</v>
      </c>
      <c r="K364">
        <v>1.4279999999999999</v>
      </c>
      <c r="L364">
        <v>32</v>
      </c>
      <c r="O364">
        <v>1.4279999999999999</v>
      </c>
      <c r="P364">
        <v>-11</v>
      </c>
    </row>
    <row r="365" spans="3:16" x14ac:dyDescent="0.2">
      <c r="C365">
        <v>1.4319999999999999</v>
      </c>
      <c r="D365">
        <v>-17</v>
      </c>
      <c r="G365">
        <v>1.4319999999999999</v>
      </c>
      <c r="H365">
        <v>-4</v>
      </c>
      <c r="K365">
        <v>1.4319999999999999</v>
      </c>
      <c r="L365">
        <v>25</v>
      </c>
      <c r="O365">
        <v>1.4319999999999999</v>
      </c>
      <c r="P365">
        <v>-7</v>
      </c>
    </row>
    <row r="366" spans="3:16" x14ac:dyDescent="0.2">
      <c r="C366">
        <v>1.4359999999999999</v>
      </c>
      <c r="D366">
        <v>-21</v>
      </c>
      <c r="G366">
        <v>1.4359999999999999</v>
      </c>
      <c r="H366">
        <v>-6</v>
      </c>
      <c r="K366">
        <v>1.4359999999999999</v>
      </c>
      <c r="L366">
        <v>4</v>
      </c>
      <c r="O366">
        <v>1.4359999999999999</v>
      </c>
      <c r="P366">
        <v>-1</v>
      </c>
    </row>
    <row r="367" spans="3:16" x14ac:dyDescent="0.2">
      <c r="C367">
        <v>1.44</v>
      </c>
      <c r="D367">
        <v>-29</v>
      </c>
      <c r="G367">
        <v>1.44</v>
      </c>
      <c r="H367">
        <v>-2</v>
      </c>
      <c r="K367">
        <v>1.44</v>
      </c>
      <c r="L367">
        <v>19</v>
      </c>
      <c r="O367">
        <v>1.44</v>
      </c>
      <c r="P367">
        <v>-12</v>
      </c>
    </row>
    <row r="368" spans="3:16" x14ac:dyDescent="0.2">
      <c r="C368">
        <v>1.444</v>
      </c>
      <c r="D368">
        <v>-26</v>
      </c>
      <c r="G368">
        <v>1.444</v>
      </c>
      <c r="H368">
        <v>4</v>
      </c>
      <c r="K368">
        <v>1.444</v>
      </c>
      <c r="L368">
        <v>-11</v>
      </c>
      <c r="O368">
        <v>1.444</v>
      </c>
      <c r="P368">
        <v>-7</v>
      </c>
    </row>
    <row r="369" spans="3:16" x14ac:dyDescent="0.2">
      <c r="C369">
        <v>1.448</v>
      </c>
      <c r="D369">
        <v>-47</v>
      </c>
      <c r="G369">
        <v>1.448</v>
      </c>
      <c r="H369">
        <v>-10</v>
      </c>
      <c r="K369">
        <v>1.448</v>
      </c>
      <c r="L369">
        <v>-4</v>
      </c>
      <c r="O369">
        <v>1.448</v>
      </c>
      <c r="P369">
        <v>-9</v>
      </c>
    </row>
    <row r="370" spans="3:16" x14ac:dyDescent="0.2">
      <c r="C370">
        <v>1.452</v>
      </c>
      <c r="D370">
        <v>-13</v>
      </c>
      <c r="G370">
        <v>1.452</v>
      </c>
      <c r="H370">
        <v>8</v>
      </c>
      <c r="K370">
        <v>1.452</v>
      </c>
      <c r="L370">
        <v>-15</v>
      </c>
      <c r="O370">
        <v>1.452</v>
      </c>
      <c r="P370">
        <v>-12</v>
      </c>
    </row>
    <row r="371" spans="3:16" x14ac:dyDescent="0.2">
      <c r="C371">
        <v>1.456</v>
      </c>
      <c r="D371">
        <v>-11</v>
      </c>
      <c r="G371">
        <v>1.456</v>
      </c>
      <c r="H371">
        <v>0</v>
      </c>
      <c r="K371">
        <v>1.456</v>
      </c>
      <c r="L371">
        <v>-20</v>
      </c>
      <c r="O371">
        <v>1.456</v>
      </c>
      <c r="P371">
        <v>-15</v>
      </c>
    </row>
    <row r="372" spans="3:16" x14ac:dyDescent="0.2">
      <c r="C372">
        <v>1.46</v>
      </c>
      <c r="D372">
        <v>-17</v>
      </c>
      <c r="G372">
        <v>1.46</v>
      </c>
      <c r="H372">
        <v>-6</v>
      </c>
      <c r="K372">
        <v>1.46</v>
      </c>
      <c r="L372">
        <v>-10</v>
      </c>
      <c r="O372">
        <v>1.46</v>
      </c>
      <c r="P372">
        <v>-23</v>
      </c>
    </row>
    <row r="373" spans="3:16" x14ac:dyDescent="0.2">
      <c r="C373">
        <v>1.464</v>
      </c>
      <c r="D373">
        <v>-10</v>
      </c>
      <c r="G373">
        <v>1.464</v>
      </c>
      <c r="H373">
        <v>-9</v>
      </c>
      <c r="K373">
        <v>1.464</v>
      </c>
      <c r="L373">
        <v>-28</v>
      </c>
      <c r="O373">
        <v>1.464</v>
      </c>
      <c r="P373">
        <v>-22</v>
      </c>
    </row>
    <row r="374" spans="3:16" x14ac:dyDescent="0.2">
      <c r="C374">
        <v>1.468</v>
      </c>
      <c r="D374">
        <v>-29</v>
      </c>
      <c r="G374">
        <v>1.468</v>
      </c>
      <c r="H374">
        <v>-22</v>
      </c>
      <c r="K374">
        <v>1.468</v>
      </c>
      <c r="L374">
        <v>-13</v>
      </c>
      <c r="O374">
        <v>1.468</v>
      </c>
      <c r="P374">
        <v>-29</v>
      </c>
    </row>
    <row r="375" spans="3:16" x14ac:dyDescent="0.2">
      <c r="C375">
        <v>1.472</v>
      </c>
      <c r="D375">
        <v>-1</v>
      </c>
      <c r="G375">
        <v>1.472</v>
      </c>
      <c r="H375">
        <v>-4</v>
      </c>
      <c r="K375">
        <v>1.472</v>
      </c>
      <c r="L375">
        <v>-7</v>
      </c>
      <c r="O375">
        <v>1.472</v>
      </c>
      <c r="P375">
        <v>-21</v>
      </c>
    </row>
    <row r="376" spans="3:16" x14ac:dyDescent="0.2">
      <c r="C376">
        <v>1.476</v>
      </c>
      <c r="D376">
        <v>-7</v>
      </c>
      <c r="G376">
        <v>1.476</v>
      </c>
      <c r="H376">
        <v>0</v>
      </c>
      <c r="K376">
        <v>1.476</v>
      </c>
      <c r="L376">
        <v>-19</v>
      </c>
      <c r="O376">
        <v>1.476</v>
      </c>
      <c r="P376">
        <v>-20</v>
      </c>
    </row>
    <row r="377" spans="3:16" x14ac:dyDescent="0.2">
      <c r="C377">
        <v>1.48</v>
      </c>
      <c r="D377">
        <v>-8</v>
      </c>
      <c r="G377">
        <v>1.48</v>
      </c>
      <c r="H377">
        <v>-4</v>
      </c>
      <c r="K377">
        <v>1.48</v>
      </c>
      <c r="L377">
        <v>-5</v>
      </c>
      <c r="O377">
        <v>1.48</v>
      </c>
      <c r="P377">
        <v>-40</v>
      </c>
    </row>
    <row r="378" spans="3:16" x14ac:dyDescent="0.2">
      <c r="C378">
        <v>1.484</v>
      </c>
      <c r="D378">
        <v>3</v>
      </c>
      <c r="G378">
        <v>1.484</v>
      </c>
      <c r="H378">
        <v>-12</v>
      </c>
      <c r="K378">
        <v>1.484</v>
      </c>
      <c r="L378">
        <v>-17</v>
      </c>
      <c r="O378">
        <v>1.484</v>
      </c>
      <c r="P378">
        <v>-25</v>
      </c>
    </row>
    <row r="379" spans="3:16" x14ac:dyDescent="0.2">
      <c r="C379">
        <v>1.488</v>
      </c>
      <c r="D379">
        <v>-21</v>
      </c>
      <c r="G379">
        <v>1.488</v>
      </c>
      <c r="H379">
        <v>-23</v>
      </c>
      <c r="K379">
        <v>1.488</v>
      </c>
      <c r="L379">
        <v>-4</v>
      </c>
      <c r="O379">
        <v>1.488</v>
      </c>
      <c r="P379">
        <v>-18</v>
      </c>
    </row>
    <row r="380" spans="3:16" x14ac:dyDescent="0.2">
      <c r="C380">
        <v>1.492</v>
      </c>
      <c r="D380">
        <v>-10</v>
      </c>
      <c r="G380">
        <v>1.492</v>
      </c>
      <c r="H380">
        <v>9</v>
      </c>
      <c r="K380">
        <v>1.492</v>
      </c>
      <c r="L380">
        <v>-9</v>
      </c>
      <c r="O380">
        <v>1.492</v>
      </c>
      <c r="P380">
        <v>-21</v>
      </c>
    </row>
    <row r="381" spans="3:16" x14ac:dyDescent="0.2">
      <c r="C381">
        <v>1.496</v>
      </c>
      <c r="D381">
        <v>-7</v>
      </c>
      <c r="G381">
        <v>1.496</v>
      </c>
      <c r="H381">
        <v>7</v>
      </c>
      <c r="K381">
        <v>1.496</v>
      </c>
      <c r="L381">
        <v>-12</v>
      </c>
      <c r="O381">
        <v>1.496</v>
      </c>
      <c r="P381">
        <v>-27</v>
      </c>
    </row>
    <row r="382" spans="3:16" x14ac:dyDescent="0.2">
      <c r="C382">
        <v>1.5</v>
      </c>
      <c r="D382">
        <v>-23</v>
      </c>
      <c r="G382">
        <v>1.5</v>
      </c>
      <c r="H382">
        <v>-11</v>
      </c>
      <c r="K382">
        <v>1.5</v>
      </c>
      <c r="L382">
        <v>-2</v>
      </c>
      <c r="O382">
        <v>1.5</v>
      </c>
      <c r="P382">
        <v>-31</v>
      </c>
    </row>
    <row r="383" spans="3:16" x14ac:dyDescent="0.2">
      <c r="C383">
        <v>1.504</v>
      </c>
      <c r="D383">
        <v>16</v>
      </c>
      <c r="G383">
        <v>1.504</v>
      </c>
      <c r="H383">
        <v>-7</v>
      </c>
      <c r="K383">
        <v>1.504</v>
      </c>
      <c r="L383">
        <v>-16</v>
      </c>
      <c r="O383">
        <v>1.504</v>
      </c>
      <c r="P383">
        <v>-20</v>
      </c>
    </row>
    <row r="384" spans="3:16" x14ac:dyDescent="0.2">
      <c r="C384">
        <v>1.508</v>
      </c>
      <c r="D384">
        <v>-15</v>
      </c>
      <c r="G384">
        <v>1.508</v>
      </c>
      <c r="H384">
        <v>-17</v>
      </c>
      <c r="K384">
        <v>1.508</v>
      </c>
      <c r="L384">
        <v>-4</v>
      </c>
      <c r="O384">
        <v>1.508</v>
      </c>
      <c r="P384">
        <v>-20</v>
      </c>
    </row>
    <row r="385" spans="3:16" x14ac:dyDescent="0.2">
      <c r="C385">
        <v>1.512</v>
      </c>
      <c r="D385">
        <v>7</v>
      </c>
      <c r="G385">
        <v>1.512</v>
      </c>
      <c r="H385">
        <v>3</v>
      </c>
      <c r="K385">
        <v>1.512</v>
      </c>
      <c r="L385">
        <v>-3</v>
      </c>
      <c r="O385">
        <v>1.512</v>
      </c>
      <c r="P385">
        <v>-19</v>
      </c>
    </row>
    <row r="386" spans="3:16" x14ac:dyDescent="0.2">
      <c r="C386">
        <v>1.516</v>
      </c>
      <c r="D386">
        <v>1</v>
      </c>
      <c r="G386">
        <v>1.516</v>
      </c>
      <c r="H386">
        <v>-6</v>
      </c>
      <c r="K386">
        <v>1.516</v>
      </c>
      <c r="L386">
        <v>-10</v>
      </c>
      <c r="O386">
        <v>1.516</v>
      </c>
      <c r="P386">
        <v>-13</v>
      </c>
    </row>
    <row r="387" spans="3:16" x14ac:dyDescent="0.2">
      <c r="C387">
        <v>1.52</v>
      </c>
      <c r="D387">
        <v>0</v>
      </c>
      <c r="G387">
        <v>1.52</v>
      </c>
      <c r="H387">
        <v>-8</v>
      </c>
      <c r="K387">
        <v>1.52</v>
      </c>
      <c r="L387">
        <v>1</v>
      </c>
      <c r="O387">
        <v>1.52</v>
      </c>
      <c r="P387">
        <v>-18</v>
      </c>
    </row>
    <row r="388" spans="3:16" x14ac:dyDescent="0.2">
      <c r="C388">
        <v>1.524</v>
      </c>
      <c r="D388">
        <v>5</v>
      </c>
      <c r="G388">
        <v>1.524</v>
      </c>
      <c r="H388">
        <v>-4</v>
      </c>
      <c r="K388">
        <v>1.524</v>
      </c>
      <c r="L388">
        <v>-13</v>
      </c>
      <c r="O388">
        <v>1.524</v>
      </c>
      <c r="P388">
        <v>-6</v>
      </c>
    </row>
    <row r="389" spans="3:16" x14ac:dyDescent="0.2">
      <c r="C389">
        <v>1.528</v>
      </c>
      <c r="D389">
        <v>-12</v>
      </c>
      <c r="G389">
        <v>1.528</v>
      </c>
      <c r="H389">
        <v>-12</v>
      </c>
      <c r="K389">
        <v>1.528</v>
      </c>
      <c r="L389">
        <v>-1</v>
      </c>
      <c r="O389">
        <v>1.528</v>
      </c>
      <c r="P389">
        <v>-8</v>
      </c>
    </row>
    <row r="390" spans="3:16" x14ac:dyDescent="0.2">
      <c r="C390">
        <v>1.532</v>
      </c>
      <c r="D390">
        <v>0</v>
      </c>
      <c r="G390">
        <v>1.532</v>
      </c>
      <c r="H390">
        <v>10</v>
      </c>
      <c r="K390">
        <v>1.532</v>
      </c>
      <c r="L390">
        <v>-2</v>
      </c>
      <c r="O390">
        <v>1.532</v>
      </c>
      <c r="P390">
        <v>-10</v>
      </c>
    </row>
    <row r="391" spans="3:16" x14ac:dyDescent="0.2">
      <c r="C391">
        <v>1.536</v>
      </c>
      <c r="D391">
        <v>-9</v>
      </c>
      <c r="G391">
        <v>1.536</v>
      </c>
      <c r="H391">
        <v>-6</v>
      </c>
      <c r="K391">
        <v>1.536</v>
      </c>
      <c r="L391">
        <v>-7</v>
      </c>
      <c r="O391">
        <v>1.536</v>
      </c>
      <c r="P391">
        <v>-5</v>
      </c>
    </row>
    <row r="392" spans="3:16" x14ac:dyDescent="0.2">
      <c r="C392">
        <v>1.54</v>
      </c>
      <c r="D392">
        <v>-12</v>
      </c>
      <c r="G392">
        <v>1.54</v>
      </c>
      <c r="H392">
        <v>-15</v>
      </c>
      <c r="K392">
        <v>1.54</v>
      </c>
      <c r="L392">
        <v>6</v>
      </c>
      <c r="O392">
        <v>1.54</v>
      </c>
      <c r="P392">
        <v>-7</v>
      </c>
    </row>
    <row r="393" spans="3:16" x14ac:dyDescent="0.2">
      <c r="C393">
        <v>1.544</v>
      </c>
      <c r="D393">
        <v>24</v>
      </c>
      <c r="G393">
        <v>1.544</v>
      </c>
      <c r="H393">
        <v>-3</v>
      </c>
      <c r="K393">
        <v>1.544</v>
      </c>
      <c r="L393">
        <v>-15</v>
      </c>
      <c r="O393">
        <v>1.544</v>
      </c>
      <c r="P393">
        <v>-5</v>
      </c>
    </row>
    <row r="394" spans="3:16" x14ac:dyDescent="0.2">
      <c r="C394">
        <v>1.548</v>
      </c>
      <c r="D394">
        <v>7</v>
      </c>
      <c r="G394">
        <v>1.548</v>
      </c>
      <c r="H394">
        <v>-16</v>
      </c>
      <c r="K394">
        <v>1.548</v>
      </c>
      <c r="L394">
        <v>-2</v>
      </c>
      <c r="O394">
        <v>1.548</v>
      </c>
      <c r="P394">
        <v>-17</v>
      </c>
    </row>
    <row r="395" spans="3:16" x14ac:dyDescent="0.2">
      <c r="C395">
        <v>1.552</v>
      </c>
      <c r="D395">
        <v>27</v>
      </c>
      <c r="G395">
        <v>1.552</v>
      </c>
      <c r="H395">
        <v>-15</v>
      </c>
      <c r="K395">
        <v>1.552</v>
      </c>
      <c r="L395">
        <v>7</v>
      </c>
      <c r="O395">
        <v>1.552</v>
      </c>
      <c r="P395">
        <v>-21</v>
      </c>
    </row>
    <row r="396" spans="3:16" x14ac:dyDescent="0.2">
      <c r="C396">
        <v>1.556</v>
      </c>
      <c r="D396">
        <v>37</v>
      </c>
      <c r="G396">
        <v>1.556</v>
      </c>
      <c r="H396">
        <v>-23</v>
      </c>
      <c r="K396">
        <v>1.556</v>
      </c>
      <c r="L396">
        <v>-3</v>
      </c>
      <c r="O396">
        <v>1.556</v>
      </c>
      <c r="P396">
        <v>-12</v>
      </c>
    </row>
    <row r="397" spans="3:16" x14ac:dyDescent="0.2">
      <c r="C397">
        <v>1.56</v>
      </c>
      <c r="D397">
        <v>15</v>
      </c>
      <c r="G397">
        <v>1.56</v>
      </c>
      <c r="H397">
        <v>-23</v>
      </c>
      <c r="K397">
        <v>1.56</v>
      </c>
      <c r="L397">
        <v>3</v>
      </c>
      <c r="O397">
        <v>1.56</v>
      </c>
      <c r="P397">
        <v>-16</v>
      </c>
    </row>
    <row r="398" spans="3:16" x14ac:dyDescent="0.2">
      <c r="C398">
        <v>1.5640000000000001</v>
      </c>
      <c r="D398">
        <v>34</v>
      </c>
      <c r="G398">
        <v>1.5640000000000001</v>
      </c>
      <c r="H398">
        <v>-20</v>
      </c>
      <c r="K398">
        <v>1.5640000000000001</v>
      </c>
      <c r="L398">
        <v>-14</v>
      </c>
      <c r="O398">
        <v>1.5640000000000001</v>
      </c>
      <c r="P398">
        <v>-8</v>
      </c>
    </row>
    <row r="399" spans="3:16" x14ac:dyDescent="0.2">
      <c r="C399">
        <v>1.5680000000000001</v>
      </c>
      <c r="D399">
        <v>13</v>
      </c>
      <c r="G399">
        <v>1.5680000000000001</v>
      </c>
      <c r="H399">
        <v>-31</v>
      </c>
      <c r="K399">
        <v>1.5680000000000001</v>
      </c>
      <c r="L399">
        <v>1</v>
      </c>
      <c r="O399">
        <v>1.5680000000000001</v>
      </c>
      <c r="P399">
        <v>-14</v>
      </c>
    </row>
    <row r="400" spans="3:16" x14ac:dyDescent="0.2">
      <c r="C400">
        <v>1.5720000000000001</v>
      </c>
      <c r="D400">
        <v>40</v>
      </c>
      <c r="G400">
        <v>1.5720000000000001</v>
      </c>
      <c r="H400">
        <v>-10</v>
      </c>
      <c r="K400">
        <v>1.5720000000000001</v>
      </c>
      <c r="L400">
        <v>4</v>
      </c>
      <c r="O400">
        <v>1.5720000000000001</v>
      </c>
      <c r="P400">
        <v>-9</v>
      </c>
    </row>
    <row r="401" spans="3:16" x14ac:dyDescent="0.2">
      <c r="C401">
        <v>1.5760000000000001</v>
      </c>
      <c r="D401">
        <v>27</v>
      </c>
      <c r="G401">
        <v>1.5760000000000001</v>
      </c>
      <c r="H401">
        <v>-12</v>
      </c>
      <c r="K401">
        <v>1.5760000000000001</v>
      </c>
      <c r="L401">
        <v>-6</v>
      </c>
      <c r="O401">
        <v>1.5760000000000001</v>
      </c>
      <c r="P401">
        <v>-2</v>
      </c>
    </row>
    <row r="402" spans="3:16" x14ac:dyDescent="0.2">
      <c r="C402">
        <v>1.58</v>
      </c>
      <c r="D402">
        <v>44</v>
      </c>
      <c r="G402">
        <v>1.58</v>
      </c>
      <c r="H402">
        <v>-17</v>
      </c>
      <c r="K402">
        <v>1.58</v>
      </c>
      <c r="L402">
        <v>0</v>
      </c>
      <c r="O402">
        <v>1.58</v>
      </c>
      <c r="P402">
        <v>-6</v>
      </c>
    </row>
    <row r="403" spans="3:16" x14ac:dyDescent="0.2">
      <c r="C403">
        <v>1.5840000000000001</v>
      </c>
      <c r="D403">
        <v>55</v>
      </c>
      <c r="G403">
        <v>1.5840000000000001</v>
      </c>
      <c r="H403">
        <v>-5</v>
      </c>
      <c r="K403">
        <v>1.5840000000000001</v>
      </c>
      <c r="L403">
        <v>-19</v>
      </c>
      <c r="O403">
        <v>1.5840000000000001</v>
      </c>
      <c r="P403">
        <v>-9</v>
      </c>
    </row>
    <row r="404" spans="3:16" x14ac:dyDescent="0.2">
      <c r="C404">
        <v>1.5880000000000001</v>
      </c>
      <c r="D404">
        <v>43</v>
      </c>
      <c r="G404">
        <v>1.5880000000000001</v>
      </c>
      <c r="H404">
        <v>-16</v>
      </c>
      <c r="K404">
        <v>1.5880000000000001</v>
      </c>
      <c r="L404">
        <v>-6</v>
      </c>
      <c r="O404">
        <v>1.5880000000000001</v>
      </c>
      <c r="P404">
        <v>-4</v>
      </c>
    </row>
    <row r="405" spans="3:16" x14ac:dyDescent="0.2">
      <c r="C405">
        <v>1.5920000000000001</v>
      </c>
      <c r="D405">
        <v>43</v>
      </c>
      <c r="G405">
        <v>1.5920000000000001</v>
      </c>
      <c r="H405">
        <v>-5</v>
      </c>
      <c r="K405">
        <v>1.5920000000000001</v>
      </c>
      <c r="L405">
        <v>-4</v>
      </c>
      <c r="O405">
        <v>1.5920000000000001</v>
      </c>
      <c r="P405">
        <v>7</v>
      </c>
    </row>
    <row r="406" spans="3:16" x14ac:dyDescent="0.2">
      <c r="C406">
        <v>1.5960000000000001</v>
      </c>
      <c r="D406">
        <v>43</v>
      </c>
      <c r="G406">
        <v>1.5960000000000001</v>
      </c>
      <c r="H406">
        <v>-12</v>
      </c>
      <c r="K406">
        <v>1.5960000000000001</v>
      </c>
      <c r="L406">
        <v>-10</v>
      </c>
      <c r="O406">
        <v>1.5960000000000001</v>
      </c>
      <c r="P406">
        <v>8</v>
      </c>
    </row>
    <row r="407" spans="3:16" x14ac:dyDescent="0.2">
      <c r="C407">
        <v>1.6</v>
      </c>
      <c r="D407">
        <v>18</v>
      </c>
      <c r="G407">
        <v>1.6</v>
      </c>
      <c r="H407">
        <v>6</v>
      </c>
      <c r="K407">
        <v>1.6</v>
      </c>
      <c r="L407">
        <v>0</v>
      </c>
      <c r="O407">
        <v>1.6</v>
      </c>
      <c r="P407">
        <v>-3</v>
      </c>
    </row>
    <row r="408" spans="3:16" x14ac:dyDescent="0.2">
      <c r="C408">
        <v>1.6040000000000001</v>
      </c>
      <c r="D408">
        <v>39</v>
      </c>
      <c r="G408">
        <v>1.6040000000000001</v>
      </c>
      <c r="H408">
        <v>16</v>
      </c>
      <c r="K408">
        <v>1.6040000000000001</v>
      </c>
      <c r="L408">
        <v>-18</v>
      </c>
      <c r="O408">
        <v>1.6040000000000001</v>
      </c>
      <c r="P408">
        <v>9</v>
      </c>
    </row>
    <row r="409" spans="3:16" x14ac:dyDescent="0.2">
      <c r="C409">
        <v>1.6080000000000001</v>
      </c>
      <c r="D409">
        <v>9</v>
      </c>
      <c r="G409">
        <v>1.6080000000000001</v>
      </c>
      <c r="H409">
        <v>-2</v>
      </c>
      <c r="K409">
        <v>1.6080000000000001</v>
      </c>
      <c r="L409">
        <v>3</v>
      </c>
      <c r="O409">
        <v>1.6080000000000001</v>
      </c>
      <c r="P409">
        <v>11</v>
      </c>
    </row>
    <row r="410" spans="3:16" x14ac:dyDescent="0.2">
      <c r="C410">
        <v>1.6120000000000001</v>
      </c>
      <c r="D410">
        <v>3</v>
      </c>
      <c r="G410">
        <v>1.6120000000000001</v>
      </c>
      <c r="H410">
        <v>3</v>
      </c>
      <c r="K410">
        <v>1.6120000000000001</v>
      </c>
      <c r="L410">
        <v>2</v>
      </c>
      <c r="O410">
        <v>1.6120000000000001</v>
      </c>
      <c r="P410">
        <v>10</v>
      </c>
    </row>
    <row r="411" spans="3:16" x14ac:dyDescent="0.2">
      <c r="C411">
        <v>1.6160000000000001</v>
      </c>
      <c r="D411">
        <v>-8</v>
      </c>
      <c r="G411">
        <v>1.6160000000000001</v>
      </c>
      <c r="H411">
        <v>-2</v>
      </c>
      <c r="K411">
        <v>1.6160000000000001</v>
      </c>
      <c r="L411">
        <v>-11</v>
      </c>
      <c r="O411">
        <v>1.6160000000000001</v>
      </c>
      <c r="P411">
        <v>11</v>
      </c>
    </row>
    <row r="412" spans="3:16" x14ac:dyDescent="0.2">
      <c r="C412">
        <v>1.62</v>
      </c>
      <c r="D412">
        <v>-12</v>
      </c>
      <c r="G412">
        <v>1.62</v>
      </c>
      <c r="H412">
        <v>-3</v>
      </c>
      <c r="K412">
        <v>1.62</v>
      </c>
      <c r="L412">
        <v>-5</v>
      </c>
      <c r="O412">
        <v>1.62</v>
      </c>
      <c r="P412">
        <v>14</v>
      </c>
    </row>
    <row r="413" spans="3:16" x14ac:dyDescent="0.2">
      <c r="C413">
        <v>1.6240000000000001</v>
      </c>
      <c r="D413">
        <v>28</v>
      </c>
      <c r="G413">
        <v>1.6240000000000001</v>
      </c>
      <c r="H413">
        <v>-1</v>
      </c>
      <c r="K413">
        <v>1.6240000000000001</v>
      </c>
      <c r="L413">
        <v>-18</v>
      </c>
      <c r="O413">
        <v>1.6240000000000001</v>
      </c>
      <c r="P413">
        <v>36</v>
      </c>
    </row>
    <row r="414" spans="3:16" x14ac:dyDescent="0.2">
      <c r="C414">
        <v>1.6279999999999999</v>
      </c>
      <c r="D414">
        <v>-1</v>
      </c>
      <c r="G414">
        <v>1.6279999999999999</v>
      </c>
      <c r="H414">
        <v>-13</v>
      </c>
      <c r="K414">
        <v>1.6279999999999999</v>
      </c>
      <c r="L414">
        <v>-3</v>
      </c>
      <c r="O414">
        <v>1.6279999999999999</v>
      </c>
      <c r="P414">
        <v>38</v>
      </c>
    </row>
    <row r="415" spans="3:16" x14ac:dyDescent="0.2">
      <c r="C415">
        <v>1.6319999999999999</v>
      </c>
      <c r="D415">
        <v>13</v>
      </c>
      <c r="G415">
        <v>1.6319999999999999</v>
      </c>
      <c r="H415">
        <v>5</v>
      </c>
      <c r="K415">
        <v>1.6319999999999999</v>
      </c>
      <c r="L415">
        <v>-6</v>
      </c>
      <c r="O415">
        <v>1.6319999999999999</v>
      </c>
      <c r="P415">
        <v>38</v>
      </c>
    </row>
    <row r="416" spans="3:16" x14ac:dyDescent="0.2">
      <c r="C416">
        <v>1.6359999999999999</v>
      </c>
      <c r="D416">
        <v>-11</v>
      </c>
      <c r="G416">
        <v>1.6359999999999999</v>
      </c>
      <c r="H416">
        <v>5</v>
      </c>
      <c r="K416">
        <v>1.6359999999999999</v>
      </c>
      <c r="L416">
        <v>-15</v>
      </c>
      <c r="O416">
        <v>1.6359999999999999</v>
      </c>
      <c r="P416">
        <v>52</v>
      </c>
    </row>
    <row r="417" spans="3:16" x14ac:dyDescent="0.2">
      <c r="C417">
        <v>1.64</v>
      </c>
      <c r="D417">
        <v>-24</v>
      </c>
      <c r="G417">
        <v>1.64</v>
      </c>
      <c r="H417">
        <v>4</v>
      </c>
      <c r="K417">
        <v>1.64</v>
      </c>
      <c r="L417">
        <v>-5</v>
      </c>
      <c r="O417">
        <v>1.64</v>
      </c>
      <c r="P417">
        <v>57</v>
      </c>
    </row>
    <row r="418" spans="3:16" x14ac:dyDescent="0.2">
      <c r="C418">
        <v>1.6439999999999999</v>
      </c>
      <c r="D418">
        <v>5</v>
      </c>
      <c r="G418">
        <v>1.6439999999999999</v>
      </c>
      <c r="H418">
        <v>4</v>
      </c>
      <c r="K418">
        <v>1.6439999999999999</v>
      </c>
      <c r="L418">
        <v>-15</v>
      </c>
      <c r="O418">
        <v>1.6439999999999999</v>
      </c>
      <c r="P418">
        <v>71</v>
      </c>
    </row>
    <row r="419" spans="3:16" x14ac:dyDescent="0.2">
      <c r="C419">
        <v>1.6479999999999999</v>
      </c>
      <c r="D419">
        <v>-15</v>
      </c>
      <c r="G419">
        <v>1.6479999999999999</v>
      </c>
      <c r="H419">
        <v>-11</v>
      </c>
      <c r="K419">
        <v>1.6479999999999999</v>
      </c>
      <c r="L419">
        <v>5</v>
      </c>
      <c r="O419">
        <v>1.6479999999999999</v>
      </c>
      <c r="P419">
        <v>62</v>
      </c>
    </row>
    <row r="420" spans="3:16" x14ac:dyDescent="0.2">
      <c r="C420">
        <v>1.6519999999999999</v>
      </c>
      <c r="D420">
        <v>-2</v>
      </c>
      <c r="G420">
        <v>1.6519999999999999</v>
      </c>
      <c r="H420">
        <v>-2</v>
      </c>
      <c r="K420">
        <v>1.6519999999999999</v>
      </c>
      <c r="L420">
        <v>-2</v>
      </c>
      <c r="O420">
        <v>1.6519999999999999</v>
      </c>
      <c r="P420">
        <v>44</v>
      </c>
    </row>
    <row r="421" spans="3:16" x14ac:dyDescent="0.2">
      <c r="C421">
        <v>1.6559999999999999</v>
      </c>
      <c r="D421">
        <v>-11</v>
      </c>
      <c r="G421">
        <v>1.6559999999999999</v>
      </c>
      <c r="H421">
        <v>-2</v>
      </c>
      <c r="K421">
        <v>1.6559999999999999</v>
      </c>
      <c r="L421">
        <v>-18</v>
      </c>
      <c r="O421">
        <v>1.6559999999999999</v>
      </c>
      <c r="P421">
        <v>45</v>
      </c>
    </row>
    <row r="422" spans="3:16" x14ac:dyDescent="0.2">
      <c r="C422">
        <v>1.66</v>
      </c>
      <c r="D422">
        <v>-22</v>
      </c>
      <c r="G422">
        <v>1.66</v>
      </c>
      <c r="H422">
        <v>-4</v>
      </c>
      <c r="K422">
        <v>1.66</v>
      </c>
      <c r="L422">
        <v>3</v>
      </c>
      <c r="O422">
        <v>1.66</v>
      </c>
      <c r="P422">
        <v>41</v>
      </c>
    </row>
    <row r="423" spans="3:16" x14ac:dyDescent="0.2">
      <c r="C423">
        <v>1.6639999999999999</v>
      </c>
      <c r="D423">
        <v>-2</v>
      </c>
      <c r="G423">
        <v>1.6639999999999999</v>
      </c>
      <c r="H423">
        <v>0</v>
      </c>
      <c r="K423">
        <v>1.6639999999999999</v>
      </c>
      <c r="L423">
        <v>-20</v>
      </c>
      <c r="O423">
        <v>1.6639999999999999</v>
      </c>
      <c r="P423">
        <v>38</v>
      </c>
    </row>
    <row r="424" spans="3:16" x14ac:dyDescent="0.2">
      <c r="C424">
        <v>1.6679999999999999</v>
      </c>
      <c r="D424">
        <v>-27</v>
      </c>
      <c r="G424">
        <v>1.6679999999999999</v>
      </c>
      <c r="H424">
        <v>-17</v>
      </c>
      <c r="K424">
        <v>1.6679999999999999</v>
      </c>
      <c r="L424">
        <v>-17</v>
      </c>
      <c r="O424">
        <v>1.6679999999999999</v>
      </c>
      <c r="P424">
        <v>23</v>
      </c>
    </row>
    <row r="425" spans="3:16" x14ac:dyDescent="0.2">
      <c r="C425">
        <v>1.6719999999999999</v>
      </c>
      <c r="D425">
        <v>-13</v>
      </c>
      <c r="G425">
        <v>1.6719999999999999</v>
      </c>
      <c r="H425">
        <v>-4</v>
      </c>
      <c r="K425">
        <v>1.6719999999999999</v>
      </c>
      <c r="L425">
        <v>-33</v>
      </c>
      <c r="O425">
        <v>1.6719999999999999</v>
      </c>
      <c r="P425">
        <v>14</v>
      </c>
    </row>
    <row r="426" spans="3:16" x14ac:dyDescent="0.2">
      <c r="C426">
        <v>1.6759999999999999</v>
      </c>
      <c r="D426">
        <v>-16</v>
      </c>
      <c r="G426">
        <v>1.6759999999999999</v>
      </c>
      <c r="H426">
        <v>1</v>
      </c>
      <c r="K426">
        <v>1.6759999999999999</v>
      </c>
      <c r="L426">
        <v>-38</v>
      </c>
      <c r="O426">
        <v>1.6759999999999999</v>
      </c>
      <c r="P426">
        <v>10</v>
      </c>
    </row>
    <row r="427" spans="3:16" x14ac:dyDescent="0.2">
      <c r="C427">
        <v>1.68</v>
      </c>
      <c r="D427">
        <v>-27</v>
      </c>
      <c r="G427">
        <v>1.68</v>
      </c>
      <c r="H427">
        <v>-5</v>
      </c>
      <c r="K427">
        <v>1.68</v>
      </c>
      <c r="L427">
        <v>-16</v>
      </c>
      <c r="O427">
        <v>1.68</v>
      </c>
      <c r="P427">
        <v>7</v>
      </c>
    </row>
    <row r="428" spans="3:16" x14ac:dyDescent="0.2">
      <c r="C428">
        <v>1.6839999999999999</v>
      </c>
      <c r="D428">
        <v>5</v>
      </c>
      <c r="G428">
        <v>1.6839999999999999</v>
      </c>
      <c r="H428">
        <v>6</v>
      </c>
      <c r="K428">
        <v>1.6839999999999999</v>
      </c>
      <c r="L428">
        <v>-25</v>
      </c>
      <c r="O428">
        <v>1.6839999999999999</v>
      </c>
      <c r="P428">
        <v>4</v>
      </c>
    </row>
    <row r="429" spans="3:16" x14ac:dyDescent="0.2">
      <c r="C429">
        <v>1.6879999999999999</v>
      </c>
      <c r="D429">
        <v>-21</v>
      </c>
      <c r="G429">
        <v>1.6879999999999999</v>
      </c>
      <c r="H429">
        <v>-16</v>
      </c>
      <c r="K429">
        <v>1.6879999999999999</v>
      </c>
      <c r="L429">
        <v>-9</v>
      </c>
      <c r="O429">
        <v>1.6879999999999999</v>
      </c>
      <c r="P429">
        <v>-14</v>
      </c>
    </row>
    <row r="430" spans="3:16" x14ac:dyDescent="0.2">
      <c r="C430">
        <v>1.6919999999999999</v>
      </c>
      <c r="D430">
        <v>-12</v>
      </c>
      <c r="G430">
        <v>1.6919999999999999</v>
      </c>
      <c r="H430">
        <v>-6</v>
      </c>
      <c r="K430">
        <v>1.6919999999999999</v>
      </c>
      <c r="L430">
        <v>-6</v>
      </c>
      <c r="O430">
        <v>1.6919999999999999</v>
      </c>
      <c r="P430">
        <v>-21</v>
      </c>
    </row>
    <row r="431" spans="3:16" x14ac:dyDescent="0.2">
      <c r="C431">
        <v>1.696</v>
      </c>
      <c r="D431">
        <v>-17</v>
      </c>
      <c r="G431">
        <v>1.696</v>
      </c>
      <c r="H431">
        <v>-15</v>
      </c>
      <c r="K431">
        <v>1.696</v>
      </c>
      <c r="L431">
        <v>-17</v>
      </c>
      <c r="O431">
        <v>1.696</v>
      </c>
      <c r="P431">
        <v>-9</v>
      </c>
    </row>
    <row r="432" spans="3:16" x14ac:dyDescent="0.2">
      <c r="C432">
        <v>1.7</v>
      </c>
      <c r="D432">
        <v>-35</v>
      </c>
      <c r="G432">
        <v>1.7</v>
      </c>
      <c r="H432">
        <v>-12</v>
      </c>
      <c r="K432">
        <v>1.7</v>
      </c>
      <c r="L432">
        <v>-2</v>
      </c>
      <c r="O432">
        <v>1.7</v>
      </c>
      <c r="P432">
        <v>-11</v>
      </c>
    </row>
    <row r="433" spans="3:16" x14ac:dyDescent="0.2">
      <c r="C433">
        <v>1.704</v>
      </c>
      <c r="D433">
        <v>-4</v>
      </c>
      <c r="G433">
        <v>1.704</v>
      </c>
      <c r="H433">
        <v>-6</v>
      </c>
      <c r="K433">
        <v>1.704</v>
      </c>
      <c r="L433">
        <v>-17</v>
      </c>
      <c r="O433">
        <v>1.704</v>
      </c>
      <c r="P433">
        <v>-11</v>
      </c>
    </row>
    <row r="434" spans="3:16" x14ac:dyDescent="0.2">
      <c r="C434">
        <v>1.708</v>
      </c>
      <c r="D434">
        <v>-29</v>
      </c>
      <c r="G434">
        <v>1.708</v>
      </c>
      <c r="H434">
        <v>-20</v>
      </c>
      <c r="K434">
        <v>1.708</v>
      </c>
      <c r="L434">
        <v>-8</v>
      </c>
      <c r="O434">
        <v>1.708</v>
      </c>
      <c r="P434">
        <v>-29</v>
      </c>
    </row>
    <row r="435" spans="3:16" x14ac:dyDescent="0.2">
      <c r="C435">
        <v>1.712</v>
      </c>
      <c r="D435">
        <v>-10</v>
      </c>
      <c r="G435">
        <v>1.712</v>
      </c>
      <c r="H435">
        <v>-14</v>
      </c>
      <c r="K435">
        <v>1.712</v>
      </c>
      <c r="L435">
        <v>-7</v>
      </c>
      <c r="O435">
        <v>1.712</v>
      </c>
      <c r="P435">
        <v>-23</v>
      </c>
    </row>
    <row r="436" spans="3:16" x14ac:dyDescent="0.2">
      <c r="C436">
        <v>1.716</v>
      </c>
      <c r="D436">
        <v>-17</v>
      </c>
      <c r="G436">
        <v>1.716</v>
      </c>
      <c r="H436">
        <v>-12</v>
      </c>
      <c r="K436">
        <v>1.716</v>
      </c>
      <c r="L436">
        <v>-10</v>
      </c>
      <c r="O436">
        <v>1.716</v>
      </c>
      <c r="P436">
        <v>-6</v>
      </c>
    </row>
    <row r="437" spans="3:16" x14ac:dyDescent="0.2">
      <c r="C437">
        <v>1.72</v>
      </c>
      <c r="D437">
        <v>-21</v>
      </c>
      <c r="G437">
        <v>1.72</v>
      </c>
      <c r="H437">
        <v>-6</v>
      </c>
      <c r="K437">
        <v>1.72</v>
      </c>
      <c r="L437">
        <v>9</v>
      </c>
      <c r="O437">
        <v>1.72</v>
      </c>
      <c r="P437">
        <v>-20</v>
      </c>
    </row>
    <row r="438" spans="3:16" x14ac:dyDescent="0.2">
      <c r="C438">
        <v>1.724</v>
      </c>
      <c r="D438">
        <v>-3</v>
      </c>
      <c r="G438">
        <v>1.724</v>
      </c>
      <c r="H438">
        <v>0</v>
      </c>
      <c r="K438">
        <v>1.724</v>
      </c>
      <c r="L438">
        <v>-6</v>
      </c>
      <c r="O438">
        <v>1.724</v>
      </c>
      <c r="P438">
        <v>-26</v>
      </c>
    </row>
    <row r="439" spans="3:16" x14ac:dyDescent="0.2">
      <c r="C439">
        <v>1.728</v>
      </c>
      <c r="D439">
        <v>-19</v>
      </c>
      <c r="G439">
        <v>1.728</v>
      </c>
      <c r="H439">
        <v>-25</v>
      </c>
      <c r="K439">
        <v>1.728</v>
      </c>
      <c r="L439">
        <v>7</v>
      </c>
      <c r="O439">
        <v>1.728</v>
      </c>
      <c r="P439">
        <v>-36</v>
      </c>
    </row>
    <row r="440" spans="3:16" x14ac:dyDescent="0.2">
      <c r="C440">
        <v>1.732</v>
      </c>
      <c r="D440">
        <v>-9</v>
      </c>
      <c r="G440">
        <v>1.732</v>
      </c>
      <c r="H440">
        <v>-19</v>
      </c>
      <c r="K440">
        <v>1.732</v>
      </c>
      <c r="L440">
        <v>8</v>
      </c>
      <c r="O440">
        <v>1.732</v>
      </c>
      <c r="P440">
        <v>-24</v>
      </c>
    </row>
    <row r="441" spans="3:16" x14ac:dyDescent="0.2">
      <c r="C441">
        <v>1.736</v>
      </c>
      <c r="D441">
        <v>-15</v>
      </c>
      <c r="G441">
        <v>1.736</v>
      </c>
      <c r="H441">
        <v>-29</v>
      </c>
      <c r="K441">
        <v>1.736</v>
      </c>
      <c r="L441">
        <v>-5</v>
      </c>
      <c r="O441">
        <v>1.736</v>
      </c>
      <c r="P441">
        <v>-15</v>
      </c>
    </row>
    <row r="442" spans="3:16" x14ac:dyDescent="0.2">
      <c r="C442">
        <v>1.74</v>
      </c>
      <c r="D442">
        <v>-21</v>
      </c>
      <c r="G442">
        <v>1.74</v>
      </c>
      <c r="H442">
        <v>-30</v>
      </c>
      <c r="K442">
        <v>1.74</v>
      </c>
      <c r="L442">
        <v>16</v>
      </c>
      <c r="O442">
        <v>1.74</v>
      </c>
      <c r="P442">
        <v>-26</v>
      </c>
    </row>
    <row r="443" spans="3:16" x14ac:dyDescent="0.2">
      <c r="C443">
        <v>1.744</v>
      </c>
      <c r="D443">
        <v>4</v>
      </c>
      <c r="G443">
        <v>1.744</v>
      </c>
      <c r="H443">
        <v>-34</v>
      </c>
      <c r="K443">
        <v>1.744</v>
      </c>
      <c r="L443">
        <v>1</v>
      </c>
      <c r="O443">
        <v>1.744</v>
      </c>
      <c r="P443">
        <v>-22</v>
      </c>
    </row>
    <row r="444" spans="3:16" x14ac:dyDescent="0.2">
      <c r="C444">
        <v>1.748</v>
      </c>
      <c r="D444">
        <v>-19</v>
      </c>
      <c r="G444">
        <v>1.748</v>
      </c>
      <c r="H444">
        <v>-58</v>
      </c>
      <c r="K444">
        <v>1.748</v>
      </c>
      <c r="L444">
        <v>6</v>
      </c>
      <c r="O444">
        <v>1.748</v>
      </c>
      <c r="P444">
        <v>-13</v>
      </c>
    </row>
    <row r="445" spans="3:16" x14ac:dyDescent="0.2">
      <c r="C445">
        <v>1.752</v>
      </c>
      <c r="D445">
        <v>-19</v>
      </c>
      <c r="G445">
        <v>1.752</v>
      </c>
      <c r="H445">
        <v>-39</v>
      </c>
      <c r="K445">
        <v>1.752</v>
      </c>
      <c r="L445">
        <v>-9</v>
      </c>
      <c r="O445">
        <v>1.752</v>
      </c>
      <c r="P445">
        <v>-15</v>
      </c>
    </row>
    <row r="446" spans="3:16" x14ac:dyDescent="0.2">
      <c r="C446">
        <v>1.756</v>
      </c>
      <c r="D446">
        <v>-8</v>
      </c>
      <c r="G446">
        <v>1.756</v>
      </c>
      <c r="H446">
        <v>-38</v>
      </c>
      <c r="K446">
        <v>1.756</v>
      </c>
      <c r="L446">
        <v>-16</v>
      </c>
      <c r="O446">
        <v>1.756</v>
      </c>
      <c r="P446">
        <v>-8</v>
      </c>
    </row>
    <row r="447" spans="3:16" x14ac:dyDescent="0.2">
      <c r="C447">
        <v>1.76</v>
      </c>
      <c r="D447">
        <v>-21</v>
      </c>
      <c r="G447">
        <v>1.76</v>
      </c>
      <c r="H447">
        <v>-31</v>
      </c>
      <c r="K447">
        <v>1.76</v>
      </c>
      <c r="L447">
        <v>15</v>
      </c>
      <c r="O447">
        <v>1.76</v>
      </c>
      <c r="P447">
        <v>-18</v>
      </c>
    </row>
    <row r="448" spans="3:16" x14ac:dyDescent="0.2">
      <c r="C448">
        <v>1.764</v>
      </c>
      <c r="D448">
        <v>4</v>
      </c>
      <c r="G448">
        <v>1.764</v>
      </c>
      <c r="H448">
        <v>-20</v>
      </c>
      <c r="K448">
        <v>1.764</v>
      </c>
      <c r="L448">
        <v>-2</v>
      </c>
      <c r="O448">
        <v>1.764</v>
      </c>
      <c r="P448">
        <v>-9</v>
      </c>
    </row>
    <row r="449" spans="3:16" x14ac:dyDescent="0.2">
      <c r="C449">
        <v>1.768</v>
      </c>
      <c r="D449">
        <v>-6</v>
      </c>
      <c r="G449">
        <v>1.768</v>
      </c>
      <c r="H449">
        <v>-44</v>
      </c>
      <c r="K449">
        <v>1.768</v>
      </c>
      <c r="L449">
        <v>4</v>
      </c>
      <c r="O449">
        <v>1.768</v>
      </c>
      <c r="P449">
        <v>-7</v>
      </c>
    </row>
    <row r="450" spans="3:16" x14ac:dyDescent="0.2">
      <c r="C450">
        <v>1.772</v>
      </c>
      <c r="D450">
        <v>-3</v>
      </c>
      <c r="G450">
        <v>1.772</v>
      </c>
      <c r="H450">
        <v>-27</v>
      </c>
      <c r="K450">
        <v>1.772</v>
      </c>
      <c r="L450">
        <v>7</v>
      </c>
      <c r="O450">
        <v>1.772</v>
      </c>
      <c r="P450">
        <v>-5</v>
      </c>
    </row>
    <row r="451" spans="3:16" x14ac:dyDescent="0.2">
      <c r="C451">
        <v>1.776</v>
      </c>
      <c r="D451">
        <v>-10</v>
      </c>
      <c r="G451">
        <v>1.776</v>
      </c>
      <c r="H451">
        <v>-24</v>
      </c>
      <c r="K451">
        <v>1.776</v>
      </c>
      <c r="L451">
        <v>-5</v>
      </c>
      <c r="O451">
        <v>1.776</v>
      </c>
      <c r="P451">
        <v>-3</v>
      </c>
    </row>
    <row r="452" spans="3:16" x14ac:dyDescent="0.2">
      <c r="C452">
        <v>1.78</v>
      </c>
      <c r="D452">
        <v>-31</v>
      </c>
      <c r="G452">
        <v>1.78</v>
      </c>
      <c r="H452">
        <v>-35</v>
      </c>
      <c r="K452">
        <v>1.78</v>
      </c>
      <c r="L452">
        <v>17</v>
      </c>
      <c r="O452">
        <v>1.78</v>
      </c>
      <c r="P452">
        <v>-17</v>
      </c>
    </row>
    <row r="453" spans="3:16" x14ac:dyDescent="0.2">
      <c r="C453">
        <v>1.784</v>
      </c>
      <c r="D453">
        <v>-1</v>
      </c>
      <c r="G453">
        <v>1.784</v>
      </c>
      <c r="H453">
        <v>-27</v>
      </c>
      <c r="K453">
        <v>1.784</v>
      </c>
      <c r="L453">
        <v>-8</v>
      </c>
      <c r="O453">
        <v>1.784</v>
      </c>
      <c r="P453">
        <v>-6</v>
      </c>
    </row>
    <row r="454" spans="3:16" x14ac:dyDescent="0.2">
      <c r="C454">
        <v>1.788</v>
      </c>
      <c r="D454">
        <v>-16</v>
      </c>
      <c r="G454">
        <v>1.788</v>
      </c>
      <c r="H454">
        <v>-34</v>
      </c>
      <c r="K454">
        <v>1.788</v>
      </c>
      <c r="L454">
        <v>-3</v>
      </c>
      <c r="O454">
        <v>1.788</v>
      </c>
      <c r="P454">
        <v>-8</v>
      </c>
    </row>
    <row r="455" spans="3:16" x14ac:dyDescent="0.2">
      <c r="C455">
        <v>1.792</v>
      </c>
      <c r="D455">
        <v>4</v>
      </c>
      <c r="G455">
        <v>1.792</v>
      </c>
      <c r="H455">
        <v>-5</v>
      </c>
      <c r="K455">
        <v>1.792</v>
      </c>
      <c r="L455">
        <v>-2</v>
      </c>
      <c r="O455">
        <v>1.792</v>
      </c>
      <c r="P455">
        <v>-4</v>
      </c>
    </row>
    <row r="456" spans="3:16" x14ac:dyDescent="0.2">
      <c r="C456">
        <v>1.796</v>
      </c>
      <c r="D456">
        <v>-4</v>
      </c>
      <c r="G456">
        <v>1.796</v>
      </c>
      <c r="H456">
        <v>-5</v>
      </c>
      <c r="K456">
        <v>1.796</v>
      </c>
      <c r="L456">
        <v>-10</v>
      </c>
      <c r="O456">
        <v>1.796</v>
      </c>
      <c r="P456">
        <v>-1</v>
      </c>
    </row>
    <row r="457" spans="3:16" x14ac:dyDescent="0.2">
      <c r="C457">
        <v>1.8</v>
      </c>
      <c r="D457">
        <v>-26</v>
      </c>
      <c r="G457">
        <v>1.8</v>
      </c>
      <c r="H457">
        <v>-23</v>
      </c>
      <c r="K457">
        <v>1.8</v>
      </c>
      <c r="L457">
        <v>3</v>
      </c>
      <c r="O457">
        <v>1.8</v>
      </c>
      <c r="P457">
        <v>-13</v>
      </c>
    </row>
    <row r="458" spans="3:16" x14ac:dyDescent="0.2">
      <c r="C458">
        <v>1.804</v>
      </c>
      <c r="D458">
        <v>-4</v>
      </c>
      <c r="G458">
        <v>1.804</v>
      </c>
      <c r="H458">
        <v>-15</v>
      </c>
      <c r="K458">
        <v>1.804</v>
      </c>
      <c r="L458">
        <v>-4</v>
      </c>
      <c r="O458">
        <v>1.804</v>
      </c>
      <c r="P458">
        <v>-11</v>
      </c>
    </row>
    <row r="459" spans="3:16" x14ac:dyDescent="0.2">
      <c r="C459">
        <v>1.8080000000000001</v>
      </c>
      <c r="D459">
        <v>-29</v>
      </c>
      <c r="G459">
        <v>1.8080000000000001</v>
      </c>
      <c r="H459">
        <v>-19</v>
      </c>
      <c r="K459">
        <v>1.8080000000000001</v>
      </c>
      <c r="L459">
        <v>-1</v>
      </c>
      <c r="O459">
        <v>1.8080000000000001</v>
      </c>
      <c r="P459">
        <v>-9</v>
      </c>
    </row>
    <row r="460" spans="3:16" x14ac:dyDescent="0.2">
      <c r="C460">
        <v>1.8120000000000001</v>
      </c>
      <c r="D460">
        <v>-18</v>
      </c>
      <c r="G460">
        <v>1.8120000000000001</v>
      </c>
      <c r="H460">
        <v>1</v>
      </c>
      <c r="K460">
        <v>1.8120000000000001</v>
      </c>
      <c r="L460">
        <v>3</v>
      </c>
      <c r="O460">
        <v>1.8120000000000001</v>
      </c>
      <c r="P460">
        <v>-5</v>
      </c>
    </row>
    <row r="461" spans="3:16" x14ac:dyDescent="0.2">
      <c r="C461">
        <v>1.8160000000000001</v>
      </c>
      <c r="D461">
        <v>-20</v>
      </c>
      <c r="G461">
        <v>1.8160000000000001</v>
      </c>
      <c r="H461">
        <v>-7</v>
      </c>
      <c r="K461">
        <v>1.8160000000000001</v>
      </c>
      <c r="L461">
        <v>-14</v>
      </c>
      <c r="O461">
        <v>1.8160000000000001</v>
      </c>
      <c r="P461">
        <v>-6</v>
      </c>
    </row>
    <row r="462" spans="3:16" x14ac:dyDescent="0.2">
      <c r="C462">
        <v>1.82</v>
      </c>
      <c r="D462">
        <v>-33</v>
      </c>
      <c r="G462">
        <v>1.82</v>
      </c>
      <c r="H462">
        <v>-16</v>
      </c>
      <c r="K462">
        <v>1.82</v>
      </c>
      <c r="L462">
        <v>13</v>
      </c>
      <c r="O462">
        <v>1.82</v>
      </c>
      <c r="P462">
        <v>-20</v>
      </c>
    </row>
    <row r="463" spans="3:16" x14ac:dyDescent="0.2">
      <c r="C463">
        <v>1.8240000000000001</v>
      </c>
      <c r="D463">
        <v>-11</v>
      </c>
      <c r="G463">
        <v>1.8240000000000001</v>
      </c>
      <c r="H463">
        <v>-11</v>
      </c>
      <c r="K463">
        <v>1.8240000000000001</v>
      </c>
      <c r="L463">
        <v>-4</v>
      </c>
      <c r="O463">
        <v>1.8240000000000001</v>
      </c>
      <c r="P463">
        <v>-8</v>
      </c>
    </row>
    <row r="464" spans="3:16" x14ac:dyDescent="0.2">
      <c r="C464">
        <v>1.8280000000000001</v>
      </c>
      <c r="D464">
        <v>-34</v>
      </c>
      <c r="G464">
        <v>1.8280000000000001</v>
      </c>
      <c r="H464">
        <v>-6</v>
      </c>
      <c r="K464">
        <v>1.8280000000000001</v>
      </c>
      <c r="L464">
        <v>-8</v>
      </c>
      <c r="O464">
        <v>1.8280000000000001</v>
      </c>
      <c r="P464">
        <v>-1</v>
      </c>
    </row>
    <row r="465" spans="3:16" x14ac:dyDescent="0.2">
      <c r="C465">
        <v>1.8320000000000001</v>
      </c>
      <c r="D465">
        <v>-22</v>
      </c>
      <c r="G465">
        <v>1.8320000000000001</v>
      </c>
      <c r="H465">
        <v>3</v>
      </c>
      <c r="K465">
        <v>1.8320000000000001</v>
      </c>
      <c r="L465">
        <v>-7</v>
      </c>
      <c r="O465">
        <v>1.8320000000000001</v>
      </c>
      <c r="P465">
        <v>-6</v>
      </c>
    </row>
    <row r="466" spans="3:16" x14ac:dyDescent="0.2">
      <c r="C466">
        <v>1.8360000000000001</v>
      </c>
      <c r="D466">
        <v>-21</v>
      </c>
      <c r="G466">
        <v>1.8360000000000001</v>
      </c>
      <c r="H466">
        <v>-6</v>
      </c>
      <c r="K466">
        <v>1.8360000000000001</v>
      </c>
      <c r="L466">
        <v>-16</v>
      </c>
      <c r="O466">
        <v>1.8360000000000001</v>
      </c>
      <c r="P466">
        <v>-8</v>
      </c>
    </row>
    <row r="467" spans="3:16" x14ac:dyDescent="0.2">
      <c r="C467">
        <v>1.84</v>
      </c>
      <c r="D467">
        <v>-37</v>
      </c>
      <c r="G467">
        <v>1.84</v>
      </c>
      <c r="H467">
        <v>-4</v>
      </c>
      <c r="K467">
        <v>1.84</v>
      </c>
      <c r="L467">
        <v>-2</v>
      </c>
      <c r="O467">
        <v>1.84</v>
      </c>
      <c r="P467">
        <v>-9</v>
      </c>
    </row>
    <row r="468" spans="3:16" x14ac:dyDescent="0.2">
      <c r="C468">
        <v>1.8440000000000001</v>
      </c>
      <c r="D468">
        <v>-23</v>
      </c>
      <c r="G468">
        <v>1.8440000000000001</v>
      </c>
      <c r="H468">
        <v>18</v>
      </c>
      <c r="K468">
        <v>1.8440000000000001</v>
      </c>
      <c r="L468">
        <v>-20</v>
      </c>
      <c r="O468">
        <v>1.8440000000000001</v>
      </c>
      <c r="P468">
        <v>0</v>
      </c>
    </row>
    <row r="469" spans="3:16" x14ac:dyDescent="0.2">
      <c r="C469">
        <v>1.8480000000000001</v>
      </c>
      <c r="D469">
        <v>-21</v>
      </c>
      <c r="G469">
        <v>1.8480000000000001</v>
      </c>
      <c r="H469">
        <v>1</v>
      </c>
      <c r="K469">
        <v>1.8480000000000001</v>
      </c>
      <c r="L469">
        <v>0</v>
      </c>
      <c r="O469">
        <v>1.8480000000000001</v>
      </c>
      <c r="P469">
        <v>-7</v>
      </c>
    </row>
    <row r="470" spans="3:16" x14ac:dyDescent="0.2">
      <c r="C470">
        <v>1.8520000000000001</v>
      </c>
      <c r="D470">
        <v>-26</v>
      </c>
      <c r="G470">
        <v>1.8520000000000001</v>
      </c>
      <c r="H470">
        <v>2</v>
      </c>
      <c r="K470">
        <v>1.8520000000000001</v>
      </c>
      <c r="L470">
        <v>7</v>
      </c>
      <c r="O470">
        <v>1.8520000000000001</v>
      </c>
      <c r="P470">
        <v>-14</v>
      </c>
    </row>
    <row r="471" spans="3:16" x14ac:dyDescent="0.2">
      <c r="C471">
        <v>1.8560000000000001</v>
      </c>
      <c r="D471">
        <v>-9</v>
      </c>
      <c r="G471">
        <v>1.8560000000000001</v>
      </c>
      <c r="H471">
        <v>-9</v>
      </c>
      <c r="K471">
        <v>1.8560000000000001</v>
      </c>
      <c r="L471">
        <v>-5</v>
      </c>
      <c r="O471">
        <v>1.8560000000000001</v>
      </c>
      <c r="P471">
        <v>-5</v>
      </c>
    </row>
    <row r="472" spans="3:16" x14ac:dyDescent="0.2">
      <c r="C472">
        <v>1.86</v>
      </c>
      <c r="D472">
        <v>-40</v>
      </c>
      <c r="G472">
        <v>1.86</v>
      </c>
      <c r="H472">
        <v>-7</v>
      </c>
      <c r="K472">
        <v>1.86</v>
      </c>
      <c r="L472">
        <v>1</v>
      </c>
      <c r="O472">
        <v>1.86</v>
      </c>
      <c r="P472">
        <v>-9</v>
      </c>
    </row>
    <row r="473" spans="3:16" x14ac:dyDescent="0.2">
      <c r="C473">
        <v>1.8640000000000001</v>
      </c>
      <c r="D473">
        <v>-8</v>
      </c>
      <c r="G473">
        <v>1.8640000000000001</v>
      </c>
      <c r="H473">
        <v>6</v>
      </c>
      <c r="K473">
        <v>1.8640000000000001</v>
      </c>
      <c r="L473">
        <v>-21</v>
      </c>
      <c r="O473">
        <v>1.8640000000000001</v>
      </c>
      <c r="P473">
        <v>-7</v>
      </c>
    </row>
    <row r="474" spans="3:16" x14ac:dyDescent="0.2">
      <c r="C474">
        <v>1.8680000000000001</v>
      </c>
      <c r="D474">
        <v>-26</v>
      </c>
      <c r="G474">
        <v>1.8680000000000001</v>
      </c>
      <c r="H474">
        <v>-12</v>
      </c>
      <c r="K474">
        <v>1.8680000000000001</v>
      </c>
      <c r="L474">
        <v>-7</v>
      </c>
      <c r="O474">
        <v>1.8680000000000001</v>
      </c>
      <c r="P474">
        <v>-12</v>
      </c>
    </row>
    <row r="475" spans="3:16" x14ac:dyDescent="0.2">
      <c r="C475">
        <v>1.8720000000000001</v>
      </c>
      <c r="D475">
        <v>-13</v>
      </c>
      <c r="G475">
        <v>1.8720000000000001</v>
      </c>
      <c r="H475">
        <v>5</v>
      </c>
      <c r="K475">
        <v>1.8720000000000001</v>
      </c>
      <c r="L475">
        <v>1</v>
      </c>
      <c r="O475">
        <v>1.8720000000000001</v>
      </c>
      <c r="P475">
        <v>-12</v>
      </c>
    </row>
    <row r="476" spans="3:16" x14ac:dyDescent="0.2">
      <c r="C476">
        <v>1.8759999999999999</v>
      </c>
      <c r="D476">
        <v>-2</v>
      </c>
      <c r="G476">
        <v>1.8759999999999999</v>
      </c>
      <c r="H476">
        <v>1</v>
      </c>
      <c r="K476">
        <v>1.8759999999999999</v>
      </c>
      <c r="L476">
        <v>-10</v>
      </c>
      <c r="O476">
        <v>1.8759999999999999</v>
      </c>
      <c r="P476">
        <v>-2</v>
      </c>
    </row>
    <row r="477" spans="3:16" x14ac:dyDescent="0.2">
      <c r="C477">
        <v>1.88</v>
      </c>
      <c r="D477">
        <v>-23</v>
      </c>
      <c r="G477">
        <v>1.88</v>
      </c>
      <c r="H477">
        <v>1</v>
      </c>
      <c r="K477">
        <v>1.88</v>
      </c>
      <c r="L477">
        <v>-4</v>
      </c>
      <c r="O477">
        <v>1.88</v>
      </c>
      <c r="P477">
        <v>-16</v>
      </c>
    </row>
    <row r="478" spans="3:16" x14ac:dyDescent="0.2">
      <c r="C478">
        <v>1.8839999999999999</v>
      </c>
      <c r="D478">
        <v>0</v>
      </c>
      <c r="G478">
        <v>1.8839999999999999</v>
      </c>
      <c r="H478">
        <v>19</v>
      </c>
      <c r="K478">
        <v>1.8839999999999999</v>
      </c>
      <c r="L478">
        <v>-10</v>
      </c>
      <c r="O478">
        <v>1.8839999999999999</v>
      </c>
      <c r="P478">
        <v>-4</v>
      </c>
    </row>
    <row r="479" spans="3:16" x14ac:dyDescent="0.2">
      <c r="C479">
        <v>1.8879999999999999</v>
      </c>
      <c r="D479">
        <v>-31</v>
      </c>
      <c r="G479">
        <v>1.8879999999999999</v>
      </c>
      <c r="H479">
        <v>4</v>
      </c>
      <c r="K479">
        <v>1.8879999999999999</v>
      </c>
      <c r="L479">
        <v>0</v>
      </c>
      <c r="O479">
        <v>1.8879999999999999</v>
      </c>
      <c r="P479">
        <v>-10</v>
      </c>
    </row>
    <row r="480" spans="3:16" x14ac:dyDescent="0.2">
      <c r="C480">
        <v>1.8919999999999999</v>
      </c>
      <c r="D480">
        <v>-10</v>
      </c>
      <c r="G480">
        <v>1.8919999999999999</v>
      </c>
      <c r="H480">
        <v>13</v>
      </c>
      <c r="K480">
        <v>1.8919999999999999</v>
      </c>
      <c r="L480">
        <v>-11</v>
      </c>
      <c r="O480">
        <v>1.8919999999999999</v>
      </c>
      <c r="P480">
        <v>-11</v>
      </c>
    </row>
    <row r="481" spans="3:16" x14ac:dyDescent="0.2">
      <c r="C481">
        <v>1.8959999999999999</v>
      </c>
      <c r="D481">
        <v>-2</v>
      </c>
      <c r="G481">
        <v>1.8959999999999999</v>
      </c>
      <c r="H481">
        <v>3</v>
      </c>
      <c r="K481">
        <v>1.8959999999999999</v>
      </c>
      <c r="L481">
        <v>-26</v>
      </c>
      <c r="O481">
        <v>1.8959999999999999</v>
      </c>
      <c r="P481">
        <v>-8</v>
      </c>
    </row>
    <row r="482" spans="3:16" x14ac:dyDescent="0.2">
      <c r="C482">
        <v>1.9</v>
      </c>
      <c r="D482">
        <v>-1</v>
      </c>
      <c r="G482">
        <v>1.9</v>
      </c>
      <c r="H482">
        <v>7</v>
      </c>
      <c r="K482">
        <v>1.9</v>
      </c>
      <c r="L482">
        <v>-15</v>
      </c>
      <c r="O482">
        <v>1.9</v>
      </c>
      <c r="P482">
        <v>-11</v>
      </c>
    </row>
    <row r="483" spans="3:16" x14ac:dyDescent="0.2">
      <c r="C483">
        <v>1.9039999999999999</v>
      </c>
      <c r="D483">
        <v>20</v>
      </c>
      <c r="G483">
        <v>1.9039999999999999</v>
      </c>
      <c r="H483">
        <v>28</v>
      </c>
      <c r="K483">
        <v>1.9039999999999999</v>
      </c>
      <c r="L483">
        <v>-30</v>
      </c>
      <c r="O483">
        <v>1.9039999999999999</v>
      </c>
      <c r="P483">
        <v>-1</v>
      </c>
    </row>
    <row r="484" spans="3:16" x14ac:dyDescent="0.2">
      <c r="C484">
        <v>1.9079999999999999</v>
      </c>
      <c r="D484">
        <v>-2</v>
      </c>
      <c r="G484">
        <v>1.9079999999999999</v>
      </c>
      <c r="H484">
        <v>11</v>
      </c>
      <c r="K484">
        <v>1.9079999999999999</v>
      </c>
      <c r="L484">
        <v>-16</v>
      </c>
      <c r="O484">
        <v>1.9079999999999999</v>
      </c>
      <c r="P484">
        <v>-3</v>
      </c>
    </row>
    <row r="485" spans="3:16" x14ac:dyDescent="0.2">
      <c r="C485">
        <v>1.9119999999999999</v>
      </c>
      <c r="D485">
        <v>6</v>
      </c>
      <c r="G485">
        <v>1.9119999999999999</v>
      </c>
      <c r="H485">
        <v>17</v>
      </c>
      <c r="K485">
        <v>1.9119999999999999</v>
      </c>
      <c r="L485">
        <v>-15</v>
      </c>
      <c r="O485">
        <v>1.9119999999999999</v>
      </c>
      <c r="P485">
        <v>-8</v>
      </c>
    </row>
    <row r="486" spans="3:16" x14ac:dyDescent="0.2">
      <c r="C486">
        <v>1.9159999999999999</v>
      </c>
      <c r="D486">
        <v>0</v>
      </c>
      <c r="G486">
        <v>1.9159999999999999</v>
      </c>
      <c r="H486">
        <v>35</v>
      </c>
      <c r="K486">
        <v>1.9159999999999999</v>
      </c>
      <c r="L486">
        <v>-28</v>
      </c>
      <c r="O486">
        <v>1.9159999999999999</v>
      </c>
      <c r="P486">
        <v>-6</v>
      </c>
    </row>
    <row r="487" spans="3:16" x14ac:dyDescent="0.2">
      <c r="C487">
        <v>1.92</v>
      </c>
      <c r="D487">
        <v>-17</v>
      </c>
      <c r="G487">
        <v>1.92</v>
      </c>
      <c r="H487">
        <v>56</v>
      </c>
      <c r="K487">
        <v>1.92</v>
      </c>
      <c r="L487">
        <v>-14</v>
      </c>
      <c r="O487">
        <v>1.92</v>
      </c>
      <c r="P487">
        <v>-4</v>
      </c>
    </row>
    <row r="488" spans="3:16" x14ac:dyDescent="0.2">
      <c r="C488">
        <v>1.9239999999999999</v>
      </c>
      <c r="D488">
        <v>0</v>
      </c>
      <c r="G488">
        <v>1.9239999999999999</v>
      </c>
      <c r="H488">
        <v>81</v>
      </c>
      <c r="K488">
        <v>1.9239999999999999</v>
      </c>
      <c r="L488">
        <v>-17</v>
      </c>
      <c r="O488">
        <v>1.9239999999999999</v>
      </c>
      <c r="P488">
        <v>-4</v>
      </c>
    </row>
    <row r="489" spans="3:16" x14ac:dyDescent="0.2">
      <c r="C489">
        <v>1.9279999999999999</v>
      </c>
      <c r="D489">
        <v>-5</v>
      </c>
      <c r="G489">
        <v>1.9279999999999999</v>
      </c>
      <c r="H489">
        <v>76</v>
      </c>
      <c r="K489">
        <v>1.9279999999999999</v>
      </c>
      <c r="L489">
        <v>6</v>
      </c>
      <c r="O489">
        <v>1.9279999999999999</v>
      </c>
      <c r="P489">
        <v>-7</v>
      </c>
    </row>
    <row r="490" spans="3:16" x14ac:dyDescent="0.2">
      <c r="C490">
        <v>1.9319999999999999</v>
      </c>
      <c r="D490">
        <v>2</v>
      </c>
      <c r="G490">
        <v>1.9319999999999999</v>
      </c>
      <c r="H490">
        <v>95</v>
      </c>
      <c r="K490">
        <v>1.9319999999999999</v>
      </c>
      <c r="L490">
        <v>9</v>
      </c>
      <c r="O490">
        <v>1.9319999999999999</v>
      </c>
      <c r="P490">
        <v>-13</v>
      </c>
    </row>
    <row r="491" spans="3:16" x14ac:dyDescent="0.2">
      <c r="C491">
        <v>1.9359999999999999</v>
      </c>
      <c r="D491">
        <v>17</v>
      </c>
      <c r="G491">
        <v>1.9359999999999999</v>
      </c>
      <c r="H491">
        <v>96</v>
      </c>
      <c r="K491">
        <v>1.9359999999999999</v>
      </c>
      <c r="L491">
        <v>-16</v>
      </c>
      <c r="O491">
        <v>1.9359999999999999</v>
      </c>
      <c r="P491">
        <v>-11</v>
      </c>
    </row>
    <row r="492" spans="3:16" x14ac:dyDescent="0.2">
      <c r="C492">
        <v>1.94</v>
      </c>
      <c r="D492">
        <v>-6</v>
      </c>
      <c r="G492">
        <v>1.94</v>
      </c>
      <c r="H492">
        <v>95</v>
      </c>
      <c r="K492">
        <v>1.94</v>
      </c>
      <c r="L492">
        <v>1</v>
      </c>
      <c r="O492">
        <v>1.94</v>
      </c>
      <c r="P492">
        <v>-16</v>
      </c>
    </row>
    <row r="493" spans="3:16" x14ac:dyDescent="0.2">
      <c r="C493">
        <v>1.944</v>
      </c>
      <c r="D493">
        <v>32</v>
      </c>
      <c r="G493">
        <v>1.944</v>
      </c>
      <c r="H493">
        <v>90</v>
      </c>
      <c r="K493">
        <v>1.944</v>
      </c>
      <c r="L493">
        <v>-7</v>
      </c>
      <c r="O493">
        <v>1.944</v>
      </c>
      <c r="P493">
        <v>-9</v>
      </c>
    </row>
    <row r="494" spans="3:16" x14ac:dyDescent="0.2">
      <c r="C494">
        <v>1.948</v>
      </c>
      <c r="D494">
        <v>14</v>
      </c>
      <c r="G494">
        <v>1.948</v>
      </c>
      <c r="H494">
        <v>58</v>
      </c>
      <c r="K494">
        <v>1.948</v>
      </c>
      <c r="L494">
        <v>11</v>
      </c>
      <c r="O494">
        <v>1.948</v>
      </c>
      <c r="P494">
        <v>-7</v>
      </c>
    </row>
    <row r="495" spans="3:16" x14ac:dyDescent="0.2">
      <c r="C495">
        <v>1.952</v>
      </c>
      <c r="D495">
        <v>36</v>
      </c>
      <c r="G495">
        <v>1.952</v>
      </c>
      <c r="H495">
        <v>64</v>
      </c>
      <c r="K495">
        <v>1.952</v>
      </c>
      <c r="L495">
        <v>8</v>
      </c>
      <c r="O495">
        <v>1.952</v>
      </c>
      <c r="P495">
        <v>-15</v>
      </c>
    </row>
    <row r="496" spans="3:16" x14ac:dyDescent="0.2">
      <c r="C496">
        <v>1.956</v>
      </c>
      <c r="D496">
        <v>54</v>
      </c>
      <c r="G496">
        <v>1.956</v>
      </c>
      <c r="H496">
        <v>48</v>
      </c>
      <c r="K496">
        <v>1.956</v>
      </c>
      <c r="L496">
        <v>-8</v>
      </c>
      <c r="O496">
        <v>1.956</v>
      </c>
      <c r="P496">
        <v>-18</v>
      </c>
    </row>
    <row r="497" spans="3:16" x14ac:dyDescent="0.2">
      <c r="C497">
        <v>1.96</v>
      </c>
      <c r="D497">
        <v>31</v>
      </c>
      <c r="G497">
        <v>1.96</v>
      </c>
      <c r="H497">
        <v>32</v>
      </c>
      <c r="K497">
        <v>1.96</v>
      </c>
      <c r="L497">
        <v>11</v>
      </c>
      <c r="O497">
        <v>1.96</v>
      </c>
      <c r="P497">
        <v>-17</v>
      </c>
    </row>
    <row r="498" spans="3:16" x14ac:dyDescent="0.2">
      <c r="C498">
        <v>1.964</v>
      </c>
      <c r="D498">
        <v>47</v>
      </c>
      <c r="G498">
        <v>1.964</v>
      </c>
      <c r="H498">
        <v>39</v>
      </c>
      <c r="K498">
        <v>1.964</v>
      </c>
      <c r="L498">
        <v>0</v>
      </c>
      <c r="O498">
        <v>1.964</v>
      </c>
      <c r="P498">
        <v>-5</v>
      </c>
    </row>
    <row r="499" spans="3:16" x14ac:dyDescent="0.2">
      <c r="C499">
        <v>1.968</v>
      </c>
      <c r="D499">
        <v>31</v>
      </c>
      <c r="G499">
        <v>1.968</v>
      </c>
      <c r="H499">
        <v>20</v>
      </c>
      <c r="K499">
        <v>1.968</v>
      </c>
      <c r="L499">
        <v>0</v>
      </c>
      <c r="O499">
        <v>1.968</v>
      </c>
      <c r="P499">
        <v>-18</v>
      </c>
    </row>
    <row r="500" spans="3:16" x14ac:dyDescent="0.2">
      <c r="C500">
        <v>1.972</v>
      </c>
      <c r="D500">
        <v>31</v>
      </c>
      <c r="G500">
        <v>1.972</v>
      </c>
      <c r="H500">
        <v>15</v>
      </c>
      <c r="K500">
        <v>1.972</v>
      </c>
      <c r="L500">
        <v>9</v>
      </c>
      <c r="O500">
        <v>1.972</v>
      </c>
      <c r="P500">
        <v>-31</v>
      </c>
    </row>
    <row r="501" spans="3:16" x14ac:dyDescent="0.2">
      <c r="C501">
        <v>1.976</v>
      </c>
      <c r="D501">
        <v>45</v>
      </c>
      <c r="G501">
        <v>1.976</v>
      </c>
      <c r="H501">
        <v>-11</v>
      </c>
      <c r="K501">
        <v>1.976</v>
      </c>
      <c r="L501">
        <v>-9</v>
      </c>
      <c r="O501">
        <v>1.976</v>
      </c>
      <c r="P501">
        <v>-12</v>
      </c>
    </row>
    <row r="502" spans="3:16" x14ac:dyDescent="0.2">
      <c r="C502">
        <v>1.98</v>
      </c>
      <c r="D502">
        <v>35</v>
      </c>
      <c r="G502">
        <v>1.98</v>
      </c>
      <c r="H502">
        <v>-28</v>
      </c>
      <c r="K502">
        <v>1.98</v>
      </c>
      <c r="L502">
        <v>7</v>
      </c>
      <c r="O502">
        <v>1.98</v>
      </c>
      <c r="P502">
        <v>-14</v>
      </c>
    </row>
    <row r="503" spans="3:16" x14ac:dyDescent="0.2">
      <c r="C503">
        <v>1.984</v>
      </c>
      <c r="D503">
        <v>54</v>
      </c>
      <c r="G503">
        <v>1.984</v>
      </c>
      <c r="H503">
        <v>-15</v>
      </c>
      <c r="K503">
        <v>1.984</v>
      </c>
      <c r="L503">
        <v>-7</v>
      </c>
      <c r="O503">
        <v>1.984</v>
      </c>
      <c r="P503">
        <v>-17</v>
      </c>
    </row>
    <row r="504" spans="3:16" x14ac:dyDescent="0.2">
      <c r="C504">
        <v>1.988</v>
      </c>
      <c r="D504">
        <v>36</v>
      </c>
      <c r="G504">
        <v>1.988</v>
      </c>
      <c r="H504">
        <v>-40</v>
      </c>
      <c r="K504">
        <v>1.988</v>
      </c>
      <c r="L504">
        <v>5</v>
      </c>
      <c r="O504">
        <v>1.988</v>
      </c>
      <c r="P504">
        <v>-30</v>
      </c>
    </row>
    <row r="505" spans="3:16" x14ac:dyDescent="0.2">
      <c r="C505">
        <v>1.992</v>
      </c>
      <c r="D505">
        <v>26</v>
      </c>
      <c r="G505">
        <v>1.992</v>
      </c>
      <c r="H505">
        <v>-27</v>
      </c>
      <c r="K505">
        <v>1.992</v>
      </c>
      <c r="L505">
        <v>2</v>
      </c>
      <c r="O505">
        <v>1.992</v>
      </c>
      <c r="P505">
        <v>-28</v>
      </c>
    </row>
    <row r="506" spans="3:16" x14ac:dyDescent="0.2">
      <c r="C506">
        <v>1.996</v>
      </c>
      <c r="D506">
        <v>34</v>
      </c>
      <c r="G506">
        <v>1.996</v>
      </c>
      <c r="H506">
        <v>-30</v>
      </c>
      <c r="K506">
        <v>1.996</v>
      </c>
      <c r="L506">
        <v>-8</v>
      </c>
      <c r="O506">
        <v>1.996</v>
      </c>
      <c r="P506">
        <v>-12</v>
      </c>
    </row>
    <row r="507" spans="3:16" x14ac:dyDescent="0.2">
      <c r="C507">
        <v>2</v>
      </c>
      <c r="D507">
        <v>6</v>
      </c>
      <c r="G507">
        <v>2</v>
      </c>
      <c r="H507">
        <v>-33</v>
      </c>
      <c r="K507">
        <v>2</v>
      </c>
      <c r="L507">
        <v>8</v>
      </c>
      <c r="O507">
        <v>2</v>
      </c>
      <c r="P507">
        <v>-23</v>
      </c>
    </row>
    <row r="508" spans="3:16" x14ac:dyDescent="0.2">
      <c r="C508">
        <v>2.004</v>
      </c>
      <c r="D508">
        <v>34</v>
      </c>
      <c r="G508">
        <v>2.004</v>
      </c>
      <c r="H508">
        <v>-13</v>
      </c>
      <c r="K508">
        <v>2.004</v>
      </c>
      <c r="L508">
        <v>-2</v>
      </c>
      <c r="O508">
        <v>2.004</v>
      </c>
      <c r="P508">
        <v>-29</v>
      </c>
    </row>
    <row r="509" spans="3:16" x14ac:dyDescent="0.2">
      <c r="C509">
        <v>2.008</v>
      </c>
      <c r="D509">
        <v>1</v>
      </c>
      <c r="G509">
        <v>2.008</v>
      </c>
      <c r="H509">
        <v>-27</v>
      </c>
      <c r="K509">
        <v>2.008</v>
      </c>
      <c r="L509">
        <v>3</v>
      </c>
      <c r="O509">
        <v>2.008</v>
      </c>
      <c r="P509">
        <v>-18</v>
      </c>
    </row>
    <row r="510" spans="3:16" x14ac:dyDescent="0.2">
      <c r="C510">
        <v>2.012</v>
      </c>
      <c r="D510">
        <v>-16</v>
      </c>
      <c r="G510">
        <v>2.012</v>
      </c>
      <c r="H510">
        <v>-27</v>
      </c>
      <c r="K510">
        <v>2.012</v>
      </c>
      <c r="L510">
        <v>0</v>
      </c>
      <c r="O510">
        <v>2.012</v>
      </c>
      <c r="P510">
        <v>-18</v>
      </c>
    </row>
    <row r="511" spans="3:16" x14ac:dyDescent="0.2">
      <c r="C511">
        <v>2.016</v>
      </c>
      <c r="D511">
        <v>-5</v>
      </c>
      <c r="G511">
        <v>2.016</v>
      </c>
      <c r="H511">
        <v>-36</v>
      </c>
      <c r="K511">
        <v>2.016</v>
      </c>
      <c r="L511">
        <v>-8</v>
      </c>
      <c r="O511">
        <v>2.016</v>
      </c>
      <c r="P511">
        <v>-13</v>
      </c>
    </row>
    <row r="512" spans="3:16" x14ac:dyDescent="0.2">
      <c r="C512">
        <v>2.02</v>
      </c>
      <c r="D512">
        <v>-12</v>
      </c>
      <c r="G512">
        <v>2.02</v>
      </c>
      <c r="H512">
        <v>-35</v>
      </c>
      <c r="K512">
        <v>2.02</v>
      </c>
      <c r="L512">
        <v>14</v>
      </c>
      <c r="O512">
        <v>2.02</v>
      </c>
      <c r="P512">
        <v>-26</v>
      </c>
    </row>
    <row r="513" spans="3:16" x14ac:dyDescent="0.2">
      <c r="C513">
        <v>2.024</v>
      </c>
      <c r="D513">
        <v>4</v>
      </c>
      <c r="G513">
        <v>2.024</v>
      </c>
      <c r="H513">
        <v>-10</v>
      </c>
      <c r="K513">
        <v>2.024</v>
      </c>
      <c r="L513">
        <v>-6</v>
      </c>
      <c r="O513">
        <v>2.024</v>
      </c>
      <c r="P513">
        <v>-19</v>
      </c>
    </row>
    <row r="514" spans="3:16" x14ac:dyDescent="0.2">
      <c r="C514">
        <v>2.028</v>
      </c>
      <c r="D514">
        <v>-4</v>
      </c>
      <c r="G514">
        <v>2.028</v>
      </c>
      <c r="H514">
        <v>-35</v>
      </c>
      <c r="K514">
        <v>2.028</v>
      </c>
      <c r="L514">
        <v>-11</v>
      </c>
      <c r="O514">
        <v>2.028</v>
      </c>
      <c r="P514">
        <v>-12</v>
      </c>
    </row>
    <row r="515" spans="3:16" x14ac:dyDescent="0.2">
      <c r="C515">
        <v>2.032</v>
      </c>
      <c r="D515">
        <v>-8</v>
      </c>
      <c r="G515">
        <v>2.032</v>
      </c>
      <c r="H515">
        <v>-37</v>
      </c>
      <c r="K515">
        <v>2.032</v>
      </c>
      <c r="L515">
        <v>-3</v>
      </c>
      <c r="O515">
        <v>2.032</v>
      </c>
      <c r="P515">
        <v>-11</v>
      </c>
    </row>
    <row r="516" spans="3:16" x14ac:dyDescent="0.2">
      <c r="C516">
        <v>2.036</v>
      </c>
      <c r="D516">
        <v>0</v>
      </c>
      <c r="G516">
        <v>2.036</v>
      </c>
      <c r="H516">
        <v>-27</v>
      </c>
      <c r="K516">
        <v>2.036</v>
      </c>
      <c r="L516">
        <v>-8</v>
      </c>
      <c r="O516">
        <v>2.036</v>
      </c>
      <c r="P516">
        <v>-13</v>
      </c>
    </row>
    <row r="517" spans="3:16" x14ac:dyDescent="0.2">
      <c r="C517">
        <v>2.04</v>
      </c>
      <c r="D517">
        <v>-25</v>
      </c>
      <c r="G517">
        <v>2.04</v>
      </c>
      <c r="H517">
        <v>-16</v>
      </c>
      <c r="K517">
        <v>2.04</v>
      </c>
      <c r="L517">
        <v>11</v>
      </c>
      <c r="O517">
        <v>2.04</v>
      </c>
      <c r="P517">
        <v>-20</v>
      </c>
    </row>
    <row r="518" spans="3:16" x14ac:dyDescent="0.2">
      <c r="C518">
        <v>2.044</v>
      </c>
      <c r="D518">
        <v>9</v>
      </c>
      <c r="G518">
        <v>2.044</v>
      </c>
      <c r="H518">
        <v>-5</v>
      </c>
      <c r="K518">
        <v>2.044</v>
      </c>
      <c r="L518">
        <v>-8</v>
      </c>
      <c r="O518">
        <v>2.044</v>
      </c>
      <c r="P518">
        <v>-15</v>
      </c>
    </row>
    <row r="519" spans="3:16" x14ac:dyDescent="0.2">
      <c r="C519">
        <v>2.048</v>
      </c>
      <c r="D519">
        <v>-33</v>
      </c>
      <c r="G519">
        <v>2.048</v>
      </c>
      <c r="H519">
        <v>-28</v>
      </c>
      <c r="K519">
        <v>2.048</v>
      </c>
      <c r="L519">
        <v>-10</v>
      </c>
      <c r="O519">
        <v>2.048</v>
      </c>
      <c r="P519">
        <v>-8</v>
      </c>
    </row>
    <row r="520" spans="3:16" x14ac:dyDescent="0.2">
      <c r="C520">
        <v>2.052</v>
      </c>
      <c r="D520">
        <v>-26</v>
      </c>
      <c r="G520">
        <v>2.052</v>
      </c>
      <c r="H520">
        <v>-19</v>
      </c>
      <c r="K520">
        <v>2.052</v>
      </c>
      <c r="L520">
        <v>-4</v>
      </c>
      <c r="O520">
        <v>2.052</v>
      </c>
      <c r="P520">
        <v>-10</v>
      </c>
    </row>
    <row r="521" spans="3:16" x14ac:dyDescent="0.2">
      <c r="C521">
        <v>2.056</v>
      </c>
      <c r="D521">
        <v>-17</v>
      </c>
      <c r="G521">
        <v>2.056</v>
      </c>
      <c r="H521">
        <v>-20</v>
      </c>
      <c r="K521">
        <v>2.056</v>
      </c>
      <c r="L521">
        <v>-12</v>
      </c>
      <c r="O521">
        <v>2.056</v>
      </c>
      <c r="P521">
        <v>-3</v>
      </c>
    </row>
    <row r="522" spans="3:16" x14ac:dyDescent="0.2">
      <c r="C522">
        <v>2.06</v>
      </c>
      <c r="D522">
        <v>-19</v>
      </c>
      <c r="G522">
        <v>2.06</v>
      </c>
      <c r="H522">
        <v>-16</v>
      </c>
      <c r="K522">
        <v>2.06</v>
      </c>
      <c r="L522">
        <v>12</v>
      </c>
      <c r="O522">
        <v>2.06</v>
      </c>
      <c r="P522">
        <v>-9</v>
      </c>
    </row>
    <row r="523" spans="3:16" x14ac:dyDescent="0.2">
      <c r="C523">
        <v>2.0640000000000001</v>
      </c>
      <c r="D523">
        <v>9</v>
      </c>
      <c r="G523">
        <v>2.0640000000000001</v>
      </c>
      <c r="H523">
        <v>-15</v>
      </c>
      <c r="K523">
        <v>2.0640000000000001</v>
      </c>
      <c r="L523">
        <v>-12</v>
      </c>
      <c r="O523">
        <v>2.0640000000000001</v>
      </c>
      <c r="P523">
        <v>-5</v>
      </c>
    </row>
    <row r="524" spans="3:16" x14ac:dyDescent="0.2">
      <c r="C524">
        <v>2.0680000000000001</v>
      </c>
      <c r="D524">
        <v>-12</v>
      </c>
      <c r="G524">
        <v>2.0680000000000001</v>
      </c>
      <c r="H524">
        <v>-30</v>
      </c>
      <c r="K524">
        <v>2.0680000000000001</v>
      </c>
      <c r="L524">
        <v>-14</v>
      </c>
      <c r="O524">
        <v>2.0680000000000001</v>
      </c>
      <c r="P524">
        <v>-12</v>
      </c>
    </row>
    <row r="525" spans="3:16" x14ac:dyDescent="0.2">
      <c r="C525">
        <v>2.0720000000000001</v>
      </c>
      <c r="D525">
        <v>-9</v>
      </c>
      <c r="G525">
        <v>2.0720000000000001</v>
      </c>
      <c r="H525">
        <v>-8</v>
      </c>
      <c r="K525">
        <v>2.0720000000000001</v>
      </c>
      <c r="L525">
        <v>-8</v>
      </c>
      <c r="O525">
        <v>2.0720000000000001</v>
      </c>
      <c r="P525">
        <v>-8</v>
      </c>
    </row>
    <row r="526" spans="3:16" x14ac:dyDescent="0.2">
      <c r="C526">
        <v>2.0760000000000001</v>
      </c>
      <c r="D526">
        <v>-19</v>
      </c>
      <c r="G526">
        <v>2.0760000000000001</v>
      </c>
      <c r="H526">
        <v>-8</v>
      </c>
      <c r="K526">
        <v>2.0760000000000001</v>
      </c>
      <c r="L526">
        <v>-6</v>
      </c>
      <c r="O526">
        <v>2.0760000000000001</v>
      </c>
      <c r="P526">
        <v>2</v>
      </c>
    </row>
    <row r="527" spans="3:16" x14ac:dyDescent="0.2">
      <c r="C527">
        <v>2.08</v>
      </c>
      <c r="D527">
        <v>-28</v>
      </c>
      <c r="G527">
        <v>2.08</v>
      </c>
      <c r="H527">
        <v>-12</v>
      </c>
      <c r="K527">
        <v>2.08</v>
      </c>
      <c r="L527">
        <v>8</v>
      </c>
      <c r="O527">
        <v>2.08</v>
      </c>
      <c r="P527">
        <v>-9</v>
      </c>
    </row>
    <row r="528" spans="3:16" x14ac:dyDescent="0.2">
      <c r="C528">
        <v>2.0840000000000001</v>
      </c>
      <c r="D528">
        <v>-6</v>
      </c>
      <c r="G528">
        <v>2.0840000000000001</v>
      </c>
      <c r="H528">
        <v>3</v>
      </c>
      <c r="K528">
        <v>2.0840000000000001</v>
      </c>
      <c r="L528">
        <v>-15</v>
      </c>
      <c r="O528">
        <v>2.0840000000000001</v>
      </c>
      <c r="P528">
        <v>-8</v>
      </c>
    </row>
    <row r="529" spans="3:16" x14ac:dyDescent="0.2">
      <c r="C529">
        <v>2.0880000000000001</v>
      </c>
      <c r="D529">
        <v>-16</v>
      </c>
      <c r="G529">
        <v>2.0880000000000001</v>
      </c>
      <c r="H529">
        <v>-19</v>
      </c>
      <c r="K529">
        <v>2.0880000000000001</v>
      </c>
      <c r="L529">
        <v>-16</v>
      </c>
      <c r="O529">
        <v>2.0880000000000001</v>
      </c>
      <c r="P529">
        <v>-5</v>
      </c>
    </row>
    <row r="530" spans="3:16" x14ac:dyDescent="0.2">
      <c r="C530">
        <v>2.0920000000000001</v>
      </c>
      <c r="D530">
        <v>-27</v>
      </c>
      <c r="G530">
        <v>2.0920000000000001</v>
      </c>
      <c r="H530">
        <v>-13</v>
      </c>
      <c r="K530">
        <v>2.0920000000000001</v>
      </c>
      <c r="L530">
        <v>-1</v>
      </c>
      <c r="O530">
        <v>2.0920000000000001</v>
      </c>
      <c r="P530">
        <v>-11</v>
      </c>
    </row>
    <row r="531" spans="3:16" x14ac:dyDescent="0.2">
      <c r="C531">
        <v>2.0960000000000001</v>
      </c>
      <c r="D531">
        <v>-2</v>
      </c>
      <c r="G531">
        <v>2.0960000000000001</v>
      </c>
      <c r="H531">
        <v>-25</v>
      </c>
      <c r="K531">
        <v>2.0960000000000001</v>
      </c>
      <c r="L531">
        <v>-5</v>
      </c>
      <c r="O531">
        <v>2.0960000000000001</v>
      </c>
      <c r="P531">
        <v>0</v>
      </c>
    </row>
    <row r="532" spans="3:16" x14ac:dyDescent="0.2">
      <c r="C532">
        <v>2.1</v>
      </c>
      <c r="D532">
        <v>-29</v>
      </c>
      <c r="G532">
        <v>2.1</v>
      </c>
      <c r="H532">
        <v>-36</v>
      </c>
      <c r="K532">
        <v>2.1</v>
      </c>
      <c r="L532">
        <v>14</v>
      </c>
      <c r="O532">
        <v>2.1</v>
      </c>
      <c r="P532">
        <v>-5</v>
      </c>
    </row>
    <row r="533" spans="3:16" x14ac:dyDescent="0.2">
      <c r="C533">
        <v>2.1040000000000001</v>
      </c>
      <c r="D533">
        <v>1</v>
      </c>
      <c r="G533">
        <v>2.1040000000000001</v>
      </c>
      <c r="H533">
        <v>-20</v>
      </c>
      <c r="K533">
        <v>2.1040000000000001</v>
      </c>
      <c r="L533">
        <v>-15</v>
      </c>
      <c r="O533">
        <v>2.1040000000000001</v>
      </c>
      <c r="P533">
        <v>9</v>
      </c>
    </row>
    <row r="534" spans="3:16" x14ac:dyDescent="0.2">
      <c r="C534">
        <v>2.1080000000000001</v>
      </c>
      <c r="D534">
        <v>-4</v>
      </c>
      <c r="G534">
        <v>2.1080000000000001</v>
      </c>
      <c r="H534">
        <v>-32</v>
      </c>
      <c r="K534">
        <v>2.1080000000000001</v>
      </c>
      <c r="L534">
        <v>-12</v>
      </c>
      <c r="O534">
        <v>2.1080000000000001</v>
      </c>
      <c r="P534">
        <v>7</v>
      </c>
    </row>
    <row r="535" spans="3:16" x14ac:dyDescent="0.2">
      <c r="C535">
        <v>2.1120000000000001</v>
      </c>
      <c r="D535">
        <v>-9</v>
      </c>
      <c r="G535">
        <v>2.1120000000000001</v>
      </c>
      <c r="H535">
        <v>-15</v>
      </c>
      <c r="K535">
        <v>2.1120000000000001</v>
      </c>
      <c r="L535">
        <v>-1</v>
      </c>
      <c r="O535">
        <v>2.1120000000000001</v>
      </c>
      <c r="P535">
        <v>3</v>
      </c>
    </row>
    <row r="536" spans="3:16" x14ac:dyDescent="0.2">
      <c r="C536">
        <v>2.1160000000000001</v>
      </c>
      <c r="D536">
        <v>0</v>
      </c>
      <c r="G536">
        <v>2.1160000000000001</v>
      </c>
      <c r="H536">
        <v>-7</v>
      </c>
      <c r="K536">
        <v>2.1160000000000001</v>
      </c>
      <c r="L536">
        <v>-21</v>
      </c>
      <c r="O536">
        <v>2.1160000000000001</v>
      </c>
      <c r="P536">
        <v>8</v>
      </c>
    </row>
    <row r="537" spans="3:16" x14ac:dyDescent="0.2">
      <c r="C537">
        <v>2.12</v>
      </c>
      <c r="D537">
        <v>-23</v>
      </c>
      <c r="G537">
        <v>2.12</v>
      </c>
      <c r="H537">
        <v>-16</v>
      </c>
      <c r="K537">
        <v>2.12</v>
      </c>
      <c r="L537">
        <v>-16</v>
      </c>
      <c r="O537">
        <v>2.12</v>
      </c>
      <c r="P537">
        <v>2</v>
      </c>
    </row>
    <row r="538" spans="3:16" x14ac:dyDescent="0.2">
      <c r="C538">
        <v>2.1240000000000001</v>
      </c>
      <c r="D538">
        <v>7</v>
      </c>
      <c r="G538">
        <v>2.1240000000000001</v>
      </c>
      <c r="H538">
        <v>-1</v>
      </c>
      <c r="K538">
        <v>2.1240000000000001</v>
      </c>
      <c r="L538">
        <v>-36</v>
      </c>
      <c r="O538">
        <v>2.1240000000000001</v>
      </c>
      <c r="P538">
        <v>3</v>
      </c>
    </row>
    <row r="539" spans="3:16" x14ac:dyDescent="0.2">
      <c r="C539">
        <v>2.1280000000000001</v>
      </c>
      <c r="D539">
        <v>-12</v>
      </c>
      <c r="G539">
        <v>2.1280000000000001</v>
      </c>
      <c r="H539">
        <v>-10</v>
      </c>
      <c r="K539">
        <v>2.1280000000000001</v>
      </c>
      <c r="L539">
        <v>-28</v>
      </c>
      <c r="O539">
        <v>2.1280000000000001</v>
      </c>
      <c r="P539">
        <v>10</v>
      </c>
    </row>
    <row r="540" spans="3:16" x14ac:dyDescent="0.2">
      <c r="C540">
        <v>2.1320000000000001</v>
      </c>
      <c r="D540">
        <v>-9</v>
      </c>
      <c r="G540">
        <v>2.1320000000000001</v>
      </c>
      <c r="H540">
        <v>-5</v>
      </c>
      <c r="K540">
        <v>2.1320000000000001</v>
      </c>
      <c r="L540">
        <v>-26</v>
      </c>
      <c r="O540">
        <v>2.1320000000000001</v>
      </c>
      <c r="P540">
        <v>1</v>
      </c>
    </row>
    <row r="541" spans="3:16" x14ac:dyDescent="0.2">
      <c r="C541">
        <v>2.1360000000000001</v>
      </c>
      <c r="D541">
        <v>-10</v>
      </c>
      <c r="G541">
        <v>2.1360000000000001</v>
      </c>
      <c r="H541">
        <v>-8</v>
      </c>
      <c r="K541">
        <v>2.1360000000000001</v>
      </c>
      <c r="L541">
        <v>-26</v>
      </c>
      <c r="O541">
        <v>2.1360000000000001</v>
      </c>
      <c r="P541">
        <v>7</v>
      </c>
    </row>
    <row r="542" spans="3:16" x14ac:dyDescent="0.2">
      <c r="C542">
        <v>2.14</v>
      </c>
      <c r="D542">
        <v>-23</v>
      </c>
      <c r="G542">
        <v>2.14</v>
      </c>
      <c r="H542">
        <v>-17</v>
      </c>
      <c r="K542">
        <v>2.14</v>
      </c>
      <c r="L542">
        <v>-7</v>
      </c>
      <c r="O542">
        <v>2.14</v>
      </c>
      <c r="P542">
        <v>-4</v>
      </c>
    </row>
    <row r="543" spans="3:16" x14ac:dyDescent="0.2">
      <c r="C543">
        <v>2.1440000000000001</v>
      </c>
      <c r="D543">
        <v>5</v>
      </c>
      <c r="G543">
        <v>2.1440000000000001</v>
      </c>
      <c r="H543">
        <v>15</v>
      </c>
      <c r="K543">
        <v>2.1440000000000001</v>
      </c>
      <c r="L543">
        <v>-20</v>
      </c>
      <c r="O543">
        <v>2.1440000000000001</v>
      </c>
      <c r="P543">
        <v>16</v>
      </c>
    </row>
    <row r="544" spans="3:16" x14ac:dyDescent="0.2">
      <c r="C544">
        <v>2.1480000000000001</v>
      </c>
      <c r="D544">
        <v>0</v>
      </c>
      <c r="G544">
        <v>2.1480000000000001</v>
      </c>
      <c r="H544">
        <v>2</v>
      </c>
      <c r="K544">
        <v>2.1480000000000001</v>
      </c>
      <c r="L544">
        <v>-30</v>
      </c>
      <c r="O544">
        <v>2.1480000000000001</v>
      </c>
      <c r="P544">
        <v>25</v>
      </c>
    </row>
    <row r="545" spans="3:16" x14ac:dyDescent="0.2">
      <c r="C545">
        <v>2.1520000000000001</v>
      </c>
      <c r="D545">
        <v>-12</v>
      </c>
      <c r="G545">
        <v>2.1520000000000001</v>
      </c>
      <c r="H545">
        <v>1</v>
      </c>
      <c r="K545">
        <v>2.1520000000000001</v>
      </c>
      <c r="L545">
        <v>-10</v>
      </c>
      <c r="O545">
        <v>2.1520000000000001</v>
      </c>
      <c r="P545">
        <v>38</v>
      </c>
    </row>
    <row r="546" spans="3:16" x14ac:dyDescent="0.2">
      <c r="C546">
        <v>2.1560000000000001</v>
      </c>
      <c r="D546">
        <v>7</v>
      </c>
      <c r="G546">
        <v>2.1560000000000001</v>
      </c>
      <c r="H546">
        <v>-12</v>
      </c>
      <c r="K546">
        <v>2.1560000000000001</v>
      </c>
      <c r="L546">
        <v>-14</v>
      </c>
      <c r="O546">
        <v>2.1560000000000001</v>
      </c>
      <c r="P546">
        <v>50</v>
      </c>
    </row>
    <row r="547" spans="3:16" x14ac:dyDescent="0.2">
      <c r="C547">
        <v>2.16</v>
      </c>
      <c r="D547">
        <v>-17</v>
      </c>
      <c r="G547">
        <v>2.16</v>
      </c>
      <c r="H547">
        <v>-18</v>
      </c>
      <c r="K547">
        <v>2.16</v>
      </c>
      <c r="L547">
        <v>0</v>
      </c>
      <c r="O547">
        <v>2.16</v>
      </c>
      <c r="P547">
        <v>46</v>
      </c>
    </row>
    <row r="548" spans="3:16" x14ac:dyDescent="0.2">
      <c r="C548">
        <v>2.1640000000000001</v>
      </c>
      <c r="D548">
        <v>7</v>
      </c>
      <c r="G548">
        <v>2.1640000000000001</v>
      </c>
      <c r="H548">
        <v>9</v>
      </c>
      <c r="K548">
        <v>2.1640000000000001</v>
      </c>
      <c r="L548">
        <v>-21</v>
      </c>
      <c r="O548">
        <v>2.1640000000000001</v>
      </c>
      <c r="P548">
        <v>54</v>
      </c>
    </row>
    <row r="549" spans="3:16" x14ac:dyDescent="0.2">
      <c r="C549">
        <v>2.1680000000000001</v>
      </c>
      <c r="D549">
        <v>-2</v>
      </c>
      <c r="G549">
        <v>2.1680000000000001</v>
      </c>
      <c r="H549">
        <v>-2</v>
      </c>
      <c r="K549">
        <v>2.1680000000000001</v>
      </c>
      <c r="L549">
        <v>-15</v>
      </c>
      <c r="O549">
        <v>2.1680000000000001</v>
      </c>
      <c r="P549">
        <v>59</v>
      </c>
    </row>
    <row r="550" spans="3:16" x14ac:dyDescent="0.2">
      <c r="C550">
        <v>2.1720000000000002</v>
      </c>
      <c r="D550">
        <v>-4</v>
      </c>
      <c r="G550">
        <v>2.1720000000000002</v>
      </c>
      <c r="H550">
        <v>0</v>
      </c>
      <c r="K550">
        <v>2.1720000000000002</v>
      </c>
      <c r="L550">
        <v>1</v>
      </c>
      <c r="O550">
        <v>2.1720000000000002</v>
      </c>
      <c r="P550">
        <v>49</v>
      </c>
    </row>
    <row r="551" spans="3:16" x14ac:dyDescent="0.2">
      <c r="C551">
        <v>2.1760000000000002</v>
      </c>
      <c r="D551">
        <v>-8</v>
      </c>
      <c r="G551">
        <v>2.1760000000000002</v>
      </c>
      <c r="H551">
        <v>-4</v>
      </c>
      <c r="K551">
        <v>2.1760000000000002</v>
      </c>
      <c r="L551">
        <v>-12</v>
      </c>
      <c r="O551">
        <v>2.1760000000000002</v>
      </c>
      <c r="P551">
        <v>53</v>
      </c>
    </row>
    <row r="552" spans="3:16" x14ac:dyDescent="0.2">
      <c r="C552">
        <v>2.1800000000000002</v>
      </c>
      <c r="D552">
        <v>-37</v>
      </c>
      <c r="G552">
        <v>2.1800000000000002</v>
      </c>
      <c r="H552">
        <v>-8</v>
      </c>
      <c r="K552">
        <v>2.1800000000000002</v>
      </c>
      <c r="L552">
        <v>1</v>
      </c>
      <c r="O552">
        <v>2.1800000000000002</v>
      </c>
      <c r="P552">
        <v>45</v>
      </c>
    </row>
    <row r="553" spans="3:16" x14ac:dyDescent="0.2">
      <c r="C553">
        <v>2.1840000000000002</v>
      </c>
      <c r="D553">
        <v>-12</v>
      </c>
      <c r="G553">
        <v>2.1840000000000002</v>
      </c>
      <c r="H553">
        <v>17</v>
      </c>
      <c r="K553">
        <v>2.1840000000000002</v>
      </c>
      <c r="L553">
        <v>-16</v>
      </c>
      <c r="O553">
        <v>2.1840000000000002</v>
      </c>
      <c r="P553">
        <v>49</v>
      </c>
    </row>
    <row r="554" spans="3:16" x14ac:dyDescent="0.2">
      <c r="C554">
        <v>2.1880000000000002</v>
      </c>
      <c r="D554">
        <v>-19</v>
      </c>
      <c r="G554">
        <v>2.1880000000000002</v>
      </c>
      <c r="H554">
        <v>-13</v>
      </c>
      <c r="K554">
        <v>2.1880000000000002</v>
      </c>
      <c r="L554">
        <v>-13</v>
      </c>
      <c r="O554">
        <v>2.1880000000000002</v>
      </c>
      <c r="P554">
        <v>40</v>
      </c>
    </row>
    <row r="555" spans="3:16" x14ac:dyDescent="0.2">
      <c r="C555">
        <v>2.1920000000000002</v>
      </c>
      <c r="D555">
        <v>-13</v>
      </c>
      <c r="G555">
        <v>2.1920000000000002</v>
      </c>
      <c r="H555">
        <v>-8</v>
      </c>
      <c r="K555">
        <v>2.1920000000000002</v>
      </c>
      <c r="L555">
        <v>0</v>
      </c>
      <c r="O555">
        <v>2.1920000000000002</v>
      </c>
      <c r="P555">
        <v>23</v>
      </c>
    </row>
    <row r="556" spans="3:16" x14ac:dyDescent="0.2">
      <c r="C556">
        <v>2.1960000000000002</v>
      </c>
      <c r="D556">
        <v>1</v>
      </c>
      <c r="G556">
        <v>2.1960000000000002</v>
      </c>
      <c r="H556">
        <v>-5</v>
      </c>
      <c r="K556">
        <v>2.1960000000000002</v>
      </c>
      <c r="L556">
        <v>-16</v>
      </c>
      <c r="O556">
        <v>2.1960000000000002</v>
      </c>
      <c r="P556">
        <v>18</v>
      </c>
    </row>
    <row r="557" spans="3:16" x14ac:dyDescent="0.2">
      <c r="C557">
        <v>2.2000000000000002</v>
      </c>
      <c r="D557">
        <v>-28</v>
      </c>
      <c r="G557">
        <v>2.2000000000000002</v>
      </c>
      <c r="H557">
        <v>-4</v>
      </c>
      <c r="K557">
        <v>2.2000000000000002</v>
      </c>
      <c r="L557">
        <v>-3</v>
      </c>
      <c r="O557">
        <v>2.2000000000000002</v>
      </c>
      <c r="P557">
        <v>4</v>
      </c>
    </row>
    <row r="558" spans="3:16" x14ac:dyDescent="0.2">
      <c r="C558">
        <v>2.2040000000000002</v>
      </c>
      <c r="D558">
        <v>-7</v>
      </c>
      <c r="G558">
        <v>2.2040000000000002</v>
      </c>
      <c r="H558">
        <v>13</v>
      </c>
      <c r="K558">
        <v>2.2040000000000002</v>
      </c>
      <c r="L558">
        <v>-16</v>
      </c>
      <c r="O558">
        <v>2.2040000000000002</v>
      </c>
      <c r="P558">
        <v>5</v>
      </c>
    </row>
    <row r="559" spans="3:16" x14ac:dyDescent="0.2">
      <c r="C559">
        <v>2.2080000000000002</v>
      </c>
      <c r="D559">
        <v>-10</v>
      </c>
      <c r="G559">
        <v>2.2080000000000002</v>
      </c>
      <c r="H559">
        <v>-18</v>
      </c>
      <c r="K559">
        <v>2.2080000000000002</v>
      </c>
      <c r="L559">
        <v>-12</v>
      </c>
      <c r="O559">
        <v>2.2080000000000002</v>
      </c>
      <c r="P559">
        <v>0</v>
      </c>
    </row>
    <row r="560" spans="3:16" x14ac:dyDescent="0.2">
      <c r="C560">
        <v>2.2120000000000002</v>
      </c>
      <c r="D560">
        <v>-27</v>
      </c>
      <c r="G560">
        <v>2.2120000000000002</v>
      </c>
      <c r="H560">
        <v>-9</v>
      </c>
      <c r="K560">
        <v>2.2120000000000002</v>
      </c>
      <c r="L560">
        <v>-12</v>
      </c>
      <c r="O560">
        <v>2.2120000000000002</v>
      </c>
      <c r="P560">
        <v>-18</v>
      </c>
    </row>
    <row r="561" spans="3:16" x14ac:dyDescent="0.2">
      <c r="C561">
        <v>2.2160000000000002</v>
      </c>
      <c r="D561">
        <v>-31</v>
      </c>
      <c r="G561">
        <v>2.2160000000000002</v>
      </c>
      <c r="H561">
        <v>-1</v>
      </c>
      <c r="K561">
        <v>2.2160000000000002</v>
      </c>
      <c r="L561">
        <v>-21</v>
      </c>
      <c r="O561">
        <v>2.2160000000000002</v>
      </c>
      <c r="P561">
        <v>-14</v>
      </c>
    </row>
    <row r="562" spans="3:16" x14ac:dyDescent="0.2">
      <c r="C562">
        <v>2.2200000000000002</v>
      </c>
      <c r="D562">
        <v>-49</v>
      </c>
      <c r="G562">
        <v>2.2200000000000002</v>
      </c>
      <c r="H562">
        <v>-5</v>
      </c>
      <c r="K562">
        <v>2.2200000000000002</v>
      </c>
      <c r="L562">
        <v>-1</v>
      </c>
      <c r="O562">
        <v>2.2200000000000002</v>
      </c>
      <c r="P562">
        <v>-20</v>
      </c>
    </row>
    <row r="563" spans="3:16" x14ac:dyDescent="0.2">
      <c r="C563">
        <v>2.2240000000000002</v>
      </c>
      <c r="D563">
        <v>-25</v>
      </c>
      <c r="G563">
        <v>2.2240000000000002</v>
      </c>
      <c r="H563">
        <v>9</v>
      </c>
      <c r="K563">
        <v>2.2240000000000002</v>
      </c>
      <c r="L563">
        <v>-17</v>
      </c>
      <c r="O563">
        <v>2.2240000000000002</v>
      </c>
      <c r="P563">
        <v>-15</v>
      </c>
    </row>
    <row r="564" spans="3:16" x14ac:dyDescent="0.2">
      <c r="C564">
        <v>2.2280000000000002</v>
      </c>
      <c r="D564">
        <v>-25</v>
      </c>
      <c r="G564">
        <v>2.2280000000000002</v>
      </c>
      <c r="H564">
        <v>-17</v>
      </c>
      <c r="K564">
        <v>2.2280000000000002</v>
      </c>
      <c r="L564">
        <v>-23</v>
      </c>
      <c r="O564">
        <v>2.2280000000000002</v>
      </c>
      <c r="P564">
        <v>-18</v>
      </c>
    </row>
    <row r="565" spans="3:16" x14ac:dyDescent="0.2">
      <c r="C565">
        <v>2.2320000000000002</v>
      </c>
      <c r="D565">
        <v>-32</v>
      </c>
      <c r="G565">
        <v>2.2320000000000002</v>
      </c>
      <c r="H565">
        <v>-11</v>
      </c>
      <c r="K565">
        <v>2.2320000000000002</v>
      </c>
      <c r="L565">
        <v>-11</v>
      </c>
      <c r="O565">
        <v>2.2320000000000002</v>
      </c>
      <c r="P565">
        <v>-23</v>
      </c>
    </row>
    <row r="566" spans="3:16" x14ac:dyDescent="0.2">
      <c r="C566">
        <v>2.2360000000000002</v>
      </c>
      <c r="D566">
        <v>-1</v>
      </c>
      <c r="G566">
        <v>2.2360000000000002</v>
      </c>
      <c r="H566">
        <v>-2</v>
      </c>
      <c r="K566">
        <v>2.2360000000000002</v>
      </c>
      <c r="L566">
        <v>-21</v>
      </c>
      <c r="O566">
        <v>2.2360000000000002</v>
      </c>
      <c r="P566">
        <v>-13</v>
      </c>
    </row>
    <row r="567" spans="3:16" x14ac:dyDescent="0.2">
      <c r="C567">
        <v>2.2400000000000002</v>
      </c>
      <c r="D567">
        <v>-49</v>
      </c>
      <c r="G567">
        <v>2.2400000000000002</v>
      </c>
      <c r="H567">
        <v>-5</v>
      </c>
      <c r="K567">
        <v>2.2400000000000002</v>
      </c>
      <c r="L567">
        <v>5</v>
      </c>
      <c r="O567">
        <v>2.2400000000000002</v>
      </c>
      <c r="P567">
        <v>-20</v>
      </c>
    </row>
    <row r="568" spans="3:16" x14ac:dyDescent="0.2">
      <c r="C568">
        <v>2.2440000000000002</v>
      </c>
      <c r="D568">
        <v>-8</v>
      </c>
      <c r="G568">
        <v>2.2440000000000002</v>
      </c>
      <c r="H568">
        <v>1</v>
      </c>
      <c r="K568">
        <v>2.2440000000000002</v>
      </c>
      <c r="L568">
        <v>-9</v>
      </c>
      <c r="O568">
        <v>2.2440000000000002</v>
      </c>
      <c r="P568">
        <v>-19</v>
      </c>
    </row>
    <row r="569" spans="3:16" x14ac:dyDescent="0.2">
      <c r="C569">
        <v>2.2480000000000002</v>
      </c>
      <c r="D569">
        <v>-28</v>
      </c>
      <c r="G569">
        <v>2.2480000000000002</v>
      </c>
      <c r="H569">
        <v>-20</v>
      </c>
      <c r="K569">
        <v>2.2480000000000002</v>
      </c>
      <c r="L569">
        <v>0</v>
      </c>
      <c r="O569">
        <v>2.2480000000000002</v>
      </c>
      <c r="P569">
        <v>-13</v>
      </c>
    </row>
    <row r="570" spans="3:16" x14ac:dyDescent="0.2">
      <c r="C570">
        <v>2.2519999999999998</v>
      </c>
      <c r="D570">
        <v>-19</v>
      </c>
      <c r="G570">
        <v>2.2519999999999998</v>
      </c>
      <c r="H570">
        <v>-4</v>
      </c>
      <c r="K570">
        <v>2.2519999999999998</v>
      </c>
      <c r="L570">
        <v>4</v>
      </c>
      <c r="O570">
        <v>2.2519999999999998</v>
      </c>
      <c r="P570">
        <v>-21</v>
      </c>
    </row>
    <row r="571" spans="3:16" x14ac:dyDescent="0.2">
      <c r="C571">
        <v>2.2559999999999998</v>
      </c>
      <c r="D571">
        <v>-6</v>
      </c>
      <c r="G571">
        <v>2.2559999999999998</v>
      </c>
      <c r="H571">
        <v>0</v>
      </c>
      <c r="K571">
        <v>2.2559999999999998</v>
      </c>
      <c r="L571">
        <v>-8</v>
      </c>
      <c r="O571">
        <v>2.2559999999999998</v>
      </c>
      <c r="P571">
        <v>-17</v>
      </c>
    </row>
    <row r="572" spans="3:16" x14ac:dyDescent="0.2">
      <c r="C572">
        <v>2.2599999999999998</v>
      </c>
      <c r="D572">
        <v>-30</v>
      </c>
      <c r="G572">
        <v>2.2599999999999998</v>
      </c>
      <c r="H572">
        <v>-12</v>
      </c>
      <c r="K572">
        <v>2.2599999999999998</v>
      </c>
      <c r="L572">
        <v>15</v>
      </c>
      <c r="O572">
        <v>2.2599999999999998</v>
      </c>
      <c r="P572">
        <v>-23</v>
      </c>
    </row>
    <row r="573" spans="3:16" x14ac:dyDescent="0.2">
      <c r="C573">
        <v>2.2639999999999998</v>
      </c>
      <c r="D573">
        <v>-16</v>
      </c>
      <c r="G573">
        <v>2.2639999999999998</v>
      </c>
      <c r="H573">
        <v>3</v>
      </c>
      <c r="K573">
        <v>2.2639999999999998</v>
      </c>
      <c r="L573">
        <v>11</v>
      </c>
      <c r="O573">
        <v>2.2639999999999998</v>
      </c>
      <c r="P573">
        <v>-15</v>
      </c>
    </row>
    <row r="574" spans="3:16" x14ac:dyDescent="0.2">
      <c r="C574">
        <v>2.2679999999999998</v>
      </c>
      <c r="D574">
        <v>-26</v>
      </c>
      <c r="G574">
        <v>2.2679999999999998</v>
      </c>
      <c r="H574">
        <v>-13</v>
      </c>
      <c r="K574">
        <v>2.2679999999999998</v>
      </c>
      <c r="L574">
        <v>9</v>
      </c>
      <c r="O574">
        <v>2.2679999999999998</v>
      </c>
      <c r="P574">
        <v>-13</v>
      </c>
    </row>
    <row r="575" spans="3:16" x14ac:dyDescent="0.2">
      <c r="C575">
        <v>2.2719999999999998</v>
      </c>
      <c r="D575">
        <v>-9</v>
      </c>
      <c r="G575">
        <v>2.2719999999999998</v>
      </c>
      <c r="H575">
        <v>6</v>
      </c>
      <c r="K575">
        <v>2.2719999999999998</v>
      </c>
      <c r="L575">
        <v>19</v>
      </c>
      <c r="O575">
        <v>2.2719999999999998</v>
      </c>
      <c r="P575">
        <v>-18</v>
      </c>
    </row>
    <row r="576" spans="3:16" x14ac:dyDescent="0.2">
      <c r="C576">
        <v>2.2759999999999998</v>
      </c>
      <c r="D576">
        <v>9</v>
      </c>
      <c r="G576">
        <v>2.2759999999999998</v>
      </c>
      <c r="H576">
        <v>-10</v>
      </c>
      <c r="K576">
        <v>2.2759999999999998</v>
      </c>
      <c r="L576">
        <v>8</v>
      </c>
      <c r="O576">
        <v>2.2759999999999998</v>
      </c>
      <c r="P576">
        <v>-17</v>
      </c>
    </row>
    <row r="577" spans="3:16" x14ac:dyDescent="0.2">
      <c r="C577">
        <v>2.2799999999999998</v>
      </c>
      <c r="D577">
        <v>-17</v>
      </c>
      <c r="G577">
        <v>2.2799999999999998</v>
      </c>
      <c r="H577">
        <v>-24</v>
      </c>
      <c r="K577">
        <v>2.2799999999999998</v>
      </c>
      <c r="L577">
        <v>36</v>
      </c>
      <c r="O577">
        <v>2.2799999999999998</v>
      </c>
      <c r="P577">
        <v>-16</v>
      </c>
    </row>
    <row r="578" spans="3:16" x14ac:dyDescent="0.2">
      <c r="C578">
        <v>2.2839999999999998</v>
      </c>
      <c r="D578">
        <v>7</v>
      </c>
      <c r="G578">
        <v>2.2839999999999998</v>
      </c>
      <c r="H578">
        <v>-12</v>
      </c>
      <c r="K578">
        <v>2.2839999999999998</v>
      </c>
      <c r="L578">
        <v>23</v>
      </c>
      <c r="O578">
        <v>2.2839999999999998</v>
      </c>
      <c r="P578">
        <v>-11</v>
      </c>
    </row>
    <row r="579" spans="3:16" x14ac:dyDescent="0.2">
      <c r="C579">
        <v>2.2879999999999998</v>
      </c>
      <c r="D579">
        <v>-9</v>
      </c>
      <c r="G579">
        <v>2.2879999999999998</v>
      </c>
      <c r="H579">
        <v>-35</v>
      </c>
      <c r="K579">
        <v>2.2879999999999998</v>
      </c>
      <c r="L579">
        <v>28</v>
      </c>
      <c r="O579">
        <v>2.2879999999999998</v>
      </c>
      <c r="P579">
        <v>-15</v>
      </c>
    </row>
    <row r="580" spans="3:16" x14ac:dyDescent="0.2">
      <c r="C580">
        <v>2.2919999999999998</v>
      </c>
      <c r="D580">
        <v>-19</v>
      </c>
      <c r="G580">
        <v>2.2919999999999998</v>
      </c>
      <c r="H580">
        <v>-22</v>
      </c>
      <c r="K580">
        <v>2.2919999999999998</v>
      </c>
      <c r="L580">
        <v>34</v>
      </c>
      <c r="O580">
        <v>2.2919999999999998</v>
      </c>
      <c r="P580">
        <v>-19</v>
      </c>
    </row>
    <row r="581" spans="3:16" x14ac:dyDescent="0.2">
      <c r="C581">
        <v>2.2959999999999998</v>
      </c>
      <c r="D581">
        <v>12</v>
      </c>
      <c r="G581">
        <v>2.2959999999999998</v>
      </c>
      <c r="H581">
        <v>-20</v>
      </c>
      <c r="K581">
        <v>2.2959999999999998</v>
      </c>
      <c r="L581">
        <v>24</v>
      </c>
      <c r="O581">
        <v>2.2959999999999998</v>
      </c>
      <c r="P581">
        <v>-9</v>
      </c>
    </row>
    <row r="582" spans="3:16" x14ac:dyDescent="0.2">
      <c r="C582">
        <v>2.2999999999999998</v>
      </c>
      <c r="D582">
        <v>-16</v>
      </c>
      <c r="G582">
        <v>2.2999999999999998</v>
      </c>
      <c r="H582">
        <v>-25</v>
      </c>
      <c r="K582">
        <v>2.2999999999999998</v>
      </c>
      <c r="L582">
        <v>37</v>
      </c>
      <c r="O582">
        <v>2.2999999999999998</v>
      </c>
      <c r="P582">
        <v>-15</v>
      </c>
    </row>
    <row r="583" spans="3:16" x14ac:dyDescent="0.2">
      <c r="C583">
        <v>2.3039999999999998</v>
      </c>
      <c r="D583">
        <v>3</v>
      </c>
      <c r="G583">
        <v>2.3039999999999998</v>
      </c>
      <c r="H583">
        <v>2</v>
      </c>
      <c r="K583">
        <v>2.3039999999999998</v>
      </c>
      <c r="L583">
        <v>21</v>
      </c>
      <c r="O583">
        <v>2.3039999999999998</v>
      </c>
      <c r="P583">
        <v>-13</v>
      </c>
    </row>
    <row r="584" spans="3:16" x14ac:dyDescent="0.2">
      <c r="C584">
        <v>2.3079999999999998</v>
      </c>
      <c r="D584">
        <v>-6</v>
      </c>
      <c r="G584">
        <v>2.3079999999999998</v>
      </c>
      <c r="H584">
        <v>-9</v>
      </c>
      <c r="K584">
        <v>2.3079999999999998</v>
      </c>
      <c r="L584">
        <v>15</v>
      </c>
      <c r="O584">
        <v>2.3079999999999998</v>
      </c>
      <c r="P584">
        <v>-7</v>
      </c>
    </row>
    <row r="585" spans="3:16" x14ac:dyDescent="0.2">
      <c r="C585">
        <v>2.3119999999999998</v>
      </c>
      <c r="D585">
        <v>-9</v>
      </c>
      <c r="G585">
        <v>2.3119999999999998</v>
      </c>
      <c r="H585">
        <v>-9</v>
      </c>
      <c r="K585">
        <v>2.3119999999999998</v>
      </c>
      <c r="L585">
        <v>25</v>
      </c>
      <c r="O585">
        <v>2.3119999999999998</v>
      </c>
      <c r="P585">
        <v>-11</v>
      </c>
    </row>
    <row r="586" spans="3:16" x14ac:dyDescent="0.2">
      <c r="C586">
        <v>2.3159999999999998</v>
      </c>
      <c r="D586">
        <v>7</v>
      </c>
      <c r="G586">
        <v>2.3159999999999998</v>
      </c>
      <c r="H586">
        <v>-8</v>
      </c>
      <c r="K586">
        <v>2.3159999999999998</v>
      </c>
      <c r="L586">
        <v>11</v>
      </c>
      <c r="O586">
        <v>2.3159999999999998</v>
      </c>
      <c r="P586">
        <v>-5</v>
      </c>
    </row>
    <row r="587" spans="3:16" x14ac:dyDescent="0.2">
      <c r="C587">
        <v>2.3199999999999998</v>
      </c>
      <c r="D587">
        <v>-2</v>
      </c>
      <c r="G587">
        <v>2.3199999999999998</v>
      </c>
      <c r="H587">
        <v>-14</v>
      </c>
      <c r="K587">
        <v>2.3199999999999998</v>
      </c>
      <c r="L587">
        <v>33</v>
      </c>
      <c r="O587">
        <v>2.3199999999999998</v>
      </c>
      <c r="P587">
        <v>-22</v>
      </c>
    </row>
    <row r="588" spans="3:16" x14ac:dyDescent="0.2">
      <c r="C588">
        <v>2.3239999999999998</v>
      </c>
      <c r="D588">
        <v>20</v>
      </c>
      <c r="G588">
        <v>2.3239999999999998</v>
      </c>
      <c r="H588">
        <v>12</v>
      </c>
      <c r="K588">
        <v>2.3239999999999998</v>
      </c>
      <c r="L588">
        <v>20</v>
      </c>
      <c r="O588">
        <v>2.3239999999999998</v>
      </c>
      <c r="P588">
        <v>-18</v>
      </c>
    </row>
    <row r="589" spans="3:16" x14ac:dyDescent="0.2">
      <c r="C589">
        <v>2.3279999999999998</v>
      </c>
      <c r="D589">
        <v>-12</v>
      </c>
      <c r="G589">
        <v>2.3279999999999998</v>
      </c>
      <c r="H589">
        <v>0</v>
      </c>
      <c r="K589">
        <v>2.3279999999999998</v>
      </c>
      <c r="L589">
        <v>19</v>
      </c>
      <c r="O589">
        <v>2.3279999999999998</v>
      </c>
      <c r="P589">
        <v>-16</v>
      </c>
    </row>
    <row r="590" spans="3:16" x14ac:dyDescent="0.2">
      <c r="C590">
        <v>2.3319999999999999</v>
      </c>
      <c r="D590">
        <v>-4</v>
      </c>
      <c r="G590">
        <v>2.3319999999999999</v>
      </c>
      <c r="H590">
        <v>3</v>
      </c>
      <c r="K590">
        <v>2.3319999999999999</v>
      </c>
      <c r="L590">
        <v>7</v>
      </c>
      <c r="O590">
        <v>2.3319999999999999</v>
      </c>
      <c r="P590">
        <v>-12</v>
      </c>
    </row>
    <row r="591" spans="3:16" x14ac:dyDescent="0.2">
      <c r="C591">
        <v>2.3359999999999999</v>
      </c>
      <c r="D591">
        <v>12</v>
      </c>
      <c r="G591">
        <v>2.3359999999999999</v>
      </c>
      <c r="H591">
        <v>-4</v>
      </c>
      <c r="K591">
        <v>2.3359999999999999</v>
      </c>
      <c r="L591">
        <v>-26</v>
      </c>
      <c r="O591">
        <v>2.3359999999999999</v>
      </c>
      <c r="P591">
        <v>-16</v>
      </c>
    </row>
    <row r="592" spans="3:16" x14ac:dyDescent="0.2">
      <c r="C592">
        <v>2.34</v>
      </c>
      <c r="D592">
        <v>2</v>
      </c>
      <c r="G592">
        <v>2.34</v>
      </c>
      <c r="H592">
        <v>-8</v>
      </c>
      <c r="K592">
        <v>2.34</v>
      </c>
      <c r="L592">
        <v>-25</v>
      </c>
      <c r="O592">
        <v>2.34</v>
      </c>
      <c r="P592">
        <v>-20</v>
      </c>
    </row>
    <row r="593" spans="3:16" x14ac:dyDescent="0.2">
      <c r="C593">
        <v>2.3439999999999999</v>
      </c>
      <c r="D593">
        <v>28</v>
      </c>
      <c r="G593">
        <v>2.3439999999999999</v>
      </c>
      <c r="H593">
        <v>11</v>
      </c>
      <c r="K593">
        <v>2.3439999999999999</v>
      </c>
      <c r="L593">
        <v>-45</v>
      </c>
      <c r="O593">
        <v>2.3439999999999999</v>
      </c>
      <c r="P593">
        <v>-12</v>
      </c>
    </row>
    <row r="594" spans="3:16" x14ac:dyDescent="0.2">
      <c r="C594">
        <v>2.3479999999999999</v>
      </c>
      <c r="D594">
        <v>20</v>
      </c>
      <c r="G594">
        <v>2.3479999999999999</v>
      </c>
      <c r="H594">
        <v>-8</v>
      </c>
      <c r="K594">
        <v>2.3479999999999999</v>
      </c>
      <c r="L594">
        <v>-65</v>
      </c>
      <c r="O594">
        <v>2.3479999999999999</v>
      </c>
      <c r="P594">
        <v>-3</v>
      </c>
    </row>
    <row r="595" spans="3:16" x14ac:dyDescent="0.2">
      <c r="C595">
        <v>2.3519999999999999</v>
      </c>
      <c r="D595">
        <v>0</v>
      </c>
      <c r="G595">
        <v>2.3519999999999999</v>
      </c>
      <c r="H595">
        <v>-7</v>
      </c>
      <c r="K595">
        <v>2.3519999999999999</v>
      </c>
      <c r="L595">
        <v>-80</v>
      </c>
      <c r="O595">
        <v>2.3519999999999999</v>
      </c>
      <c r="P595">
        <v>-3</v>
      </c>
    </row>
    <row r="596" spans="3:16" x14ac:dyDescent="0.2">
      <c r="C596">
        <v>2.3559999999999999</v>
      </c>
      <c r="D596">
        <v>22</v>
      </c>
      <c r="G596">
        <v>2.3559999999999999</v>
      </c>
      <c r="H596">
        <v>3</v>
      </c>
      <c r="K596">
        <v>2.3559999999999999</v>
      </c>
      <c r="L596">
        <v>-100</v>
      </c>
      <c r="O596">
        <v>2.3559999999999999</v>
      </c>
      <c r="P596">
        <v>-5</v>
      </c>
    </row>
    <row r="597" spans="3:16" x14ac:dyDescent="0.2">
      <c r="C597">
        <v>2.36</v>
      </c>
      <c r="D597">
        <v>22</v>
      </c>
      <c r="G597">
        <v>2.36</v>
      </c>
      <c r="H597">
        <v>-2</v>
      </c>
      <c r="K597">
        <v>2.36</v>
      </c>
      <c r="L597">
        <v>-67</v>
      </c>
      <c r="O597">
        <v>2.36</v>
      </c>
      <c r="P597">
        <v>-4</v>
      </c>
    </row>
    <row r="598" spans="3:16" x14ac:dyDescent="0.2">
      <c r="C598">
        <v>2.3639999999999999</v>
      </c>
      <c r="D598">
        <v>38</v>
      </c>
      <c r="G598">
        <v>2.3639999999999999</v>
      </c>
      <c r="H598">
        <v>4</v>
      </c>
      <c r="K598">
        <v>2.3639999999999999</v>
      </c>
      <c r="L598">
        <v>-73</v>
      </c>
      <c r="O598">
        <v>2.3639999999999999</v>
      </c>
      <c r="P598">
        <v>4</v>
      </c>
    </row>
    <row r="599" spans="3:16" x14ac:dyDescent="0.2">
      <c r="C599">
        <v>2.3679999999999999</v>
      </c>
      <c r="D599">
        <v>37</v>
      </c>
      <c r="G599">
        <v>2.3679999999999999</v>
      </c>
      <c r="H599">
        <v>-18</v>
      </c>
      <c r="K599">
        <v>2.3679999999999999</v>
      </c>
      <c r="L599">
        <v>-65</v>
      </c>
      <c r="O599">
        <v>2.3679999999999999</v>
      </c>
      <c r="P599">
        <v>-4</v>
      </c>
    </row>
    <row r="600" spans="3:16" x14ac:dyDescent="0.2">
      <c r="C600">
        <v>2.3719999999999999</v>
      </c>
      <c r="D600">
        <v>35</v>
      </c>
      <c r="G600">
        <v>2.3719999999999999</v>
      </c>
      <c r="H600">
        <v>-7</v>
      </c>
      <c r="K600">
        <v>2.3719999999999999</v>
      </c>
      <c r="L600">
        <v>-41</v>
      </c>
      <c r="O600">
        <v>2.3719999999999999</v>
      </c>
      <c r="P600">
        <v>-12</v>
      </c>
    </row>
    <row r="601" spans="3:16" x14ac:dyDescent="0.2">
      <c r="C601">
        <v>2.3759999999999999</v>
      </c>
      <c r="D601">
        <v>61</v>
      </c>
      <c r="G601">
        <v>2.3759999999999999</v>
      </c>
      <c r="H601">
        <v>-6</v>
      </c>
      <c r="K601">
        <v>2.3759999999999999</v>
      </c>
      <c r="L601">
        <v>-23</v>
      </c>
      <c r="O601">
        <v>2.3759999999999999</v>
      </c>
      <c r="P601">
        <v>3</v>
      </c>
    </row>
    <row r="602" spans="3:16" x14ac:dyDescent="0.2">
      <c r="C602">
        <v>2.38</v>
      </c>
      <c r="D602">
        <v>41</v>
      </c>
      <c r="G602">
        <v>2.38</v>
      </c>
      <c r="H602">
        <v>-17</v>
      </c>
      <c r="K602">
        <v>2.38</v>
      </c>
      <c r="L602">
        <v>26</v>
      </c>
      <c r="O602">
        <v>2.38</v>
      </c>
      <c r="P602">
        <v>-5</v>
      </c>
    </row>
    <row r="603" spans="3:16" x14ac:dyDescent="0.2">
      <c r="C603">
        <v>2.3839999999999999</v>
      </c>
      <c r="D603">
        <v>64</v>
      </c>
      <c r="G603">
        <v>2.3839999999999999</v>
      </c>
      <c r="H603">
        <v>-7</v>
      </c>
      <c r="K603">
        <v>2.3839999999999999</v>
      </c>
      <c r="L603">
        <v>30</v>
      </c>
      <c r="O603">
        <v>2.3839999999999999</v>
      </c>
      <c r="P603">
        <v>-7</v>
      </c>
    </row>
    <row r="604" spans="3:16" x14ac:dyDescent="0.2">
      <c r="C604">
        <v>2.3879999999999999</v>
      </c>
      <c r="D604">
        <v>42</v>
      </c>
      <c r="G604">
        <v>2.3879999999999999</v>
      </c>
      <c r="H604">
        <v>-24</v>
      </c>
      <c r="K604">
        <v>2.3879999999999999</v>
      </c>
      <c r="L604">
        <v>25</v>
      </c>
      <c r="O604">
        <v>2.3879999999999999</v>
      </c>
      <c r="P604">
        <v>-7</v>
      </c>
    </row>
    <row r="605" spans="3:16" x14ac:dyDescent="0.2">
      <c r="C605">
        <v>2.3919999999999999</v>
      </c>
      <c r="D605">
        <v>12</v>
      </c>
      <c r="G605">
        <v>2.3919999999999999</v>
      </c>
      <c r="H605">
        <v>-8</v>
      </c>
      <c r="K605">
        <v>2.3919999999999999</v>
      </c>
      <c r="L605">
        <v>32</v>
      </c>
      <c r="O605">
        <v>2.3919999999999999</v>
      </c>
      <c r="P605">
        <v>-7</v>
      </c>
    </row>
    <row r="606" spans="3:16" x14ac:dyDescent="0.2">
      <c r="C606">
        <v>2.3959999999999999</v>
      </c>
      <c r="D606">
        <v>32</v>
      </c>
      <c r="G606">
        <v>2.3959999999999999</v>
      </c>
      <c r="H606">
        <v>-8</v>
      </c>
      <c r="K606">
        <v>2.3959999999999999</v>
      </c>
      <c r="L606">
        <v>24</v>
      </c>
      <c r="O606">
        <v>2.3959999999999999</v>
      </c>
      <c r="P606">
        <v>5</v>
      </c>
    </row>
    <row r="607" spans="3:16" x14ac:dyDescent="0.2">
      <c r="C607">
        <v>2.4</v>
      </c>
      <c r="D607">
        <v>8</v>
      </c>
      <c r="G607">
        <v>2.4</v>
      </c>
      <c r="H607">
        <v>-22</v>
      </c>
      <c r="K607">
        <v>2.4</v>
      </c>
      <c r="L607">
        <v>55</v>
      </c>
      <c r="O607">
        <v>2.4</v>
      </c>
      <c r="P607">
        <v>-9</v>
      </c>
    </row>
    <row r="608" spans="3:16" x14ac:dyDescent="0.2">
      <c r="C608">
        <v>2.4039999999999999</v>
      </c>
      <c r="D608">
        <v>20</v>
      </c>
      <c r="G608">
        <v>2.4039999999999999</v>
      </c>
      <c r="H608">
        <v>-21</v>
      </c>
      <c r="K608">
        <v>2.4039999999999999</v>
      </c>
      <c r="L608">
        <v>48</v>
      </c>
      <c r="O608">
        <v>2.4039999999999999</v>
      </c>
      <c r="P608">
        <v>-7</v>
      </c>
    </row>
    <row r="609" spans="3:16" x14ac:dyDescent="0.2">
      <c r="C609">
        <v>2.4079999999999999</v>
      </c>
      <c r="D609">
        <v>17</v>
      </c>
      <c r="G609">
        <v>2.4079999999999999</v>
      </c>
      <c r="H609">
        <v>-29</v>
      </c>
      <c r="K609">
        <v>2.4079999999999999</v>
      </c>
      <c r="L609">
        <v>35</v>
      </c>
      <c r="O609">
        <v>2.4079999999999999</v>
      </c>
      <c r="P609">
        <v>2</v>
      </c>
    </row>
    <row r="610" spans="3:16" x14ac:dyDescent="0.2">
      <c r="C610">
        <v>2.4119999999999999</v>
      </c>
      <c r="D610">
        <v>3</v>
      </c>
      <c r="G610">
        <v>2.4119999999999999</v>
      </c>
      <c r="H610">
        <v>-15</v>
      </c>
      <c r="K610">
        <v>2.4119999999999999</v>
      </c>
      <c r="L610">
        <v>35</v>
      </c>
      <c r="O610">
        <v>2.4119999999999999</v>
      </c>
      <c r="P610">
        <v>-5</v>
      </c>
    </row>
    <row r="611" spans="3:16" x14ac:dyDescent="0.2">
      <c r="C611">
        <v>2.4159999999999999</v>
      </c>
      <c r="D611">
        <v>18</v>
      </c>
      <c r="G611">
        <v>2.4159999999999999</v>
      </c>
      <c r="H611">
        <v>-18</v>
      </c>
      <c r="K611">
        <v>2.4159999999999999</v>
      </c>
      <c r="L611">
        <v>27</v>
      </c>
      <c r="O611">
        <v>2.4159999999999999</v>
      </c>
      <c r="P611">
        <v>-9</v>
      </c>
    </row>
    <row r="612" spans="3:16" x14ac:dyDescent="0.2">
      <c r="C612">
        <v>2.42</v>
      </c>
      <c r="D612">
        <v>-10</v>
      </c>
      <c r="G612">
        <v>2.42</v>
      </c>
      <c r="H612">
        <v>-40</v>
      </c>
      <c r="K612">
        <v>2.42</v>
      </c>
      <c r="L612">
        <v>41</v>
      </c>
      <c r="O612">
        <v>2.42</v>
      </c>
      <c r="P612">
        <v>-17</v>
      </c>
    </row>
    <row r="613" spans="3:16" x14ac:dyDescent="0.2">
      <c r="C613">
        <v>2.4239999999999999</v>
      </c>
      <c r="D613">
        <v>20</v>
      </c>
      <c r="G613">
        <v>2.4239999999999999</v>
      </c>
      <c r="H613">
        <v>-26</v>
      </c>
      <c r="K613">
        <v>2.4239999999999999</v>
      </c>
      <c r="L613">
        <v>25</v>
      </c>
      <c r="O613">
        <v>2.4239999999999999</v>
      </c>
      <c r="P613">
        <v>-7</v>
      </c>
    </row>
    <row r="614" spans="3:16" x14ac:dyDescent="0.2">
      <c r="C614">
        <v>2.4279999999999999</v>
      </c>
      <c r="D614">
        <v>-5</v>
      </c>
      <c r="G614">
        <v>2.4279999999999999</v>
      </c>
      <c r="H614">
        <v>-27</v>
      </c>
      <c r="K614">
        <v>2.4279999999999999</v>
      </c>
      <c r="L614">
        <v>11</v>
      </c>
      <c r="O614">
        <v>2.4279999999999999</v>
      </c>
      <c r="P614">
        <v>-2</v>
      </c>
    </row>
    <row r="615" spans="3:16" x14ac:dyDescent="0.2">
      <c r="C615">
        <v>2.4319999999999999</v>
      </c>
      <c r="D615">
        <v>-16</v>
      </c>
      <c r="G615">
        <v>2.4319999999999999</v>
      </c>
      <c r="H615">
        <v>-15</v>
      </c>
      <c r="K615">
        <v>2.4319999999999999</v>
      </c>
      <c r="L615">
        <v>15</v>
      </c>
      <c r="O615">
        <v>2.4319999999999999</v>
      </c>
      <c r="P615">
        <v>-8</v>
      </c>
    </row>
    <row r="616" spans="3:16" x14ac:dyDescent="0.2">
      <c r="C616">
        <v>2.4359999999999999</v>
      </c>
      <c r="D616">
        <v>-4</v>
      </c>
      <c r="G616">
        <v>2.4359999999999999</v>
      </c>
      <c r="H616">
        <v>-25</v>
      </c>
      <c r="K616">
        <v>2.4359999999999999</v>
      </c>
      <c r="L616">
        <v>8</v>
      </c>
      <c r="O616">
        <v>2.4359999999999999</v>
      </c>
      <c r="P616">
        <v>1</v>
      </c>
    </row>
    <row r="617" spans="3:16" x14ac:dyDescent="0.2">
      <c r="C617">
        <v>2.44</v>
      </c>
      <c r="D617">
        <v>-21</v>
      </c>
      <c r="G617">
        <v>2.44</v>
      </c>
      <c r="H617">
        <v>-49</v>
      </c>
      <c r="K617">
        <v>2.44</v>
      </c>
      <c r="L617">
        <v>32</v>
      </c>
      <c r="O617">
        <v>2.44</v>
      </c>
      <c r="P617">
        <v>-9</v>
      </c>
    </row>
    <row r="618" spans="3:16" x14ac:dyDescent="0.2">
      <c r="C618">
        <v>2.444</v>
      </c>
      <c r="D618">
        <v>-15</v>
      </c>
      <c r="G618">
        <v>2.444</v>
      </c>
      <c r="H618">
        <v>-18</v>
      </c>
      <c r="K618">
        <v>2.444</v>
      </c>
      <c r="L618">
        <v>7</v>
      </c>
      <c r="O618">
        <v>2.444</v>
      </c>
      <c r="P618">
        <v>-10</v>
      </c>
    </row>
    <row r="619" spans="3:16" x14ac:dyDescent="0.2">
      <c r="C619">
        <v>2.448</v>
      </c>
      <c r="D619">
        <v>-4</v>
      </c>
      <c r="G619">
        <v>2.448</v>
      </c>
      <c r="H619">
        <v>-21</v>
      </c>
      <c r="K619">
        <v>2.448</v>
      </c>
      <c r="L619">
        <v>-4</v>
      </c>
      <c r="O619">
        <v>2.448</v>
      </c>
      <c r="P619">
        <v>-8</v>
      </c>
    </row>
    <row r="620" spans="3:16" x14ac:dyDescent="0.2">
      <c r="C620">
        <v>2.452</v>
      </c>
      <c r="D620">
        <v>-19</v>
      </c>
      <c r="G620">
        <v>2.452</v>
      </c>
      <c r="H620">
        <v>-26</v>
      </c>
      <c r="K620">
        <v>2.452</v>
      </c>
      <c r="L620">
        <v>12</v>
      </c>
      <c r="O620">
        <v>2.452</v>
      </c>
      <c r="P620">
        <v>-3</v>
      </c>
    </row>
    <row r="621" spans="3:16" x14ac:dyDescent="0.2">
      <c r="C621">
        <v>2.456</v>
      </c>
      <c r="D621">
        <v>-5</v>
      </c>
      <c r="G621">
        <v>2.456</v>
      </c>
      <c r="H621">
        <v>-31</v>
      </c>
      <c r="K621">
        <v>2.456</v>
      </c>
      <c r="L621">
        <v>1</v>
      </c>
      <c r="O621">
        <v>2.456</v>
      </c>
      <c r="P621">
        <v>3</v>
      </c>
    </row>
    <row r="622" spans="3:16" x14ac:dyDescent="0.2">
      <c r="C622">
        <v>2.46</v>
      </c>
      <c r="D622">
        <v>-20</v>
      </c>
      <c r="G622">
        <v>2.46</v>
      </c>
      <c r="H622">
        <v>-38</v>
      </c>
      <c r="K622">
        <v>2.46</v>
      </c>
      <c r="L622">
        <v>7</v>
      </c>
      <c r="O622">
        <v>2.46</v>
      </c>
      <c r="P622">
        <v>-20</v>
      </c>
    </row>
    <row r="623" spans="3:16" x14ac:dyDescent="0.2">
      <c r="C623">
        <v>2.464</v>
      </c>
      <c r="D623">
        <v>7</v>
      </c>
      <c r="G623">
        <v>2.464</v>
      </c>
      <c r="H623">
        <v>-13</v>
      </c>
      <c r="K623">
        <v>2.464</v>
      </c>
      <c r="L623">
        <v>-10</v>
      </c>
      <c r="O623">
        <v>2.464</v>
      </c>
      <c r="P623">
        <v>-12</v>
      </c>
    </row>
    <row r="624" spans="3:16" x14ac:dyDescent="0.2">
      <c r="C624">
        <v>2.468</v>
      </c>
      <c r="D624">
        <v>-10</v>
      </c>
      <c r="G624">
        <v>2.468</v>
      </c>
      <c r="H624">
        <v>-31</v>
      </c>
      <c r="K624">
        <v>2.468</v>
      </c>
      <c r="L624">
        <v>-7</v>
      </c>
      <c r="O624">
        <v>2.468</v>
      </c>
      <c r="P624">
        <v>-5</v>
      </c>
    </row>
    <row r="625" spans="3:16" x14ac:dyDescent="0.2">
      <c r="C625">
        <v>2.472</v>
      </c>
      <c r="D625">
        <v>-12</v>
      </c>
      <c r="G625">
        <v>2.472</v>
      </c>
      <c r="H625">
        <v>-34</v>
      </c>
      <c r="K625">
        <v>2.472</v>
      </c>
      <c r="L625">
        <v>0</v>
      </c>
      <c r="O625">
        <v>2.472</v>
      </c>
      <c r="P625">
        <v>-9</v>
      </c>
    </row>
    <row r="626" spans="3:16" x14ac:dyDescent="0.2">
      <c r="C626">
        <v>2.476</v>
      </c>
      <c r="D626">
        <v>-4</v>
      </c>
      <c r="G626">
        <v>2.476</v>
      </c>
      <c r="H626">
        <v>-42</v>
      </c>
      <c r="K626">
        <v>2.476</v>
      </c>
      <c r="L626">
        <v>-15</v>
      </c>
      <c r="O626">
        <v>2.476</v>
      </c>
      <c r="P626">
        <v>-6</v>
      </c>
    </row>
    <row r="627" spans="3:16" x14ac:dyDescent="0.2">
      <c r="C627">
        <v>2.48</v>
      </c>
      <c r="D627">
        <v>-41</v>
      </c>
      <c r="G627">
        <v>2.48</v>
      </c>
      <c r="H627">
        <v>-44</v>
      </c>
      <c r="K627">
        <v>2.48</v>
      </c>
      <c r="L627">
        <v>-3</v>
      </c>
      <c r="O627">
        <v>2.48</v>
      </c>
      <c r="P627">
        <v>-20</v>
      </c>
    </row>
    <row r="628" spans="3:16" x14ac:dyDescent="0.2">
      <c r="C628">
        <v>2.484</v>
      </c>
      <c r="D628">
        <v>-20</v>
      </c>
      <c r="G628">
        <v>2.484</v>
      </c>
      <c r="H628">
        <v>-2</v>
      </c>
      <c r="K628">
        <v>2.484</v>
      </c>
      <c r="L628">
        <v>-7</v>
      </c>
      <c r="O628">
        <v>2.484</v>
      </c>
      <c r="P628">
        <v>-16</v>
      </c>
    </row>
    <row r="629" spans="3:16" x14ac:dyDescent="0.2">
      <c r="C629">
        <v>2.488</v>
      </c>
      <c r="D629">
        <v>-14</v>
      </c>
      <c r="G629">
        <v>2.488</v>
      </c>
      <c r="H629">
        <v>-18</v>
      </c>
      <c r="K629">
        <v>2.488</v>
      </c>
      <c r="L629">
        <v>-14</v>
      </c>
      <c r="O629">
        <v>2.488</v>
      </c>
      <c r="P629">
        <v>-7</v>
      </c>
    </row>
    <row r="630" spans="3:16" x14ac:dyDescent="0.2">
      <c r="C630">
        <v>2.492</v>
      </c>
      <c r="D630">
        <v>-33</v>
      </c>
      <c r="G630">
        <v>2.492</v>
      </c>
      <c r="H630">
        <v>-18</v>
      </c>
      <c r="K630">
        <v>2.492</v>
      </c>
      <c r="L630">
        <v>-1</v>
      </c>
      <c r="O630">
        <v>2.492</v>
      </c>
      <c r="P630">
        <v>-10</v>
      </c>
    </row>
    <row r="631" spans="3:16" x14ac:dyDescent="0.2">
      <c r="C631">
        <v>2.496</v>
      </c>
      <c r="D631">
        <v>-1</v>
      </c>
      <c r="G631">
        <v>2.496</v>
      </c>
      <c r="H631">
        <v>-13</v>
      </c>
      <c r="K631">
        <v>2.496</v>
      </c>
      <c r="L631">
        <v>-20</v>
      </c>
      <c r="O631">
        <v>2.496</v>
      </c>
      <c r="P631">
        <v>-13</v>
      </c>
    </row>
    <row r="632" spans="3:16" x14ac:dyDescent="0.2">
      <c r="C632">
        <v>2.5</v>
      </c>
      <c r="D632">
        <v>-21</v>
      </c>
      <c r="G632">
        <v>2.5</v>
      </c>
      <c r="H632">
        <v>-16</v>
      </c>
      <c r="K632">
        <v>2.5</v>
      </c>
      <c r="L632">
        <v>-4</v>
      </c>
      <c r="O632">
        <v>2.5</v>
      </c>
      <c r="P632">
        <v>-25</v>
      </c>
    </row>
    <row r="633" spans="3:16" x14ac:dyDescent="0.2">
      <c r="C633">
        <v>2.504</v>
      </c>
      <c r="D633">
        <v>-1</v>
      </c>
      <c r="G633">
        <v>2.504</v>
      </c>
      <c r="H633">
        <v>-3</v>
      </c>
      <c r="K633">
        <v>2.504</v>
      </c>
      <c r="L633">
        <v>2</v>
      </c>
      <c r="O633">
        <v>2.504</v>
      </c>
      <c r="P633">
        <v>-20</v>
      </c>
    </row>
    <row r="634" spans="3:16" x14ac:dyDescent="0.2">
      <c r="C634">
        <v>2.508</v>
      </c>
      <c r="D634">
        <v>-14</v>
      </c>
      <c r="G634">
        <v>2.508</v>
      </c>
      <c r="H634">
        <v>-15</v>
      </c>
      <c r="K634">
        <v>2.508</v>
      </c>
      <c r="L634">
        <v>-6</v>
      </c>
      <c r="O634">
        <v>2.508</v>
      </c>
      <c r="P634">
        <v>-9</v>
      </c>
    </row>
    <row r="635" spans="3:16" x14ac:dyDescent="0.2">
      <c r="C635">
        <v>2.512</v>
      </c>
      <c r="D635">
        <v>-7</v>
      </c>
      <c r="G635">
        <v>2.512</v>
      </c>
      <c r="H635">
        <v>4</v>
      </c>
      <c r="K635">
        <v>2.512</v>
      </c>
      <c r="L635">
        <v>-19</v>
      </c>
      <c r="O635">
        <v>2.512</v>
      </c>
      <c r="P635">
        <v>-23</v>
      </c>
    </row>
    <row r="636" spans="3:16" x14ac:dyDescent="0.2">
      <c r="C636">
        <v>2.516</v>
      </c>
      <c r="D636">
        <v>-10</v>
      </c>
      <c r="G636">
        <v>2.516</v>
      </c>
      <c r="H636">
        <v>11</v>
      </c>
      <c r="K636">
        <v>2.516</v>
      </c>
      <c r="L636">
        <v>-31</v>
      </c>
      <c r="O636">
        <v>2.516</v>
      </c>
      <c r="P636">
        <v>-31</v>
      </c>
    </row>
    <row r="637" spans="3:16" x14ac:dyDescent="0.2">
      <c r="C637">
        <v>2.52</v>
      </c>
      <c r="D637">
        <v>-35</v>
      </c>
      <c r="G637">
        <v>2.52</v>
      </c>
      <c r="H637">
        <v>-3</v>
      </c>
      <c r="K637">
        <v>2.52</v>
      </c>
      <c r="L637">
        <v>0</v>
      </c>
      <c r="O637">
        <v>2.52</v>
      </c>
      <c r="P637">
        <v>-35</v>
      </c>
    </row>
    <row r="638" spans="3:16" x14ac:dyDescent="0.2">
      <c r="C638">
        <v>2.524</v>
      </c>
      <c r="D638">
        <v>-19</v>
      </c>
      <c r="G638">
        <v>2.524</v>
      </c>
      <c r="H638">
        <v>12</v>
      </c>
      <c r="K638">
        <v>2.524</v>
      </c>
      <c r="L638">
        <v>-4</v>
      </c>
      <c r="O638">
        <v>2.524</v>
      </c>
      <c r="P638">
        <v>-32</v>
      </c>
    </row>
    <row r="639" spans="3:16" x14ac:dyDescent="0.2">
      <c r="C639">
        <v>2.528</v>
      </c>
      <c r="D639">
        <v>-14</v>
      </c>
      <c r="G639">
        <v>2.528</v>
      </c>
      <c r="H639">
        <v>3</v>
      </c>
      <c r="K639">
        <v>2.528</v>
      </c>
      <c r="L639">
        <v>-24</v>
      </c>
      <c r="O639">
        <v>2.528</v>
      </c>
      <c r="P639">
        <v>-30</v>
      </c>
    </row>
    <row r="640" spans="3:16" x14ac:dyDescent="0.2">
      <c r="C640">
        <v>2.532</v>
      </c>
      <c r="D640">
        <v>-33</v>
      </c>
      <c r="G640">
        <v>2.532</v>
      </c>
      <c r="H640">
        <v>5</v>
      </c>
      <c r="K640">
        <v>2.532</v>
      </c>
      <c r="L640">
        <v>-15</v>
      </c>
      <c r="O640">
        <v>2.532</v>
      </c>
      <c r="P640">
        <v>-32</v>
      </c>
    </row>
    <row r="641" spans="3:16" x14ac:dyDescent="0.2">
      <c r="C641">
        <v>2.536</v>
      </c>
      <c r="D641">
        <v>6</v>
      </c>
      <c r="G641">
        <v>2.536</v>
      </c>
      <c r="H641">
        <v>2</v>
      </c>
      <c r="K641">
        <v>2.536</v>
      </c>
      <c r="L641">
        <v>-21</v>
      </c>
      <c r="O641">
        <v>2.536</v>
      </c>
      <c r="P641">
        <v>-26</v>
      </c>
    </row>
    <row r="642" spans="3:16" x14ac:dyDescent="0.2">
      <c r="C642">
        <v>2.54</v>
      </c>
      <c r="D642">
        <v>-25</v>
      </c>
      <c r="G642">
        <v>2.54</v>
      </c>
      <c r="H642">
        <v>0</v>
      </c>
      <c r="K642">
        <v>2.54</v>
      </c>
      <c r="L642">
        <v>12</v>
      </c>
      <c r="O642">
        <v>2.54</v>
      </c>
      <c r="P642">
        <v>-30</v>
      </c>
    </row>
    <row r="643" spans="3:16" x14ac:dyDescent="0.2">
      <c r="C643">
        <v>2.544</v>
      </c>
      <c r="D643">
        <v>3</v>
      </c>
      <c r="G643">
        <v>2.544</v>
      </c>
      <c r="H643">
        <v>15</v>
      </c>
      <c r="K643">
        <v>2.544</v>
      </c>
      <c r="L643">
        <v>0</v>
      </c>
      <c r="O643">
        <v>2.544</v>
      </c>
      <c r="P643">
        <v>-25</v>
      </c>
    </row>
    <row r="644" spans="3:16" x14ac:dyDescent="0.2">
      <c r="C644">
        <v>2.548</v>
      </c>
      <c r="D644">
        <v>3</v>
      </c>
      <c r="G644">
        <v>2.548</v>
      </c>
      <c r="H644">
        <v>4</v>
      </c>
      <c r="K644">
        <v>2.548</v>
      </c>
      <c r="L644">
        <v>-17</v>
      </c>
      <c r="O644">
        <v>2.548</v>
      </c>
      <c r="P644">
        <v>-16</v>
      </c>
    </row>
    <row r="645" spans="3:16" x14ac:dyDescent="0.2">
      <c r="C645">
        <v>2.552</v>
      </c>
      <c r="D645">
        <v>-16</v>
      </c>
      <c r="G645">
        <v>2.552</v>
      </c>
      <c r="H645">
        <v>13</v>
      </c>
      <c r="K645">
        <v>2.552</v>
      </c>
      <c r="L645">
        <v>-23</v>
      </c>
      <c r="O645">
        <v>2.552</v>
      </c>
      <c r="P645">
        <v>-27</v>
      </c>
    </row>
    <row r="646" spans="3:16" x14ac:dyDescent="0.2">
      <c r="C646">
        <v>2.556</v>
      </c>
      <c r="D646">
        <v>-6</v>
      </c>
      <c r="G646">
        <v>2.556</v>
      </c>
      <c r="H646">
        <v>14</v>
      </c>
      <c r="K646">
        <v>2.556</v>
      </c>
      <c r="L646">
        <v>-33</v>
      </c>
      <c r="O646">
        <v>2.556</v>
      </c>
      <c r="P646">
        <v>-19</v>
      </c>
    </row>
    <row r="647" spans="3:16" x14ac:dyDescent="0.2">
      <c r="C647">
        <v>2.56</v>
      </c>
      <c r="D647">
        <v>-28</v>
      </c>
      <c r="G647">
        <v>2.56</v>
      </c>
      <c r="H647">
        <v>-2</v>
      </c>
      <c r="K647">
        <v>2.56</v>
      </c>
      <c r="L647">
        <v>-16</v>
      </c>
      <c r="O647">
        <v>2.56</v>
      </c>
      <c r="P647">
        <v>-6</v>
      </c>
    </row>
    <row r="648" spans="3:16" x14ac:dyDescent="0.2">
      <c r="C648">
        <v>2.5640000000000001</v>
      </c>
      <c r="D648">
        <v>-9</v>
      </c>
      <c r="G648">
        <v>2.5640000000000001</v>
      </c>
      <c r="H648">
        <v>23</v>
      </c>
      <c r="K648">
        <v>2.5640000000000001</v>
      </c>
      <c r="L648">
        <v>-29</v>
      </c>
      <c r="O648">
        <v>2.5640000000000001</v>
      </c>
      <c r="P648">
        <v>-2</v>
      </c>
    </row>
    <row r="649" spans="3:16" x14ac:dyDescent="0.2">
      <c r="C649">
        <v>2.5680000000000001</v>
      </c>
      <c r="D649">
        <v>-18</v>
      </c>
      <c r="G649">
        <v>2.5680000000000001</v>
      </c>
      <c r="H649">
        <v>22</v>
      </c>
      <c r="K649">
        <v>2.5680000000000001</v>
      </c>
      <c r="L649">
        <v>-39</v>
      </c>
      <c r="O649">
        <v>2.5680000000000001</v>
      </c>
      <c r="P649">
        <v>-14</v>
      </c>
    </row>
    <row r="650" spans="3:16" x14ac:dyDescent="0.2">
      <c r="C650">
        <v>2.5720000000000001</v>
      </c>
      <c r="D650">
        <v>-25</v>
      </c>
      <c r="G650">
        <v>2.5720000000000001</v>
      </c>
      <c r="H650">
        <v>25</v>
      </c>
      <c r="K650">
        <v>2.5720000000000001</v>
      </c>
      <c r="L650">
        <v>-19</v>
      </c>
      <c r="O650">
        <v>2.5720000000000001</v>
      </c>
      <c r="P650">
        <v>-17</v>
      </c>
    </row>
    <row r="651" spans="3:16" x14ac:dyDescent="0.2">
      <c r="C651">
        <v>2.5760000000000001</v>
      </c>
      <c r="D651">
        <v>5</v>
      </c>
      <c r="G651">
        <v>2.5760000000000001</v>
      </c>
      <c r="H651">
        <v>27</v>
      </c>
      <c r="K651">
        <v>2.5760000000000001</v>
      </c>
      <c r="L651">
        <v>-29</v>
      </c>
      <c r="O651">
        <v>2.5760000000000001</v>
      </c>
      <c r="P651">
        <v>1</v>
      </c>
    </row>
    <row r="652" spans="3:16" x14ac:dyDescent="0.2">
      <c r="C652">
        <v>2.58</v>
      </c>
      <c r="D652">
        <v>-16</v>
      </c>
      <c r="G652">
        <v>2.58</v>
      </c>
      <c r="H652">
        <v>30</v>
      </c>
      <c r="K652">
        <v>2.58</v>
      </c>
      <c r="L652">
        <v>-8</v>
      </c>
      <c r="O652">
        <v>2.58</v>
      </c>
      <c r="P652">
        <v>-7</v>
      </c>
    </row>
    <row r="653" spans="3:16" x14ac:dyDescent="0.2">
      <c r="C653">
        <v>2.5840000000000001</v>
      </c>
      <c r="D653">
        <v>0</v>
      </c>
      <c r="G653">
        <v>2.5840000000000001</v>
      </c>
      <c r="H653">
        <v>60</v>
      </c>
      <c r="K653">
        <v>2.5840000000000001</v>
      </c>
      <c r="L653">
        <v>-16</v>
      </c>
      <c r="O653">
        <v>2.5840000000000001</v>
      </c>
      <c r="P653">
        <v>-5</v>
      </c>
    </row>
    <row r="654" spans="3:16" x14ac:dyDescent="0.2">
      <c r="C654">
        <v>2.5880000000000001</v>
      </c>
      <c r="D654">
        <v>1</v>
      </c>
      <c r="G654">
        <v>2.5880000000000001</v>
      </c>
      <c r="H654">
        <v>60</v>
      </c>
      <c r="K654">
        <v>2.5880000000000001</v>
      </c>
      <c r="L654">
        <v>-15</v>
      </c>
      <c r="O654">
        <v>2.5880000000000001</v>
      </c>
      <c r="P654">
        <v>-3</v>
      </c>
    </row>
    <row r="655" spans="3:16" x14ac:dyDescent="0.2">
      <c r="C655">
        <v>2.5920000000000001</v>
      </c>
      <c r="D655">
        <v>-21</v>
      </c>
      <c r="G655">
        <v>2.5920000000000001</v>
      </c>
      <c r="H655">
        <v>79</v>
      </c>
      <c r="K655">
        <v>2.5920000000000001</v>
      </c>
      <c r="L655">
        <v>-3</v>
      </c>
      <c r="O655">
        <v>2.5920000000000001</v>
      </c>
      <c r="P655">
        <v>0</v>
      </c>
    </row>
    <row r="656" spans="3:16" x14ac:dyDescent="0.2">
      <c r="C656">
        <v>2.5960000000000001</v>
      </c>
      <c r="D656">
        <v>-12</v>
      </c>
      <c r="G656">
        <v>2.5960000000000001</v>
      </c>
      <c r="H656">
        <v>86</v>
      </c>
      <c r="K656">
        <v>2.5960000000000001</v>
      </c>
      <c r="L656">
        <v>-20</v>
      </c>
      <c r="O656">
        <v>2.5960000000000001</v>
      </c>
      <c r="P656">
        <v>4</v>
      </c>
    </row>
    <row r="657" spans="3:16" x14ac:dyDescent="0.2">
      <c r="C657">
        <v>2.6</v>
      </c>
      <c r="D657">
        <v>-10</v>
      </c>
      <c r="G657">
        <v>2.6</v>
      </c>
      <c r="H657">
        <v>88</v>
      </c>
      <c r="K657">
        <v>2.6</v>
      </c>
      <c r="L657">
        <v>-10</v>
      </c>
      <c r="O657">
        <v>2.6</v>
      </c>
      <c r="P657">
        <v>-9</v>
      </c>
    </row>
    <row r="658" spans="3:16" x14ac:dyDescent="0.2">
      <c r="C658">
        <v>2.6040000000000001</v>
      </c>
      <c r="D658">
        <v>-11</v>
      </c>
      <c r="G658">
        <v>2.6040000000000001</v>
      </c>
      <c r="H658">
        <v>110</v>
      </c>
      <c r="K658">
        <v>2.6040000000000001</v>
      </c>
      <c r="L658">
        <v>-11</v>
      </c>
      <c r="O658">
        <v>2.6040000000000001</v>
      </c>
      <c r="P658">
        <v>-8</v>
      </c>
    </row>
    <row r="659" spans="3:16" x14ac:dyDescent="0.2">
      <c r="C659">
        <v>2.6080000000000001</v>
      </c>
      <c r="D659">
        <v>-19</v>
      </c>
      <c r="G659">
        <v>2.6080000000000001</v>
      </c>
      <c r="H659">
        <v>92</v>
      </c>
      <c r="K659">
        <v>2.6080000000000001</v>
      </c>
      <c r="L659">
        <v>-4</v>
      </c>
      <c r="O659">
        <v>2.6080000000000001</v>
      </c>
      <c r="P659">
        <v>-6</v>
      </c>
    </row>
    <row r="660" spans="3:16" x14ac:dyDescent="0.2">
      <c r="C660">
        <v>2.6120000000000001</v>
      </c>
      <c r="D660">
        <v>-28</v>
      </c>
      <c r="G660">
        <v>2.6120000000000001</v>
      </c>
      <c r="H660">
        <v>87</v>
      </c>
      <c r="K660">
        <v>2.6120000000000001</v>
      </c>
      <c r="L660">
        <v>15</v>
      </c>
      <c r="O660">
        <v>2.6120000000000001</v>
      </c>
      <c r="P660">
        <v>-9</v>
      </c>
    </row>
    <row r="661" spans="3:16" x14ac:dyDescent="0.2">
      <c r="C661">
        <v>2.6160000000000001</v>
      </c>
      <c r="D661">
        <v>-3</v>
      </c>
      <c r="G661">
        <v>2.6160000000000001</v>
      </c>
      <c r="H661">
        <v>69</v>
      </c>
      <c r="K661">
        <v>2.6160000000000001</v>
      </c>
      <c r="L661">
        <v>-18</v>
      </c>
      <c r="O661">
        <v>2.6160000000000001</v>
      </c>
      <c r="P661">
        <v>6</v>
      </c>
    </row>
    <row r="662" spans="3:16" x14ac:dyDescent="0.2">
      <c r="C662">
        <v>2.62</v>
      </c>
      <c r="D662">
        <v>-35</v>
      </c>
      <c r="G662">
        <v>2.62</v>
      </c>
      <c r="H662">
        <v>51</v>
      </c>
      <c r="K662">
        <v>2.62</v>
      </c>
      <c r="L662">
        <v>8</v>
      </c>
      <c r="O662">
        <v>2.62</v>
      </c>
      <c r="P662">
        <v>-6</v>
      </c>
    </row>
    <row r="663" spans="3:16" x14ac:dyDescent="0.2">
      <c r="C663">
        <v>2.6240000000000001</v>
      </c>
      <c r="D663">
        <v>-15</v>
      </c>
      <c r="G663">
        <v>2.6240000000000001</v>
      </c>
      <c r="H663">
        <v>57</v>
      </c>
      <c r="K663">
        <v>2.6240000000000001</v>
      </c>
      <c r="L663">
        <v>8</v>
      </c>
      <c r="O663">
        <v>2.6240000000000001</v>
      </c>
      <c r="P663">
        <v>-10</v>
      </c>
    </row>
    <row r="664" spans="3:16" x14ac:dyDescent="0.2">
      <c r="C664">
        <v>2.6280000000000001</v>
      </c>
      <c r="D664">
        <v>-29</v>
      </c>
      <c r="G664">
        <v>2.6280000000000001</v>
      </c>
      <c r="H664">
        <v>32</v>
      </c>
      <c r="K664">
        <v>2.6280000000000001</v>
      </c>
      <c r="L664">
        <v>7</v>
      </c>
      <c r="O664">
        <v>2.6280000000000001</v>
      </c>
      <c r="P664">
        <v>3</v>
      </c>
    </row>
    <row r="665" spans="3:16" x14ac:dyDescent="0.2">
      <c r="C665">
        <v>2.6320000000000001</v>
      </c>
      <c r="D665">
        <v>-41</v>
      </c>
      <c r="G665">
        <v>2.6320000000000001</v>
      </c>
      <c r="H665">
        <v>28</v>
      </c>
      <c r="K665">
        <v>2.6320000000000001</v>
      </c>
      <c r="L665">
        <v>6</v>
      </c>
      <c r="O665">
        <v>2.6320000000000001</v>
      </c>
      <c r="P665">
        <v>1</v>
      </c>
    </row>
    <row r="666" spans="3:16" x14ac:dyDescent="0.2">
      <c r="C666">
        <v>2.6360000000000001</v>
      </c>
      <c r="D666">
        <v>-17</v>
      </c>
      <c r="G666">
        <v>2.6360000000000001</v>
      </c>
      <c r="H666">
        <v>11</v>
      </c>
      <c r="K666">
        <v>2.6360000000000001</v>
      </c>
      <c r="L666">
        <v>-17</v>
      </c>
      <c r="O666">
        <v>2.6360000000000001</v>
      </c>
      <c r="P666">
        <v>9</v>
      </c>
    </row>
    <row r="667" spans="3:16" x14ac:dyDescent="0.2">
      <c r="C667">
        <v>2.64</v>
      </c>
      <c r="D667">
        <v>-23</v>
      </c>
      <c r="G667">
        <v>2.64</v>
      </c>
      <c r="H667">
        <v>-25</v>
      </c>
      <c r="K667">
        <v>2.64</v>
      </c>
      <c r="L667">
        <v>5</v>
      </c>
      <c r="O667">
        <v>2.64</v>
      </c>
      <c r="P667">
        <v>-1</v>
      </c>
    </row>
    <row r="668" spans="3:16" x14ac:dyDescent="0.2">
      <c r="C668">
        <v>2.6440000000000001</v>
      </c>
      <c r="D668">
        <v>-26</v>
      </c>
      <c r="G668">
        <v>2.6440000000000001</v>
      </c>
      <c r="H668">
        <v>-16</v>
      </c>
      <c r="K668">
        <v>2.6440000000000001</v>
      </c>
      <c r="L668">
        <v>1</v>
      </c>
      <c r="O668">
        <v>2.6440000000000001</v>
      </c>
      <c r="P668">
        <v>-8</v>
      </c>
    </row>
    <row r="669" spans="3:16" x14ac:dyDescent="0.2">
      <c r="C669">
        <v>2.6480000000000001</v>
      </c>
      <c r="D669">
        <v>-23</v>
      </c>
      <c r="G669">
        <v>2.6480000000000001</v>
      </c>
      <c r="H669">
        <v>-40</v>
      </c>
      <c r="K669">
        <v>2.6480000000000001</v>
      </c>
      <c r="L669">
        <v>-5</v>
      </c>
      <c r="O669">
        <v>2.6480000000000001</v>
      </c>
      <c r="P669">
        <v>-1</v>
      </c>
    </row>
    <row r="670" spans="3:16" x14ac:dyDescent="0.2">
      <c r="C670">
        <v>2.6520000000000001</v>
      </c>
      <c r="D670">
        <v>-34</v>
      </c>
      <c r="G670">
        <v>2.6520000000000001</v>
      </c>
      <c r="H670">
        <v>-42</v>
      </c>
      <c r="K670">
        <v>2.6520000000000001</v>
      </c>
      <c r="L670">
        <v>1</v>
      </c>
      <c r="O670">
        <v>2.6520000000000001</v>
      </c>
      <c r="P670">
        <v>6</v>
      </c>
    </row>
    <row r="671" spans="3:16" x14ac:dyDescent="0.2">
      <c r="C671">
        <v>2.6560000000000001</v>
      </c>
      <c r="D671">
        <v>-20</v>
      </c>
      <c r="G671">
        <v>2.6560000000000001</v>
      </c>
      <c r="H671">
        <v>-38</v>
      </c>
      <c r="K671">
        <v>2.6560000000000001</v>
      </c>
      <c r="L671">
        <v>-17</v>
      </c>
      <c r="O671">
        <v>2.6560000000000001</v>
      </c>
      <c r="P671">
        <v>15</v>
      </c>
    </row>
    <row r="672" spans="3:16" x14ac:dyDescent="0.2">
      <c r="C672">
        <v>2.66</v>
      </c>
      <c r="D672">
        <v>-38</v>
      </c>
      <c r="G672">
        <v>2.66</v>
      </c>
      <c r="H672">
        <v>-44</v>
      </c>
      <c r="K672">
        <v>2.66</v>
      </c>
      <c r="L672">
        <v>14</v>
      </c>
      <c r="O672">
        <v>2.66</v>
      </c>
      <c r="P672">
        <v>6</v>
      </c>
    </row>
    <row r="673" spans="3:16" x14ac:dyDescent="0.2">
      <c r="C673">
        <v>2.6640000000000001</v>
      </c>
      <c r="D673">
        <v>-18</v>
      </c>
      <c r="G673">
        <v>2.6640000000000001</v>
      </c>
      <c r="H673">
        <v>-35</v>
      </c>
      <c r="K673">
        <v>2.6640000000000001</v>
      </c>
      <c r="L673">
        <v>9</v>
      </c>
      <c r="O673">
        <v>2.6640000000000001</v>
      </c>
      <c r="P673">
        <v>4</v>
      </c>
    </row>
    <row r="674" spans="3:16" x14ac:dyDescent="0.2">
      <c r="C674">
        <v>2.6680000000000001</v>
      </c>
      <c r="D674">
        <v>-25</v>
      </c>
      <c r="G674">
        <v>2.6680000000000001</v>
      </c>
      <c r="H674">
        <v>-53</v>
      </c>
      <c r="K674">
        <v>2.6680000000000001</v>
      </c>
      <c r="L674">
        <v>-5</v>
      </c>
      <c r="O674">
        <v>2.6680000000000001</v>
      </c>
      <c r="P674">
        <v>27</v>
      </c>
    </row>
    <row r="675" spans="3:16" x14ac:dyDescent="0.2">
      <c r="C675">
        <v>2.6720000000000002</v>
      </c>
      <c r="D675">
        <v>-37</v>
      </c>
      <c r="G675">
        <v>2.6720000000000002</v>
      </c>
      <c r="H675">
        <v>-37</v>
      </c>
      <c r="K675">
        <v>2.6720000000000002</v>
      </c>
      <c r="L675">
        <v>-7</v>
      </c>
      <c r="O675">
        <v>2.6720000000000002</v>
      </c>
      <c r="P675">
        <v>35</v>
      </c>
    </row>
    <row r="676" spans="3:16" x14ac:dyDescent="0.2">
      <c r="C676">
        <v>2.6760000000000002</v>
      </c>
      <c r="D676">
        <v>3</v>
      </c>
      <c r="G676">
        <v>2.6760000000000002</v>
      </c>
      <c r="H676">
        <v>-22</v>
      </c>
      <c r="K676">
        <v>2.6760000000000002</v>
      </c>
      <c r="L676">
        <v>-22</v>
      </c>
      <c r="O676">
        <v>2.6760000000000002</v>
      </c>
      <c r="P676">
        <v>43</v>
      </c>
    </row>
    <row r="677" spans="3:16" x14ac:dyDescent="0.2">
      <c r="C677">
        <v>2.68</v>
      </c>
      <c r="D677">
        <v>-15</v>
      </c>
      <c r="G677">
        <v>2.68</v>
      </c>
      <c r="H677">
        <v>-41</v>
      </c>
      <c r="K677">
        <v>2.68</v>
      </c>
      <c r="L677">
        <v>10</v>
      </c>
      <c r="O677">
        <v>2.68</v>
      </c>
      <c r="P677">
        <v>45</v>
      </c>
    </row>
    <row r="678" spans="3:16" x14ac:dyDescent="0.2">
      <c r="C678">
        <v>2.6840000000000002</v>
      </c>
      <c r="D678">
        <v>-6</v>
      </c>
      <c r="G678">
        <v>2.6840000000000002</v>
      </c>
      <c r="H678">
        <v>-39</v>
      </c>
      <c r="K678">
        <v>2.6840000000000002</v>
      </c>
      <c r="L678">
        <v>11</v>
      </c>
      <c r="O678">
        <v>2.6840000000000002</v>
      </c>
      <c r="P678">
        <v>56</v>
      </c>
    </row>
    <row r="679" spans="3:16" x14ac:dyDescent="0.2">
      <c r="C679">
        <v>2.6880000000000002</v>
      </c>
      <c r="D679">
        <v>-4</v>
      </c>
      <c r="G679">
        <v>2.6880000000000002</v>
      </c>
      <c r="H679">
        <v>-41</v>
      </c>
      <c r="K679">
        <v>2.6880000000000002</v>
      </c>
      <c r="L679">
        <v>-5</v>
      </c>
      <c r="O679">
        <v>2.6880000000000002</v>
      </c>
      <c r="P679">
        <v>61</v>
      </c>
    </row>
    <row r="680" spans="3:16" x14ac:dyDescent="0.2">
      <c r="C680">
        <v>2.6920000000000002</v>
      </c>
      <c r="D680">
        <v>-21</v>
      </c>
      <c r="G680">
        <v>2.6920000000000002</v>
      </c>
      <c r="H680">
        <v>-14</v>
      </c>
      <c r="K680">
        <v>2.6920000000000002</v>
      </c>
      <c r="L680">
        <v>-8</v>
      </c>
      <c r="O680">
        <v>2.6920000000000002</v>
      </c>
      <c r="P680">
        <v>63</v>
      </c>
    </row>
    <row r="681" spans="3:16" x14ac:dyDescent="0.2">
      <c r="C681">
        <v>2.6960000000000002</v>
      </c>
      <c r="D681">
        <v>-7</v>
      </c>
      <c r="G681">
        <v>2.6960000000000002</v>
      </c>
      <c r="H681">
        <v>-4</v>
      </c>
      <c r="K681">
        <v>2.6960000000000002</v>
      </c>
      <c r="L681">
        <v>-17</v>
      </c>
      <c r="O681">
        <v>2.6960000000000002</v>
      </c>
      <c r="P681">
        <v>67</v>
      </c>
    </row>
    <row r="682" spans="3:16" x14ac:dyDescent="0.2">
      <c r="C682">
        <v>2.7</v>
      </c>
      <c r="D682">
        <v>-21</v>
      </c>
      <c r="G682">
        <v>2.7</v>
      </c>
      <c r="H682">
        <v>-28</v>
      </c>
      <c r="K682">
        <v>2.7</v>
      </c>
      <c r="L682">
        <v>10</v>
      </c>
      <c r="O682">
        <v>2.7</v>
      </c>
      <c r="P682">
        <v>52</v>
      </c>
    </row>
    <row r="683" spans="3:16" x14ac:dyDescent="0.2">
      <c r="C683">
        <v>2.7040000000000002</v>
      </c>
      <c r="D683">
        <v>-9</v>
      </c>
      <c r="G683">
        <v>2.7040000000000002</v>
      </c>
      <c r="H683">
        <v>-26</v>
      </c>
      <c r="K683">
        <v>2.7040000000000002</v>
      </c>
      <c r="L683">
        <v>7</v>
      </c>
      <c r="O683">
        <v>2.7040000000000002</v>
      </c>
      <c r="P683">
        <v>40</v>
      </c>
    </row>
    <row r="684" spans="3:16" x14ac:dyDescent="0.2">
      <c r="C684">
        <v>2.7080000000000002</v>
      </c>
      <c r="D684">
        <v>-4</v>
      </c>
      <c r="G684">
        <v>2.7080000000000002</v>
      </c>
      <c r="H684">
        <v>-26</v>
      </c>
      <c r="K684">
        <v>2.7080000000000002</v>
      </c>
      <c r="L684">
        <v>-8</v>
      </c>
      <c r="O684">
        <v>2.7080000000000002</v>
      </c>
      <c r="P684">
        <v>29</v>
      </c>
    </row>
    <row r="685" spans="3:16" x14ac:dyDescent="0.2">
      <c r="C685">
        <v>2.7120000000000002</v>
      </c>
      <c r="D685">
        <v>-15</v>
      </c>
      <c r="G685">
        <v>2.7120000000000002</v>
      </c>
      <c r="H685">
        <v>-4</v>
      </c>
      <c r="K685">
        <v>2.7120000000000002</v>
      </c>
      <c r="L685">
        <v>-5</v>
      </c>
      <c r="O685">
        <v>2.7120000000000002</v>
      </c>
      <c r="P685">
        <v>25</v>
      </c>
    </row>
    <row r="686" spans="3:16" x14ac:dyDescent="0.2">
      <c r="C686">
        <v>2.7160000000000002</v>
      </c>
      <c r="D686">
        <v>19</v>
      </c>
      <c r="G686">
        <v>2.7160000000000002</v>
      </c>
      <c r="H686">
        <v>-6</v>
      </c>
      <c r="K686">
        <v>2.7160000000000002</v>
      </c>
      <c r="L686">
        <v>-21</v>
      </c>
      <c r="O686">
        <v>2.7160000000000002</v>
      </c>
      <c r="P686">
        <v>25</v>
      </c>
    </row>
    <row r="687" spans="3:16" x14ac:dyDescent="0.2">
      <c r="C687">
        <v>2.72</v>
      </c>
      <c r="D687">
        <v>-10</v>
      </c>
      <c r="G687">
        <v>2.72</v>
      </c>
      <c r="H687">
        <v>-26</v>
      </c>
      <c r="K687">
        <v>2.72</v>
      </c>
      <c r="L687">
        <v>3</v>
      </c>
      <c r="O687">
        <v>2.72</v>
      </c>
      <c r="P687">
        <v>7</v>
      </c>
    </row>
    <row r="688" spans="3:16" x14ac:dyDescent="0.2">
      <c r="C688">
        <v>2.7240000000000002</v>
      </c>
      <c r="D688">
        <v>12</v>
      </c>
      <c r="G688">
        <v>2.7240000000000002</v>
      </c>
      <c r="H688">
        <v>-12</v>
      </c>
      <c r="K688">
        <v>2.7240000000000002</v>
      </c>
      <c r="L688">
        <v>-1</v>
      </c>
      <c r="O688">
        <v>2.7240000000000002</v>
      </c>
      <c r="P688">
        <v>-5</v>
      </c>
    </row>
    <row r="689" spans="3:16" x14ac:dyDescent="0.2">
      <c r="C689">
        <v>2.7280000000000002</v>
      </c>
      <c r="D689">
        <v>12</v>
      </c>
      <c r="G689">
        <v>2.7280000000000002</v>
      </c>
      <c r="H689">
        <v>-8</v>
      </c>
      <c r="K689">
        <v>2.7280000000000002</v>
      </c>
      <c r="L689">
        <v>-19</v>
      </c>
      <c r="O689">
        <v>2.7280000000000002</v>
      </c>
      <c r="P689">
        <v>-10</v>
      </c>
    </row>
    <row r="690" spans="3:16" x14ac:dyDescent="0.2">
      <c r="C690">
        <v>2.7320000000000002</v>
      </c>
      <c r="D690">
        <v>-11</v>
      </c>
      <c r="G690">
        <v>2.7320000000000002</v>
      </c>
      <c r="H690">
        <v>0</v>
      </c>
      <c r="K690">
        <v>2.7320000000000002</v>
      </c>
      <c r="L690">
        <v>-4</v>
      </c>
      <c r="O690">
        <v>2.7320000000000002</v>
      </c>
      <c r="P690">
        <v>-16</v>
      </c>
    </row>
    <row r="691" spans="3:16" x14ac:dyDescent="0.2">
      <c r="C691">
        <v>2.7360000000000002</v>
      </c>
      <c r="D691">
        <v>5</v>
      </c>
      <c r="G691">
        <v>2.7360000000000002</v>
      </c>
      <c r="H691">
        <v>-3</v>
      </c>
      <c r="K691">
        <v>2.7360000000000002</v>
      </c>
      <c r="L691">
        <v>-11</v>
      </c>
      <c r="O691">
        <v>2.7360000000000002</v>
      </c>
      <c r="P691">
        <v>0</v>
      </c>
    </row>
    <row r="692" spans="3:16" x14ac:dyDescent="0.2">
      <c r="C692">
        <v>2.74</v>
      </c>
      <c r="D692">
        <v>-8</v>
      </c>
      <c r="G692">
        <v>2.74</v>
      </c>
      <c r="H692">
        <v>-23</v>
      </c>
      <c r="K692">
        <v>2.74</v>
      </c>
      <c r="L692">
        <v>3</v>
      </c>
      <c r="O692">
        <v>2.74</v>
      </c>
      <c r="P692">
        <v>-17</v>
      </c>
    </row>
    <row r="693" spans="3:16" x14ac:dyDescent="0.2">
      <c r="C693">
        <v>2.7440000000000002</v>
      </c>
      <c r="D693">
        <v>3</v>
      </c>
      <c r="G693">
        <v>2.7440000000000002</v>
      </c>
      <c r="H693">
        <v>-3</v>
      </c>
      <c r="K693">
        <v>2.7440000000000002</v>
      </c>
      <c r="L693">
        <v>-5</v>
      </c>
      <c r="O693">
        <v>2.7440000000000002</v>
      </c>
      <c r="P693">
        <v>-23</v>
      </c>
    </row>
    <row r="694" spans="3:16" x14ac:dyDescent="0.2">
      <c r="C694">
        <v>2.7480000000000002</v>
      </c>
      <c r="D694">
        <v>4</v>
      </c>
      <c r="G694">
        <v>2.7480000000000002</v>
      </c>
      <c r="H694">
        <v>-10</v>
      </c>
      <c r="K694">
        <v>2.7480000000000002</v>
      </c>
      <c r="L694">
        <v>-11</v>
      </c>
      <c r="O694">
        <v>2.7480000000000002</v>
      </c>
      <c r="P694">
        <v>-11</v>
      </c>
    </row>
    <row r="695" spans="3:16" x14ac:dyDescent="0.2">
      <c r="C695">
        <v>2.7519999999999998</v>
      </c>
      <c r="D695">
        <v>16</v>
      </c>
      <c r="G695">
        <v>2.7519999999999998</v>
      </c>
      <c r="H695">
        <v>-13</v>
      </c>
      <c r="K695">
        <v>2.7519999999999998</v>
      </c>
      <c r="L695">
        <v>3</v>
      </c>
      <c r="O695">
        <v>2.7519999999999998</v>
      </c>
      <c r="P695">
        <v>-14</v>
      </c>
    </row>
    <row r="696" spans="3:16" x14ac:dyDescent="0.2">
      <c r="C696">
        <v>2.7559999999999998</v>
      </c>
      <c r="D696">
        <v>41</v>
      </c>
      <c r="G696">
        <v>2.7559999999999998</v>
      </c>
      <c r="H696">
        <v>-11</v>
      </c>
      <c r="K696">
        <v>2.7559999999999998</v>
      </c>
      <c r="L696">
        <v>-9</v>
      </c>
      <c r="O696">
        <v>2.7559999999999998</v>
      </c>
      <c r="P696">
        <v>-8</v>
      </c>
    </row>
    <row r="697" spans="3:16" x14ac:dyDescent="0.2">
      <c r="C697">
        <v>2.76</v>
      </c>
      <c r="D697">
        <v>33</v>
      </c>
      <c r="G697">
        <v>2.76</v>
      </c>
      <c r="H697">
        <v>-19</v>
      </c>
      <c r="K697">
        <v>2.76</v>
      </c>
      <c r="L697">
        <v>4</v>
      </c>
      <c r="O697">
        <v>2.76</v>
      </c>
      <c r="P697">
        <v>-18</v>
      </c>
    </row>
    <row r="698" spans="3:16" x14ac:dyDescent="0.2">
      <c r="C698">
        <v>2.7639999999999998</v>
      </c>
      <c r="D698">
        <v>51</v>
      </c>
      <c r="G698">
        <v>2.7639999999999998</v>
      </c>
      <c r="H698">
        <v>-3</v>
      </c>
      <c r="K698">
        <v>2.7639999999999998</v>
      </c>
      <c r="L698">
        <v>-3</v>
      </c>
      <c r="O698">
        <v>2.7639999999999998</v>
      </c>
      <c r="P698">
        <v>-13</v>
      </c>
    </row>
    <row r="699" spans="3:16" x14ac:dyDescent="0.2">
      <c r="C699">
        <v>2.7679999999999998</v>
      </c>
      <c r="D699">
        <v>44</v>
      </c>
      <c r="G699">
        <v>2.7679999999999998</v>
      </c>
      <c r="H699">
        <v>-14</v>
      </c>
      <c r="K699">
        <v>2.7679999999999998</v>
      </c>
      <c r="L699">
        <v>-7</v>
      </c>
      <c r="O699">
        <v>2.7679999999999998</v>
      </c>
      <c r="P699">
        <v>-12</v>
      </c>
    </row>
    <row r="700" spans="3:16" x14ac:dyDescent="0.2">
      <c r="C700">
        <v>2.7719999999999998</v>
      </c>
      <c r="D700">
        <v>22</v>
      </c>
      <c r="G700">
        <v>2.7719999999999998</v>
      </c>
      <c r="H700">
        <v>-5</v>
      </c>
      <c r="K700">
        <v>2.7719999999999998</v>
      </c>
      <c r="L700">
        <v>10</v>
      </c>
      <c r="O700">
        <v>2.7719999999999998</v>
      </c>
      <c r="P700">
        <v>-23</v>
      </c>
    </row>
    <row r="701" spans="3:16" x14ac:dyDescent="0.2">
      <c r="C701">
        <v>2.7759999999999998</v>
      </c>
      <c r="D701">
        <v>46</v>
      </c>
      <c r="G701">
        <v>2.7759999999999998</v>
      </c>
      <c r="H701">
        <v>-4</v>
      </c>
      <c r="K701">
        <v>2.7759999999999998</v>
      </c>
      <c r="L701">
        <v>-22</v>
      </c>
      <c r="O701">
        <v>2.7759999999999998</v>
      </c>
      <c r="P701">
        <v>-14</v>
      </c>
    </row>
    <row r="702" spans="3:16" x14ac:dyDescent="0.2">
      <c r="C702">
        <v>2.78</v>
      </c>
      <c r="D702">
        <v>39</v>
      </c>
      <c r="G702">
        <v>2.78</v>
      </c>
      <c r="H702">
        <v>-18</v>
      </c>
      <c r="K702">
        <v>2.78</v>
      </c>
      <c r="L702">
        <v>-21</v>
      </c>
      <c r="O702">
        <v>2.78</v>
      </c>
      <c r="P702">
        <v>-14</v>
      </c>
    </row>
    <row r="703" spans="3:16" x14ac:dyDescent="0.2">
      <c r="C703">
        <v>2.7839999999999998</v>
      </c>
      <c r="D703">
        <v>27</v>
      </c>
      <c r="G703">
        <v>2.7839999999999998</v>
      </c>
      <c r="H703">
        <v>3</v>
      </c>
      <c r="K703">
        <v>2.7839999999999998</v>
      </c>
      <c r="L703">
        <v>-27</v>
      </c>
      <c r="O703">
        <v>2.7839999999999998</v>
      </c>
      <c r="P703">
        <v>-24</v>
      </c>
    </row>
    <row r="704" spans="3:16" x14ac:dyDescent="0.2">
      <c r="C704">
        <v>2.7879999999999998</v>
      </c>
      <c r="D704">
        <v>46</v>
      </c>
      <c r="G704">
        <v>2.7879999999999998</v>
      </c>
      <c r="H704">
        <v>-11</v>
      </c>
      <c r="K704">
        <v>2.7879999999999998</v>
      </c>
      <c r="L704">
        <v>-29</v>
      </c>
      <c r="O704">
        <v>2.7879999999999998</v>
      </c>
      <c r="P704">
        <v>-20</v>
      </c>
    </row>
    <row r="705" spans="3:16" x14ac:dyDescent="0.2">
      <c r="C705">
        <v>2.7919999999999998</v>
      </c>
      <c r="D705">
        <v>31</v>
      </c>
      <c r="G705">
        <v>2.7919999999999998</v>
      </c>
      <c r="H705">
        <v>-16</v>
      </c>
      <c r="K705">
        <v>2.7919999999999998</v>
      </c>
      <c r="L705">
        <v>-13</v>
      </c>
      <c r="O705">
        <v>2.7919999999999998</v>
      </c>
      <c r="P705">
        <v>-19</v>
      </c>
    </row>
    <row r="706" spans="3:16" x14ac:dyDescent="0.2">
      <c r="C706">
        <v>2.7959999999999998</v>
      </c>
      <c r="D706">
        <v>47</v>
      </c>
      <c r="G706">
        <v>2.7959999999999998</v>
      </c>
      <c r="H706">
        <v>-6</v>
      </c>
      <c r="K706">
        <v>2.7959999999999998</v>
      </c>
      <c r="L706">
        <v>-36</v>
      </c>
      <c r="O706">
        <v>2.7959999999999998</v>
      </c>
      <c r="P706">
        <v>-2</v>
      </c>
    </row>
    <row r="707" spans="3:16" x14ac:dyDescent="0.2">
      <c r="C707">
        <v>2.8</v>
      </c>
      <c r="D707">
        <v>25</v>
      </c>
      <c r="G707">
        <v>2.8</v>
      </c>
      <c r="H707">
        <v>-15</v>
      </c>
      <c r="K707">
        <v>2.8</v>
      </c>
      <c r="L707">
        <v>-16</v>
      </c>
      <c r="O707">
        <v>2.8</v>
      </c>
      <c r="P707">
        <v>-12</v>
      </c>
    </row>
    <row r="708" spans="3:16" x14ac:dyDescent="0.2">
      <c r="C708">
        <v>2.8039999999999998</v>
      </c>
      <c r="D708">
        <v>32</v>
      </c>
      <c r="G708">
        <v>2.8039999999999998</v>
      </c>
      <c r="H708">
        <v>0</v>
      </c>
      <c r="K708">
        <v>2.8039999999999998</v>
      </c>
      <c r="L708">
        <v>-3</v>
      </c>
      <c r="O708">
        <v>2.8039999999999998</v>
      </c>
      <c r="P708">
        <v>-22</v>
      </c>
    </row>
    <row r="709" spans="3:16" x14ac:dyDescent="0.2">
      <c r="C709">
        <v>2.8079999999999998</v>
      </c>
      <c r="D709">
        <v>22</v>
      </c>
      <c r="G709">
        <v>2.8079999999999998</v>
      </c>
      <c r="H709">
        <v>-18</v>
      </c>
      <c r="K709">
        <v>2.8079999999999998</v>
      </c>
      <c r="L709">
        <v>-5</v>
      </c>
      <c r="O709">
        <v>2.8079999999999998</v>
      </c>
      <c r="P709">
        <v>-14</v>
      </c>
    </row>
    <row r="710" spans="3:16" x14ac:dyDescent="0.2">
      <c r="C710">
        <v>2.8119999999999998</v>
      </c>
      <c r="D710">
        <v>-4</v>
      </c>
      <c r="G710">
        <v>2.8119999999999998</v>
      </c>
      <c r="H710">
        <v>1</v>
      </c>
      <c r="K710">
        <v>2.8119999999999998</v>
      </c>
      <c r="L710">
        <v>-1</v>
      </c>
      <c r="O710">
        <v>2.8119999999999998</v>
      </c>
      <c r="P710">
        <v>-16</v>
      </c>
    </row>
    <row r="711" spans="3:16" x14ac:dyDescent="0.2">
      <c r="C711">
        <v>2.8159999999999998</v>
      </c>
      <c r="D711">
        <v>26</v>
      </c>
      <c r="G711">
        <v>2.8159999999999998</v>
      </c>
      <c r="H711">
        <v>7</v>
      </c>
      <c r="K711">
        <v>2.8159999999999998</v>
      </c>
      <c r="L711">
        <v>-25</v>
      </c>
      <c r="O711">
        <v>2.8159999999999998</v>
      </c>
      <c r="P711">
        <v>-10</v>
      </c>
    </row>
    <row r="712" spans="3:16" x14ac:dyDescent="0.2">
      <c r="C712">
        <v>2.82</v>
      </c>
      <c r="D712">
        <v>-13</v>
      </c>
      <c r="G712">
        <v>2.82</v>
      </c>
      <c r="H712">
        <v>-25</v>
      </c>
      <c r="K712">
        <v>2.82</v>
      </c>
      <c r="L712">
        <v>-8</v>
      </c>
      <c r="O712">
        <v>2.82</v>
      </c>
      <c r="P712">
        <v>-14</v>
      </c>
    </row>
    <row r="713" spans="3:16" x14ac:dyDescent="0.2">
      <c r="C713">
        <v>2.8239999999999998</v>
      </c>
      <c r="D713">
        <v>-4</v>
      </c>
      <c r="G713">
        <v>2.8239999999999998</v>
      </c>
      <c r="H713">
        <v>-12</v>
      </c>
      <c r="K713">
        <v>2.8239999999999998</v>
      </c>
      <c r="L713">
        <v>4</v>
      </c>
      <c r="O713">
        <v>2.8239999999999998</v>
      </c>
      <c r="P713">
        <v>-17</v>
      </c>
    </row>
    <row r="714" spans="3:16" x14ac:dyDescent="0.2">
      <c r="C714">
        <v>2.8279999999999998</v>
      </c>
      <c r="D714">
        <v>4</v>
      </c>
      <c r="G714">
        <v>2.8279999999999998</v>
      </c>
      <c r="H714">
        <v>-28</v>
      </c>
      <c r="K714">
        <v>2.8279999999999998</v>
      </c>
      <c r="L714">
        <v>-2</v>
      </c>
      <c r="O714">
        <v>2.8279999999999998</v>
      </c>
      <c r="P714">
        <v>-11</v>
      </c>
    </row>
    <row r="715" spans="3:16" x14ac:dyDescent="0.2">
      <c r="C715">
        <v>2.8319999999999999</v>
      </c>
      <c r="D715">
        <v>-15</v>
      </c>
      <c r="G715">
        <v>2.8319999999999999</v>
      </c>
      <c r="H715">
        <v>-24</v>
      </c>
      <c r="K715">
        <v>2.8319999999999999</v>
      </c>
      <c r="L715">
        <v>3</v>
      </c>
      <c r="O715">
        <v>2.8319999999999999</v>
      </c>
      <c r="P715">
        <v>-15</v>
      </c>
    </row>
    <row r="716" spans="3:16" x14ac:dyDescent="0.2">
      <c r="C716">
        <v>2.8359999999999999</v>
      </c>
      <c r="D716">
        <v>-5</v>
      </c>
      <c r="G716">
        <v>2.8359999999999999</v>
      </c>
      <c r="H716">
        <v>-18</v>
      </c>
      <c r="K716">
        <v>2.8359999999999999</v>
      </c>
      <c r="L716">
        <v>-19</v>
      </c>
      <c r="O716">
        <v>2.8359999999999999</v>
      </c>
      <c r="P716">
        <v>-7</v>
      </c>
    </row>
    <row r="717" spans="3:16" x14ac:dyDescent="0.2">
      <c r="C717">
        <v>2.84</v>
      </c>
      <c r="D717">
        <v>-17</v>
      </c>
      <c r="G717">
        <v>2.84</v>
      </c>
      <c r="H717">
        <v>-28</v>
      </c>
      <c r="K717">
        <v>2.84</v>
      </c>
      <c r="L717">
        <v>-3</v>
      </c>
      <c r="O717">
        <v>2.84</v>
      </c>
      <c r="P717">
        <v>-9</v>
      </c>
    </row>
    <row r="718" spans="3:16" x14ac:dyDescent="0.2">
      <c r="C718">
        <v>2.8439999999999999</v>
      </c>
      <c r="D718">
        <v>-1</v>
      </c>
      <c r="G718">
        <v>2.8439999999999999</v>
      </c>
      <c r="H718">
        <v>-10</v>
      </c>
      <c r="K718">
        <v>2.8439999999999999</v>
      </c>
      <c r="L718">
        <v>17</v>
      </c>
      <c r="O718">
        <v>2.8439999999999999</v>
      </c>
      <c r="P718">
        <v>-10</v>
      </c>
    </row>
    <row r="719" spans="3:16" x14ac:dyDescent="0.2">
      <c r="C719">
        <v>2.8479999999999999</v>
      </c>
      <c r="D719">
        <v>-6</v>
      </c>
      <c r="G719">
        <v>2.8479999999999999</v>
      </c>
      <c r="H719">
        <v>-13</v>
      </c>
      <c r="K719">
        <v>2.8479999999999999</v>
      </c>
      <c r="L719">
        <v>20</v>
      </c>
      <c r="O719">
        <v>2.8479999999999999</v>
      </c>
      <c r="P719">
        <v>-12</v>
      </c>
    </row>
    <row r="720" spans="3:16" x14ac:dyDescent="0.2">
      <c r="C720">
        <v>2.8519999999999999</v>
      </c>
      <c r="D720">
        <v>-21</v>
      </c>
      <c r="G720">
        <v>2.8519999999999999</v>
      </c>
      <c r="H720">
        <v>-5</v>
      </c>
      <c r="K720">
        <v>2.8519999999999999</v>
      </c>
      <c r="L720">
        <v>12</v>
      </c>
      <c r="O720">
        <v>2.8519999999999999</v>
      </c>
      <c r="P720">
        <v>-18</v>
      </c>
    </row>
    <row r="721" spans="3:16" x14ac:dyDescent="0.2">
      <c r="C721">
        <v>2.8559999999999999</v>
      </c>
      <c r="D721">
        <v>-5</v>
      </c>
      <c r="G721">
        <v>2.8559999999999999</v>
      </c>
      <c r="H721">
        <v>-4</v>
      </c>
      <c r="K721">
        <v>2.8559999999999999</v>
      </c>
      <c r="L721">
        <v>-18</v>
      </c>
      <c r="O721">
        <v>2.8559999999999999</v>
      </c>
      <c r="P721">
        <v>-8</v>
      </c>
    </row>
    <row r="722" spans="3:16" x14ac:dyDescent="0.2">
      <c r="C722">
        <v>2.86</v>
      </c>
      <c r="D722">
        <v>-27</v>
      </c>
      <c r="G722">
        <v>2.86</v>
      </c>
      <c r="H722">
        <v>-13</v>
      </c>
      <c r="K722">
        <v>2.86</v>
      </c>
      <c r="L722">
        <v>-3</v>
      </c>
      <c r="O722">
        <v>2.86</v>
      </c>
      <c r="P722">
        <v>-6</v>
      </c>
    </row>
    <row r="723" spans="3:16" x14ac:dyDescent="0.2">
      <c r="C723">
        <v>2.8639999999999999</v>
      </c>
      <c r="D723">
        <v>-13</v>
      </c>
      <c r="G723">
        <v>2.8639999999999999</v>
      </c>
      <c r="H723">
        <v>5</v>
      </c>
      <c r="K723">
        <v>2.8639999999999999</v>
      </c>
      <c r="L723">
        <v>4</v>
      </c>
      <c r="O723">
        <v>2.8639999999999999</v>
      </c>
      <c r="P723">
        <v>-15</v>
      </c>
    </row>
    <row r="724" spans="3:16" x14ac:dyDescent="0.2">
      <c r="C724">
        <v>2.8679999999999999</v>
      </c>
      <c r="D724">
        <v>-1</v>
      </c>
      <c r="G724">
        <v>2.8679999999999999</v>
      </c>
      <c r="H724">
        <v>-8</v>
      </c>
      <c r="K724">
        <v>2.8679999999999999</v>
      </c>
      <c r="L724">
        <v>5</v>
      </c>
      <c r="O724">
        <v>2.8679999999999999</v>
      </c>
      <c r="P724">
        <v>-19</v>
      </c>
    </row>
    <row r="725" spans="3:16" x14ac:dyDescent="0.2">
      <c r="C725">
        <v>2.8719999999999999</v>
      </c>
      <c r="D725">
        <v>-34</v>
      </c>
      <c r="G725">
        <v>2.8719999999999999</v>
      </c>
      <c r="H725">
        <v>0</v>
      </c>
      <c r="K725">
        <v>2.8719999999999999</v>
      </c>
      <c r="L725">
        <v>4</v>
      </c>
      <c r="O725">
        <v>2.8719999999999999</v>
      </c>
      <c r="P725">
        <v>-13</v>
      </c>
    </row>
    <row r="726" spans="3:16" x14ac:dyDescent="0.2">
      <c r="C726">
        <v>2.8759999999999999</v>
      </c>
      <c r="D726">
        <v>-14</v>
      </c>
      <c r="G726">
        <v>2.8759999999999999</v>
      </c>
      <c r="H726">
        <v>5</v>
      </c>
      <c r="K726">
        <v>2.8759999999999999</v>
      </c>
      <c r="L726">
        <v>-15</v>
      </c>
      <c r="O726">
        <v>2.8759999999999999</v>
      </c>
      <c r="P726">
        <v>8</v>
      </c>
    </row>
    <row r="727" spans="3:16" x14ac:dyDescent="0.2">
      <c r="C727">
        <v>2.88</v>
      </c>
      <c r="D727">
        <v>-16</v>
      </c>
      <c r="G727">
        <v>2.88</v>
      </c>
      <c r="H727">
        <v>-8</v>
      </c>
      <c r="K727">
        <v>2.88</v>
      </c>
      <c r="L727">
        <v>5</v>
      </c>
      <c r="O727">
        <v>2.88</v>
      </c>
      <c r="P727">
        <v>0</v>
      </c>
    </row>
    <row r="728" spans="3:16" x14ac:dyDescent="0.2">
      <c r="C728">
        <v>2.8839999999999999</v>
      </c>
      <c r="D728">
        <v>-20</v>
      </c>
      <c r="G728">
        <v>2.8839999999999999</v>
      </c>
      <c r="H728">
        <v>6</v>
      </c>
      <c r="K728">
        <v>2.8839999999999999</v>
      </c>
      <c r="L728">
        <v>5</v>
      </c>
      <c r="O728">
        <v>2.8839999999999999</v>
      </c>
      <c r="P728">
        <v>-13</v>
      </c>
    </row>
    <row r="729" spans="3:16" x14ac:dyDescent="0.2">
      <c r="C729">
        <v>2.8879999999999999</v>
      </c>
      <c r="D729">
        <v>-9</v>
      </c>
      <c r="G729">
        <v>2.8879999999999999</v>
      </c>
      <c r="H729">
        <v>-10</v>
      </c>
      <c r="K729">
        <v>2.8879999999999999</v>
      </c>
      <c r="L729">
        <v>-3</v>
      </c>
      <c r="O729">
        <v>2.8879999999999999</v>
      </c>
      <c r="P729">
        <v>-8</v>
      </c>
    </row>
    <row r="730" spans="3:16" x14ac:dyDescent="0.2">
      <c r="C730">
        <v>2.8919999999999999</v>
      </c>
      <c r="D730">
        <v>-33</v>
      </c>
      <c r="G730">
        <v>2.8919999999999999</v>
      </c>
      <c r="H730">
        <v>-4</v>
      </c>
      <c r="K730">
        <v>2.8919999999999999</v>
      </c>
      <c r="L730">
        <v>11</v>
      </c>
      <c r="O730">
        <v>2.8919999999999999</v>
      </c>
      <c r="P730">
        <v>-5</v>
      </c>
    </row>
    <row r="731" spans="3:16" x14ac:dyDescent="0.2">
      <c r="C731">
        <v>2.8959999999999999</v>
      </c>
      <c r="D731">
        <v>-1</v>
      </c>
      <c r="G731">
        <v>2.8959999999999999</v>
      </c>
      <c r="H731">
        <v>3</v>
      </c>
      <c r="K731">
        <v>2.8959999999999999</v>
      </c>
      <c r="L731">
        <v>-4</v>
      </c>
      <c r="O731">
        <v>2.8959999999999999</v>
      </c>
      <c r="P731">
        <v>1</v>
      </c>
    </row>
    <row r="732" spans="3:16" x14ac:dyDescent="0.2">
      <c r="C732">
        <v>2.9</v>
      </c>
      <c r="D732">
        <v>-13</v>
      </c>
      <c r="G732">
        <v>2.9</v>
      </c>
      <c r="H732">
        <v>-8</v>
      </c>
      <c r="K732">
        <v>2.9</v>
      </c>
      <c r="L732">
        <v>9</v>
      </c>
      <c r="O732">
        <v>2.9</v>
      </c>
      <c r="P732">
        <v>-17</v>
      </c>
    </row>
    <row r="733" spans="3:16" x14ac:dyDescent="0.2">
      <c r="C733">
        <v>2.9039999999999999</v>
      </c>
      <c r="D733">
        <v>-5</v>
      </c>
      <c r="G733">
        <v>2.9039999999999999</v>
      </c>
      <c r="H733">
        <v>13</v>
      </c>
      <c r="K733">
        <v>2.9039999999999999</v>
      </c>
      <c r="L733">
        <v>3</v>
      </c>
      <c r="O733">
        <v>2.9039999999999999</v>
      </c>
      <c r="P733">
        <v>-24</v>
      </c>
    </row>
    <row r="734" spans="3:16" x14ac:dyDescent="0.2">
      <c r="C734">
        <v>2.9079999999999999</v>
      </c>
      <c r="D734">
        <v>-8</v>
      </c>
      <c r="G734">
        <v>2.9079999999999999</v>
      </c>
      <c r="H734">
        <v>-1</v>
      </c>
      <c r="K734">
        <v>2.9079999999999999</v>
      </c>
      <c r="L734">
        <v>-6</v>
      </c>
      <c r="O734">
        <v>2.9079999999999999</v>
      </c>
      <c r="P734">
        <v>-19</v>
      </c>
    </row>
    <row r="735" spans="3:16" x14ac:dyDescent="0.2">
      <c r="C735">
        <v>2.9119999999999999</v>
      </c>
      <c r="D735">
        <v>-32</v>
      </c>
      <c r="G735">
        <v>2.9119999999999999</v>
      </c>
      <c r="H735">
        <v>-4</v>
      </c>
      <c r="K735">
        <v>2.9119999999999999</v>
      </c>
      <c r="L735">
        <v>7</v>
      </c>
      <c r="O735">
        <v>2.9119999999999999</v>
      </c>
      <c r="P735">
        <v>-19</v>
      </c>
    </row>
    <row r="736" spans="3:16" x14ac:dyDescent="0.2">
      <c r="C736">
        <v>2.9159999999999999</v>
      </c>
      <c r="D736">
        <v>-3</v>
      </c>
      <c r="G736">
        <v>2.9159999999999999</v>
      </c>
      <c r="H736">
        <v>-4</v>
      </c>
      <c r="K736">
        <v>2.9159999999999999</v>
      </c>
      <c r="L736">
        <v>-14</v>
      </c>
      <c r="O736">
        <v>2.9159999999999999</v>
      </c>
      <c r="P736">
        <v>-7</v>
      </c>
    </row>
    <row r="737" spans="3:16" x14ac:dyDescent="0.2">
      <c r="C737">
        <v>2.92</v>
      </c>
      <c r="D737">
        <v>-13</v>
      </c>
      <c r="G737">
        <v>2.92</v>
      </c>
      <c r="H737">
        <v>-10</v>
      </c>
      <c r="K737">
        <v>2.92</v>
      </c>
      <c r="L737">
        <v>-4</v>
      </c>
      <c r="O737">
        <v>2.92</v>
      </c>
      <c r="P737">
        <v>-2</v>
      </c>
    </row>
    <row r="738" spans="3:16" x14ac:dyDescent="0.2">
      <c r="C738">
        <v>2.9239999999999999</v>
      </c>
      <c r="D738">
        <v>-10</v>
      </c>
      <c r="G738">
        <v>2.9239999999999999</v>
      </c>
      <c r="H738">
        <v>7</v>
      </c>
      <c r="K738">
        <v>2.9239999999999999</v>
      </c>
      <c r="L738">
        <v>7</v>
      </c>
      <c r="O738">
        <v>2.9239999999999999</v>
      </c>
      <c r="P738">
        <v>-9</v>
      </c>
    </row>
    <row r="739" spans="3:16" x14ac:dyDescent="0.2">
      <c r="C739">
        <v>2.9279999999999999</v>
      </c>
      <c r="D739">
        <v>-2</v>
      </c>
      <c r="G739">
        <v>2.9279999999999999</v>
      </c>
      <c r="H739">
        <v>-4</v>
      </c>
      <c r="K739">
        <v>2.9279999999999999</v>
      </c>
      <c r="L739">
        <v>-4</v>
      </c>
      <c r="O739">
        <v>2.9279999999999999</v>
      </c>
      <c r="P739">
        <v>-13</v>
      </c>
    </row>
    <row r="740" spans="3:16" x14ac:dyDescent="0.2">
      <c r="C740">
        <v>2.9319999999999999</v>
      </c>
      <c r="D740">
        <v>-25</v>
      </c>
      <c r="G740">
        <v>2.9319999999999999</v>
      </c>
      <c r="H740">
        <v>-8</v>
      </c>
      <c r="K740">
        <v>2.9319999999999999</v>
      </c>
      <c r="L740">
        <v>3</v>
      </c>
      <c r="O740">
        <v>2.9319999999999999</v>
      </c>
      <c r="P740">
        <v>-15</v>
      </c>
    </row>
    <row r="741" spans="3:16" x14ac:dyDescent="0.2">
      <c r="C741">
        <v>2.9359999999999999</v>
      </c>
      <c r="D741">
        <v>-2</v>
      </c>
      <c r="G741">
        <v>2.9359999999999999</v>
      </c>
      <c r="H741">
        <v>-3</v>
      </c>
      <c r="K741">
        <v>2.9359999999999999</v>
      </c>
      <c r="L741">
        <v>-20</v>
      </c>
      <c r="O741">
        <v>2.9359999999999999</v>
      </c>
      <c r="P741">
        <v>-6</v>
      </c>
    </row>
    <row r="742" spans="3:16" x14ac:dyDescent="0.2">
      <c r="C742">
        <v>2.94</v>
      </c>
      <c r="D742">
        <v>-10</v>
      </c>
      <c r="G742">
        <v>2.94</v>
      </c>
      <c r="H742">
        <v>-10</v>
      </c>
      <c r="K742">
        <v>2.94</v>
      </c>
      <c r="L742">
        <v>-9</v>
      </c>
      <c r="O742">
        <v>2.94</v>
      </c>
      <c r="P742">
        <v>-8</v>
      </c>
    </row>
    <row r="743" spans="3:16" x14ac:dyDescent="0.2">
      <c r="C743">
        <v>2.944</v>
      </c>
      <c r="D743">
        <v>-6</v>
      </c>
      <c r="G743">
        <v>2.944</v>
      </c>
      <c r="H743">
        <v>8</v>
      </c>
      <c r="K743">
        <v>2.944</v>
      </c>
      <c r="L743">
        <v>-2</v>
      </c>
      <c r="O743">
        <v>2.944</v>
      </c>
      <c r="P743">
        <v>-8</v>
      </c>
    </row>
    <row r="744" spans="3:16" x14ac:dyDescent="0.2">
      <c r="C744">
        <v>2.948</v>
      </c>
      <c r="D744">
        <v>-1</v>
      </c>
      <c r="G744">
        <v>2.948</v>
      </c>
      <c r="H744">
        <v>-9</v>
      </c>
      <c r="K744">
        <v>2.948</v>
      </c>
      <c r="L744">
        <v>-12</v>
      </c>
      <c r="O744">
        <v>2.948</v>
      </c>
      <c r="P744">
        <v>-7</v>
      </c>
    </row>
    <row r="745" spans="3:16" x14ac:dyDescent="0.2">
      <c r="C745">
        <v>2.952</v>
      </c>
      <c r="D745">
        <v>-15</v>
      </c>
      <c r="G745">
        <v>2.952</v>
      </c>
      <c r="H745">
        <v>-5</v>
      </c>
      <c r="K745">
        <v>2.952</v>
      </c>
      <c r="L745">
        <v>-3</v>
      </c>
      <c r="O745">
        <v>2.952</v>
      </c>
      <c r="P745">
        <v>-1</v>
      </c>
    </row>
    <row r="746" spans="3:16" x14ac:dyDescent="0.2">
      <c r="C746">
        <v>2.956</v>
      </c>
      <c r="D746">
        <v>5</v>
      </c>
      <c r="G746">
        <v>2.956</v>
      </c>
      <c r="H746">
        <v>-8</v>
      </c>
      <c r="K746">
        <v>2.956</v>
      </c>
      <c r="L746">
        <v>-22</v>
      </c>
      <c r="O746">
        <v>2.956</v>
      </c>
      <c r="P746">
        <v>8</v>
      </c>
    </row>
    <row r="747" spans="3:16" x14ac:dyDescent="0.2">
      <c r="C747">
        <v>2.96</v>
      </c>
      <c r="D747">
        <v>-20</v>
      </c>
      <c r="G747">
        <v>2.96</v>
      </c>
      <c r="H747">
        <v>-17</v>
      </c>
      <c r="K747">
        <v>2.96</v>
      </c>
      <c r="L747">
        <v>-10</v>
      </c>
      <c r="O747">
        <v>2.96</v>
      </c>
      <c r="P747">
        <v>-7</v>
      </c>
    </row>
    <row r="748" spans="3:16" x14ac:dyDescent="0.2">
      <c r="C748">
        <v>2.964</v>
      </c>
      <c r="D748">
        <v>-25</v>
      </c>
      <c r="G748">
        <v>2.964</v>
      </c>
      <c r="H748">
        <v>-4</v>
      </c>
      <c r="K748">
        <v>2.964</v>
      </c>
      <c r="L748">
        <v>-4</v>
      </c>
      <c r="O748">
        <v>2.964</v>
      </c>
      <c r="P748">
        <v>-7</v>
      </c>
    </row>
    <row r="749" spans="3:16" x14ac:dyDescent="0.2">
      <c r="C749">
        <v>2.968</v>
      </c>
      <c r="D749">
        <v>-3</v>
      </c>
      <c r="G749">
        <v>2.968</v>
      </c>
      <c r="H749">
        <v>-10</v>
      </c>
      <c r="K749">
        <v>2.968</v>
      </c>
      <c r="L749">
        <v>-11</v>
      </c>
      <c r="O749">
        <v>2.968</v>
      </c>
      <c r="P749">
        <v>6</v>
      </c>
    </row>
    <row r="750" spans="3:16" x14ac:dyDescent="0.2">
      <c r="C750">
        <v>2.972</v>
      </c>
      <c r="D750">
        <v>-25</v>
      </c>
      <c r="G750">
        <v>2.972</v>
      </c>
      <c r="H750">
        <v>-1</v>
      </c>
      <c r="K750">
        <v>2.972</v>
      </c>
      <c r="L750">
        <v>5</v>
      </c>
      <c r="O750">
        <v>2.972</v>
      </c>
      <c r="P750">
        <v>-4</v>
      </c>
    </row>
    <row r="751" spans="3:16" x14ac:dyDescent="0.2">
      <c r="C751">
        <v>2.976</v>
      </c>
      <c r="D751">
        <v>11</v>
      </c>
      <c r="G751">
        <v>2.976</v>
      </c>
      <c r="H751">
        <v>7</v>
      </c>
      <c r="K751">
        <v>2.976</v>
      </c>
      <c r="L751">
        <v>-15</v>
      </c>
      <c r="O751">
        <v>2.976</v>
      </c>
      <c r="P751">
        <v>-1</v>
      </c>
    </row>
    <row r="752" spans="3:16" x14ac:dyDescent="0.2">
      <c r="C752">
        <v>2.98</v>
      </c>
      <c r="D752">
        <v>-13</v>
      </c>
      <c r="G752">
        <v>2.98</v>
      </c>
      <c r="H752">
        <v>-20</v>
      </c>
      <c r="K752">
        <v>2.98</v>
      </c>
      <c r="L752">
        <v>7</v>
      </c>
      <c r="O752">
        <v>2.98</v>
      </c>
      <c r="P752">
        <v>-9</v>
      </c>
    </row>
    <row r="753" spans="3:16" x14ac:dyDescent="0.2">
      <c r="C753">
        <v>2.984</v>
      </c>
      <c r="D753">
        <v>-8</v>
      </c>
      <c r="G753">
        <v>2.984</v>
      </c>
      <c r="H753">
        <v>-5</v>
      </c>
      <c r="K753">
        <v>2.984</v>
      </c>
      <c r="L753">
        <v>7</v>
      </c>
      <c r="O753">
        <v>2.984</v>
      </c>
      <c r="P753">
        <v>-7</v>
      </c>
    </row>
    <row r="754" spans="3:16" x14ac:dyDescent="0.2">
      <c r="C754">
        <v>2.988</v>
      </c>
      <c r="D754">
        <v>-5</v>
      </c>
      <c r="G754">
        <v>2.988</v>
      </c>
      <c r="H754">
        <v>-11</v>
      </c>
      <c r="K754">
        <v>2.988</v>
      </c>
      <c r="L754">
        <v>-9</v>
      </c>
      <c r="O754">
        <v>2.988</v>
      </c>
      <c r="P754">
        <v>-2</v>
      </c>
    </row>
    <row r="755" spans="3:16" x14ac:dyDescent="0.2">
      <c r="C755">
        <v>2.992</v>
      </c>
      <c r="D755">
        <v>-21</v>
      </c>
      <c r="G755">
        <v>2.992</v>
      </c>
      <c r="H755">
        <v>-2</v>
      </c>
      <c r="K755">
        <v>2.992</v>
      </c>
      <c r="L755">
        <v>3</v>
      </c>
      <c r="O755">
        <v>2.992</v>
      </c>
      <c r="P755">
        <v>-13</v>
      </c>
    </row>
    <row r="756" spans="3:16" x14ac:dyDescent="0.2">
      <c r="C756">
        <v>2.996</v>
      </c>
      <c r="D756">
        <v>-17</v>
      </c>
      <c r="G756">
        <v>2.996</v>
      </c>
      <c r="H756">
        <v>0</v>
      </c>
      <c r="K756">
        <v>2.996</v>
      </c>
      <c r="L756">
        <v>-16</v>
      </c>
      <c r="O756">
        <v>2.996</v>
      </c>
      <c r="P756">
        <v>-7</v>
      </c>
    </row>
    <row r="757" spans="3:16" x14ac:dyDescent="0.2">
      <c r="C757">
        <v>3</v>
      </c>
      <c r="D757">
        <v>-37</v>
      </c>
      <c r="G757">
        <v>3</v>
      </c>
      <c r="H757">
        <v>-13</v>
      </c>
      <c r="K757">
        <v>3</v>
      </c>
      <c r="L757">
        <v>-24</v>
      </c>
      <c r="O757">
        <v>3</v>
      </c>
      <c r="P757">
        <v>-1</v>
      </c>
    </row>
    <row r="758" spans="3:16" x14ac:dyDescent="0.2">
      <c r="C758">
        <v>3.004</v>
      </c>
      <c r="D758">
        <v>-32</v>
      </c>
      <c r="G758">
        <v>3.004</v>
      </c>
      <c r="H758">
        <v>-8</v>
      </c>
      <c r="K758">
        <v>3.004</v>
      </c>
      <c r="L758">
        <v>-25</v>
      </c>
      <c r="O758">
        <v>3.004</v>
      </c>
      <c r="P758">
        <v>-10</v>
      </c>
    </row>
    <row r="759" spans="3:16" x14ac:dyDescent="0.2">
      <c r="C759">
        <v>3.008</v>
      </c>
      <c r="D759">
        <v>-26</v>
      </c>
      <c r="G759">
        <v>3.008</v>
      </c>
      <c r="H759">
        <v>-25</v>
      </c>
      <c r="K759">
        <v>3.008</v>
      </c>
      <c r="L759">
        <v>-32</v>
      </c>
      <c r="O759">
        <v>3.008</v>
      </c>
      <c r="P759">
        <v>-7</v>
      </c>
    </row>
    <row r="760" spans="3:16" x14ac:dyDescent="0.2">
      <c r="C760">
        <v>3.012</v>
      </c>
      <c r="D760">
        <v>-42</v>
      </c>
      <c r="G760">
        <v>3.012</v>
      </c>
      <c r="H760">
        <v>-25</v>
      </c>
      <c r="K760">
        <v>3.012</v>
      </c>
      <c r="L760">
        <v>-3</v>
      </c>
      <c r="O760">
        <v>3.012</v>
      </c>
      <c r="P760">
        <v>-13</v>
      </c>
    </row>
    <row r="761" spans="3:16" x14ac:dyDescent="0.2">
      <c r="C761">
        <v>3.016</v>
      </c>
      <c r="D761">
        <v>-10</v>
      </c>
      <c r="G761">
        <v>3.016</v>
      </c>
      <c r="H761">
        <v>-20</v>
      </c>
      <c r="K761">
        <v>3.016</v>
      </c>
      <c r="L761">
        <v>-25</v>
      </c>
      <c r="O761">
        <v>3.016</v>
      </c>
      <c r="P761">
        <v>-9</v>
      </c>
    </row>
    <row r="762" spans="3:16" x14ac:dyDescent="0.2">
      <c r="C762">
        <v>3.02</v>
      </c>
      <c r="D762">
        <v>-26</v>
      </c>
      <c r="G762">
        <v>3.02</v>
      </c>
      <c r="H762">
        <v>-36</v>
      </c>
      <c r="K762">
        <v>3.02</v>
      </c>
      <c r="L762">
        <v>-26</v>
      </c>
      <c r="O762">
        <v>3.02</v>
      </c>
      <c r="P762">
        <v>-18</v>
      </c>
    </row>
    <row r="763" spans="3:16" x14ac:dyDescent="0.2">
      <c r="C763">
        <v>3.024</v>
      </c>
      <c r="D763">
        <v>-18</v>
      </c>
      <c r="G763">
        <v>3.024</v>
      </c>
      <c r="H763">
        <v>-20</v>
      </c>
      <c r="K763">
        <v>3.024</v>
      </c>
      <c r="L763">
        <v>-14</v>
      </c>
      <c r="O763">
        <v>3.024</v>
      </c>
      <c r="P763">
        <v>-20</v>
      </c>
    </row>
    <row r="764" spans="3:16" x14ac:dyDescent="0.2">
      <c r="C764">
        <v>3.028</v>
      </c>
      <c r="D764">
        <v>-2</v>
      </c>
      <c r="G764">
        <v>3.028</v>
      </c>
      <c r="H764">
        <v>-23</v>
      </c>
      <c r="K764">
        <v>3.028</v>
      </c>
      <c r="L764">
        <v>-13</v>
      </c>
      <c r="O764">
        <v>3.028</v>
      </c>
      <c r="P764">
        <v>-19</v>
      </c>
    </row>
    <row r="765" spans="3:16" x14ac:dyDescent="0.2">
      <c r="C765">
        <v>3.032</v>
      </c>
      <c r="D765">
        <v>-29</v>
      </c>
      <c r="G765">
        <v>3.032</v>
      </c>
      <c r="H765">
        <v>-20</v>
      </c>
      <c r="K765">
        <v>3.032</v>
      </c>
      <c r="L765">
        <v>9</v>
      </c>
      <c r="O765">
        <v>3.032</v>
      </c>
      <c r="P765">
        <v>-23</v>
      </c>
    </row>
    <row r="766" spans="3:16" x14ac:dyDescent="0.2">
      <c r="C766">
        <v>3.036</v>
      </c>
      <c r="D766">
        <v>-39</v>
      </c>
      <c r="G766">
        <v>3.036</v>
      </c>
      <c r="H766">
        <v>-16</v>
      </c>
      <c r="K766">
        <v>3.036</v>
      </c>
      <c r="L766">
        <v>-13</v>
      </c>
      <c r="O766">
        <v>3.036</v>
      </c>
      <c r="P766">
        <v>-19</v>
      </c>
    </row>
    <row r="767" spans="3:16" x14ac:dyDescent="0.2">
      <c r="C767">
        <v>3.04</v>
      </c>
      <c r="D767">
        <v>-41</v>
      </c>
      <c r="G767">
        <v>3.04</v>
      </c>
      <c r="H767">
        <v>-31</v>
      </c>
      <c r="K767">
        <v>3.04</v>
      </c>
      <c r="L767">
        <v>-12</v>
      </c>
      <c r="O767">
        <v>3.04</v>
      </c>
      <c r="P767">
        <v>-24</v>
      </c>
    </row>
    <row r="768" spans="3:16" x14ac:dyDescent="0.2">
      <c r="C768">
        <v>3.044</v>
      </c>
      <c r="D768">
        <v>-40</v>
      </c>
      <c r="G768">
        <v>3.044</v>
      </c>
      <c r="H768">
        <v>-19</v>
      </c>
      <c r="K768">
        <v>3.044</v>
      </c>
      <c r="L768">
        <v>-5</v>
      </c>
      <c r="O768">
        <v>3.044</v>
      </c>
      <c r="P768">
        <v>-24</v>
      </c>
    </row>
    <row r="769" spans="3:16" x14ac:dyDescent="0.2">
      <c r="C769">
        <v>3.048</v>
      </c>
      <c r="D769">
        <v>-21</v>
      </c>
      <c r="G769">
        <v>3.048</v>
      </c>
      <c r="H769">
        <v>-31</v>
      </c>
      <c r="K769">
        <v>3.048</v>
      </c>
      <c r="L769">
        <v>-12</v>
      </c>
      <c r="O769">
        <v>3.048</v>
      </c>
      <c r="P769">
        <v>-23</v>
      </c>
    </row>
    <row r="770" spans="3:16" x14ac:dyDescent="0.2">
      <c r="C770">
        <v>3.052</v>
      </c>
      <c r="D770">
        <v>-42</v>
      </c>
      <c r="G770">
        <v>3.052</v>
      </c>
      <c r="H770">
        <v>-22</v>
      </c>
      <c r="K770">
        <v>3.052</v>
      </c>
      <c r="L770">
        <v>18</v>
      </c>
      <c r="O770">
        <v>3.052</v>
      </c>
      <c r="P770">
        <v>-29</v>
      </c>
    </row>
    <row r="771" spans="3:16" x14ac:dyDescent="0.2">
      <c r="C771">
        <v>3.056</v>
      </c>
      <c r="D771">
        <v>-2</v>
      </c>
      <c r="G771">
        <v>3.056</v>
      </c>
      <c r="H771">
        <v>-8</v>
      </c>
      <c r="K771">
        <v>3.056</v>
      </c>
      <c r="L771">
        <v>0</v>
      </c>
      <c r="O771">
        <v>3.056</v>
      </c>
      <c r="P771">
        <v>-27</v>
      </c>
    </row>
    <row r="772" spans="3:16" x14ac:dyDescent="0.2">
      <c r="C772">
        <v>3.06</v>
      </c>
      <c r="D772">
        <v>-16</v>
      </c>
      <c r="G772">
        <v>3.06</v>
      </c>
      <c r="H772">
        <v>-24</v>
      </c>
      <c r="K772">
        <v>3.06</v>
      </c>
      <c r="L772">
        <v>-7</v>
      </c>
      <c r="O772">
        <v>3.06</v>
      </c>
      <c r="P772">
        <v>-36</v>
      </c>
    </row>
    <row r="773" spans="3:16" x14ac:dyDescent="0.2">
      <c r="C773">
        <v>3.0640000000000001</v>
      </c>
      <c r="D773">
        <v>0</v>
      </c>
      <c r="G773">
        <v>3.0640000000000001</v>
      </c>
      <c r="H773">
        <v>-21</v>
      </c>
      <c r="K773">
        <v>3.0640000000000001</v>
      </c>
      <c r="L773">
        <v>1</v>
      </c>
      <c r="O773">
        <v>3.0640000000000001</v>
      </c>
      <c r="P773">
        <v>-26</v>
      </c>
    </row>
    <row r="774" spans="3:16" x14ac:dyDescent="0.2">
      <c r="C774">
        <v>3.0680000000000001</v>
      </c>
      <c r="D774">
        <v>10</v>
      </c>
      <c r="G774">
        <v>3.0680000000000001</v>
      </c>
      <c r="H774">
        <v>-28</v>
      </c>
      <c r="K774">
        <v>3.0680000000000001</v>
      </c>
      <c r="L774">
        <v>0</v>
      </c>
      <c r="O774">
        <v>3.0680000000000001</v>
      </c>
      <c r="P774">
        <v>-17</v>
      </c>
    </row>
    <row r="775" spans="3:16" x14ac:dyDescent="0.2">
      <c r="C775">
        <v>3.0720000000000001</v>
      </c>
      <c r="D775">
        <v>-23</v>
      </c>
      <c r="G775">
        <v>3.0720000000000001</v>
      </c>
      <c r="H775">
        <v>-25</v>
      </c>
      <c r="K775">
        <v>3.0720000000000001</v>
      </c>
      <c r="L775">
        <v>19</v>
      </c>
      <c r="O775">
        <v>3.0720000000000001</v>
      </c>
      <c r="P775">
        <v>-22</v>
      </c>
    </row>
    <row r="776" spans="3:16" x14ac:dyDescent="0.2">
      <c r="C776">
        <v>3.0760000000000001</v>
      </c>
      <c r="D776">
        <v>-14</v>
      </c>
      <c r="G776">
        <v>3.0760000000000001</v>
      </c>
      <c r="H776">
        <v>-25</v>
      </c>
      <c r="K776">
        <v>3.0760000000000001</v>
      </c>
      <c r="L776">
        <v>-3</v>
      </c>
      <c r="O776">
        <v>3.0760000000000001</v>
      </c>
      <c r="P776">
        <v>-17</v>
      </c>
    </row>
    <row r="777" spans="3:16" x14ac:dyDescent="0.2">
      <c r="C777">
        <v>3.08</v>
      </c>
      <c r="D777">
        <v>-22</v>
      </c>
      <c r="G777">
        <v>3.08</v>
      </c>
      <c r="H777">
        <v>-40</v>
      </c>
      <c r="K777">
        <v>3.08</v>
      </c>
      <c r="L777">
        <v>-8</v>
      </c>
      <c r="O777">
        <v>3.08</v>
      </c>
      <c r="P777">
        <v>-13</v>
      </c>
    </row>
    <row r="778" spans="3:16" x14ac:dyDescent="0.2">
      <c r="C778">
        <v>3.0840000000000001</v>
      </c>
      <c r="D778">
        <v>-23</v>
      </c>
      <c r="G778">
        <v>3.0840000000000001</v>
      </c>
      <c r="H778">
        <v>-21</v>
      </c>
      <c r="K778">
        <v>3.0840000000000001</v>
      </c>
      <c r="L778">
        <v>-3</v>
      </c>
      <c r="O778">
        <v>3.0840000000000001</v>
      </c>
      <c r="P778">
        <v>-9</v>
      </c>
    </row>
    <row r="779" spans="3:16" x14ac:dyDescent="0.2">
      <c r="C779">
        <v>3.0880000000000001</v>
      </c>
      <c r="D779">
        <v>-11</v>
      </c>
      <c r="G779">
        <v>3.0880000000000001</v>
      </c>
      <c r="H779">
        <v>-22</v>
      </c>
      <c r="K779">
        <v>3.0880000000000001</v>
      </c>
      <c r="L779">
        <v>-14</v>
      </c>
      <c r="O779">
        <v>3.0880000000000001</v>
      </c>
      <c r="P779">
        <v>-4</v>
      </c>
    </row>
    <row r="780" spans="3:16" x14ac:dyDescent="0.2">
      <c r="C780">
        <v>3.0920000000000001</v>
      </c>
      <c r="D780">
        <v>-17</v>
      </c>
      <c r="G780">
        <v>3.0920000000000001</v>
      </c>
      <c r="H780">
        <v>-18</v>
      </c>
      <c r="K780">
        <v>3.0920000000000001</v>
      </c>
      <c r="L780">
        <v>16</v>
      </c>
      <c r="O780">
        <v>3.0920000000000001</v>
      </c>
      <c r="P780">
        <v>-14</v>
      </c>
    </row>
    <row r="781" spans="3:16" x14ac:dyDescent="0.2">
      <c r="C781">
        <v>3.0960000000000001</v>
      </c>
      <c r="D781">
        <v>14</v>
      </c>
      <c r="G781">
        <v>3.0960000000000001</v>
      </c>
      <c r="H781">
        <v>-13</v>
      </c>
      <c r="K781">
        <v>3.0960000000000001</v>
      </c>
      <c r="L781">
        <v>-5</v>
      </c>
      <c r="O781">
        <v>3.0960000000000001</v>
      </c>
      <c r="P781">
        <v>-4</v>
      </c>
    </row>
    <row r="782" spans="3:16" x14ac:dyDescent="0.2">
      <c r="C782">
        <v>3.1</v>
      </c>
      <c r="D782">
        <v>15</v>
      </c>
      <c r="G782">
        <v>3.1</v>
      </c>
      <c r="H782">
        <v>-29</v>
      </c>
      <c r="K782">
        <v>3.1</v>
      </c>
      <c r="L782">
        <v>3</v>
      </c>
      <c r="O782">
        <v>3.1</v>
      </c>
      <c r="P782">
        <v>-18</v>
      </c>
    </row>
    <row r="783" spans="3:16" x14ac:dyDescent="0.2">
      <c r="C783">
        <v>3.1040000000000001</v>
      </c>
      <c r="D783">
        <v>4</v>
      </c>
      <c r="G783">
        <v>3.1040000000000001</v>
      </c>
      <c r="H783">
        <v>-16</v>
      </c>
      <c r="K783">
        <v>3.1040000000000001</v>
      </c>
      <c r="L783">
        <v>6</v>
      </c>
      <c r="O783">
        <v>3.1040000000000001</v>
      </c>
      <c r="P783">
        <v>-29</v>
      </c>
    </row>
    <row r="784" spans="3:16" x14ac:dyDescent="0.2">
      <c r="C784">
        <v>3.1080000000000001</v>
      </c>
      <c r="D784">
        <v>23</v>
      </c>
      <c r="G784">
        <v>3.1080000000000001</v>
      </c>
      <c r="H784">
        <v>-21</v>
      </c>
      <c r="K784">
        <v>3.1080000000000001</v>
      </c>
      <c r="L784">
        <v>-11</v>
      </c>
      <c r="O784">
        <v>3.1080000000000001</v>
      </c>
      <c r="P784">
        <v>-17</v>
      </c>
    </row>
    <row r="785" spans="3:16" x14ac:dyDescent="0.2">
      <c r="C785">
        <v>3.1120000000000001</v>
      </c>
      <c r="D785">
        <v>-22</v>
      </c>
      <c r="G785">
        <v>3.1120000000000001</v>
      </c>
      <c r="H785">
        <v>-14</v>
      </c>
      <c r="K785">
        <v>3.1120000000000001</v>
      </c>
      <c r="L785">
        <v>9</v>
      </c>
      <c r="O785">
        <v>3.1120000000000001</v>
      </c>
      <c r="P785">
        <v>-17</v>
      </c>
    </row>
    <row r="786" spans="3:16" x14ac:dyDescent="0.2">
      <c r="C786">
        <v>3.1160000000000001</v>
      </c>
      <c r="D786">
        <v>10</v>
      </c>
      <c r="G786">
        <v>3.1160000000000001</v>
      </c>
      <c r="H786">
        <v>-12</v>
      </c>
      <c r="K786">
        <v>3.1160000000000001</v>
      </c>
      <c r="L786">
        <v>0</v>
      </c>
      <c r="O786">
        <v>3.1160000000000001</v>
      </c>
      <c r="P786">
        <v>-6</v>
      </c>
    </row>
    <row r="787" spans="3:16" x14ac:dyDescent="0.2">
      <c r="C787">
        <v>3.12</v>
      </c>
      <c r="D787">
        <v>-7</v>
      </c>
      <c r="G787">
        <v>3.12</v>
      </c>
      <c r="H787">
        <v>-29</v>
      </c>
      <c r="K787">
        <v>3.12</v>
      </c>
      <c r="L787">
        <v>0</v>
      </c>
      <c r="O787">
        <v>3.12</v>
      </c>
      <c r="P787">
        <v>-8</v>
      </c>
    </row>
    <row r="788" spans="3:16" x14ac:dyDescent="0.2">
      <c r="C788">
        <v>3.1240000000000001</v>
      </c>
      <c r="D788">
        <v>-12</v>
      </c>
      <c r="G788">
        <v>3.1240000000000001</v>
      </c>
      <c r="H788">
        <v>-15</v>
      </c>
      <c r="K788">
        <v>3.1240000000000001</v>
      </c>
      <c r="L788">
        <v>-8</v>
      </c>
      <c r="O788">
        <v>3.1240000000000001</v>
      </c>
      <c r="P788">
        <v>-17</v>
      </c>
    </row>
    <row r="789" spans="3:16" x14ac:dyDescent="0.2">
      <c r="C789">
        <v>3.1280000000000001</v>
      </c>
      <c r="D789">
        <v>7</v>
      </c>
      <c r="G789">
        <v>3.1280000000000001</v>
      </c>
      <c r="H789">
        <v>-9</v>
      </c>
      <c r="K789">
        <v>3.1280000000000001</v>
      </c>
      <c r="L789">
        <v>-20</v>
      </c>
      <c r="O789">
        <v>3.1280000000000001</v>
      </c>
      <c r="P789">
        <v>0</v>
      </c>
    </row>
    <row r="790" spans="3:16" x14ac:dyDescent="0.2">
      <c r="C790">
        <v>3.1320000000000001</v>
      </c>
      <c r="D790">
        <v>8</v>
      </c>
      <c r="G790">
        <v>3.1320000000000001</v>
      </c>
      <c r="H790">
        <v>-10</v>
      </c>
      <c r="K790">
        <v>3.1320000000000001</v>
      </c>
      <c r="L790">
        <v>14</v>
      </c>
      <c r="O790">
        <v>3.1320000000000001</v>
      </c>
      <c r="P790">
        <v>-8</v>
      </c>
    </row>
    <row r="791" spans="3:16" x14ac:dyDescent="0.2">
      <c r="C791">
        <v>3.1360000000000001</v>
      </c>
      <c r="D791">
        <v>26</v>
      </c>
      <c r="G791">
        <v>3.1360000000000001</v>
      </c>
      <c r="H791">
        <v>-6</v>
      </c>
      <c r="K791">
        <v>3.1360000000000001</v>
      </c>
      <c r="L791">
        <v>-12</v>
      </c>
      <c r="O791">
        <v>3.1360000000000001</v>
      </c>
      <c r="P791">
        <v>-2</v>
      </c>
    </row>
    <row r="792" spans="3:16" x14ac:dyDescent="0.2">
      <c r="C792">
        <v>3.14</v>
      </c>
      <c r="D792">
        <v>25</v>
      </c>
      <c r="G792">
        <v>3.14</v>
      </c>
      <c r="H792">
        <v>-11</v>
      </c>
      <c r="K792">
        <v>3.14</v>
      </c>
      <c r="L792">
        <v>-18</v>
      </c>
      <c r="O792">
        <v>3.14</v>
      </c>
      <c r="P792">
        <v>-5</v>
      </c>
    </row>
    <row r="793" spans="3:16" x14ac:dyDescent="0.2">
      <c r="C793">
        <v>3.1440000000000001</v>
      </c>
      <c r="D793">
        <v>24</v>
      </c>
      <c r="G793">
        <v>3.1440000000000001</v>
      </c>
      <c r="H793">
        <v>7</v>
      </c>
      <c r="K793">
        <v>3.1440000000000001</v>
      </c>
      <c r="L793">
        <v>-9</v>
      </c>
      <c r="O793">
        <v>3.1440000000000001</v>
      </c>
      <c r="P793">
        <v>3</v>
      </c>
    </row>
    <row r="794" spans="3:16" x14ac:dyDescent="0.2">
      <c r="C794">
        <v>3.1480000000000001</v>
      </c>
      <c r="D794">
        <v>26</v>
      </c>
      <c r="G794">
        <v>3.1480000000000001</v>
      </c>
      <c r="H794">
        <v>0</v>
      </c>
      <c r="K794">
        <v>3.1480000000000001</v>
      </c>
      <c r="L794">
        <v>-8</v>
      </c>
      <c r="O794">
        <v>3.1480000000000001</v>
      </c>
      <c r="P794">
        <v>16</v>
      </c>
    </row>
    <row r="795" spans="3:16" x14ac:dyDescent="0.2">
      <c r="C795">
        <v>3.1520000000000001</v>
      </c>
      <c r="D795">
        <v>5</v>
      </c>
      <c r="G795">
        <v>3.1520000000000001</v>
      </c>
      <c r="H795">
        <v>-8</v>
      </c>
      <c r="K795">
        <v>3.1520000000000001</v>
      </c>
      <c r="L795">
        <v>5</v>
      </c>
      <c r="O795">
        <v>3.1520000000000001</v>
      </c>
      <c r="P795">
        <v>1</v>
      </c>
    </row>
    <row r="796" spans="3:16" x14ac:dyDescent="0.2">
      <c r="C796">
        <v>3.1560000000000001</v>
      </c>
      <c r="D796">
        <v>36</v>
      </c>
      <c r="G796">
        <v>3.1560000000000001</v>
      </c>
      <c r="H796">
        <v>-9</v>
      </c>
      <c r="K796">
        <v>3.1560000000000001</v>
      </c>
      <c r="L796">
        <v>-22</v>
      </c>
      <c r="O796">
        <v>3.1560000000000001</v>
      </c>
      <c r="P796">
        <v>-1</v>
      </c>
    </row>
    <row r="797" spans="3:16" x14ac:dyDescent="0.2">
      <c r="C797">
        <v>3.16</v>
      </c>
      <c r="D797">
        <v>36</v>
      </c>
      <c r="G797">
        <v>3.16</v>
      </c>
      <c r="H797">
        <v>-22</v>
      </c>
      <c r="K797">
        <v>3.16</v>
      </c>
      <c r="L797">
        <v>-19</v>
      </c>
      <c r="O797">
        <v>3.16</v>
      </c>
      <c r="P797">
        <v>5</v>
      </c>
    </row>
    <row r="798" spans="3:16" x14ac:dyDescent="0.2">
      <c r="C798">
        <v>3.1640000000000001</v>
      </c>
      <c r="D798">
        <v>34</v>
      </c>
      <c r="G798">
        <v>3.1640000000000001</v>
      </c>
      <c r="H798">
        <v>-1</v>
      </c>
      <c r="K798">
        <v>3.1640000000000001</v>
      </c>
      <c r="L798">
        <v>-8</v>
      </c>
      <c r="O798">
        <v>3.1640000000000001</v>
      </c>
      <c r="P798">
        <v>8</v>
      </c>
    </row>
    <row r="799" spans="3:16" x14ac:dyDescent="0.2">
      <c r="C799">
        <v>3.1680000000000001</v>
      </c>
      <c r="D799">
        <v>50</v>
      </c>
      <c r="G799">
        <v>3.1680000000000001</v>
      </c>
      <c r="H799">
        <v>-3</v>
      </c>
      <c r="K799">
        <v>3.1680000000000001</v>
      </c>
      <c r="L799">
        <v>-24</v>
      </c>
      <c r="O799">
        <v>3.1680000000000001</v>
      </c>
      <c r="P799">
        <v>9</v>
      </c>
    </row>
    <row r="800" spans="3:16" x14ac:dyDescent="0.2">
      <c r="C800">
        <v>3.1720000000000002</v>
      </c>
      <c r="D800">
        <v>24</v>
      </c>
      <c r="G800">
        <v>3.1720000000000002</v>
      </c>
      <c r="H800">
        <v>2</v>
      </c>
      <c r="K800">
        <v>3.1720000000000002</v>
      </c>
      <c r="L800">
        <v>-7</v>
      </c>
      <c r="O800">
        <v>3.1720000000000002</v>
      </c>
      <c r="P800">
        <v>-2</v>
      </c>
    </row>
    <row r="801" spans="3:16" x14ac:dyDescent="0.2">
      <c r="C801">
        <v>3.1760000000000002</v>
      </c>
      <c r="D801">
        <v>38</v>
      </c>
      <c r="G801">
        <v>3.1760000000000002</v>
      </c>
      <c r="H801">
        <v>7</v>
      </c>
      <c r="K801">
        <v>3.1760000000000002</v>
      </c>
      <c r="L801">
        <v>-24</v>
      </c>
      <c r="O801">
        <v>3.1760000000000002</v>
      </c>
      <c r="P801">
        <v>11</v>
      </c>
    </row>
    <row r="802" spans="3:16" x14ac:dyDescent="0.2">
      <c r="C802">
        <v>3.18</v>
      </c>
      <c r="D802">
        <v>33</v>
      </c>
      <c r="G802">
        <v>3.18</v>
      </c>
      <c r="H802">
        <v>5</v>
      </c>
      <c r="K802">
        <v>3.18</v>
      </c>
      <c r="L802">
        <v>-15</v>
      </c>
      <c r="O802">
        <v>3.18</v>
      </c>
      <c r="P802">
        <v>12</v>
      </c>
    </row>
    <row r="803" spans="3:16" x14ac:dyDescent="0.2">
      <c r="C803">
        <v>3.1840000000000002</v>
      </c>
      <c r="D803">
        <v>33</v>
      </c>
      <c r="G803">
        <v>3.1840000000000002</v>
      </c>
      <c r="H803">
        <v>11</v>
      </c>
      <c r="K803">
        <v>3.1840000000000002</v>
      </c>
      <c r="L803">
        <v>-15</v>
      </c>
      <c r="O803">
        <v>3.1840000000000002</v>
      </c>
      <c r="P803">
        <v>14</v>
      </c>
    </row>
    <row r="804" spans="3:16" x14ac:dyDescent="0.2">
      <c r="C804">
        <v>3.1880000000000002</v>
      </c>
      <c r="D804">
        <v>44</v>
      </c>
      <c r="G804">
        <v>3.1880000000000002</v>
      </c>
      <c r="H804">
        <v>-8</v>
      </c>
      <c r="K804">
        <v>3.1880000000000002</v>
      </c>
      <c r="L804">
        <v>-26</v>
      </c>
      <c r="O804">
        <v>3.1880000000000002</v>
      </c>
      <c r="P804">
        <v>17</v>
      </c>
    </row>
    <row r="805" spans="3:16" x14ac:dyDescent="0.2">
      <c r="C805">
        <v>3.1920000000000002</v>
      </c>
      <c r="D805">
        <v>24</v>
      </c>
      <c r="G805">
        <v>3.1920000000000002</v>
      </c>
      <c r="H805">
        <v>-11</v>
      </c>
      <c r="K805">
        <v>3.1920000000000002</v>
      </c>
      <c r="L805">
        <v>-5</v>
      </c>
      <c r="O805">
        <v>3.1920000000000002</v>
      </c>
      <c r="P805">
        <v>20</v>
      </c>
    </row>
    <row r="806" spans="3:16" x14ac:dyDescent="0.2">
      <c r="C806">
        <v>3.1960000000000002</v>
      </c>
      <c r="D806">
        <v>24</v>
      </c>
      <c r="G806">
        <v>3.1960000000000002</v>
      </c>
      <c r="H806">
        <v>-1</v>
      </c>
      <c r="K806">
        <v>3.1960000000000002</v>
      </c>
      <c r="L806">
        <v>-13</v>
      </c>
      <c r="O806">
        <v>3.1960000000000002</v>
      </c>
      <c r="P806">
        <v>35</v>
      </c>
    </row>
    <row r="807" spans="3:16" x14ac:dyDescent="0.2">
      <c r="C807">
        <v>3.2</v>
      </c>
      <c r="D807">
        <v>7</v>
      </c>
      <c r="G807">
        <v>3.2</v>
      </c>
      <c r="H807">
        <v>-18</v>
      </c>
      <c r="K807">
        <v>3.2</v>
      </c>
      <c r="L807">
        <v>-13</v>
      </c>
      <c r="O807">
        <v>3.2</v>
      </c>
      <c r="P807">
        <v>48</v>
      </c>
    </row>
    <row r="808" spans="3:16" x14ac:dyDescent="0.2">
      <c r="C808">
        <v>3.2040000000000002</v>
      </c>
      <c r="D808">
        <v>-6</v>
      </c>
      <c r="G808">
        <v>3.2040000000000002</v>
      </c>
      <c r="H808">
        <v>-3</v>
      </c>
      <c r="K808">
        <v>3.2040000000000002</v>
      </c>
      <c r="L808">
        <v>-20</v>
      </c>
      <c r="O808">
        <v>3.2040000000000002</v>
      </c>
      <c r="P808">
        <v>48</v>
      </c>
    </row>
    <row r="809" spans="3:16" x14ac:dyDescent="0.2">
      <c r="C809">
        <v>3.2080000000000002</v>
      </c>
      <c r="D809">
        <v>10</v>
      </c>
      <c r="G809">
        <v>3.2080000000000002</v>
      </c>
      <c r="H809">
        <v>3</v>
      </c>
      <c r="K809">
        <v>3.2080000000000002</v>
      </c>
      <c r="L809">
        <v>-29</v>
      </c>
      <c r="O809">
        <v>3.2080000000000002</v>
      </c>
      <c r="P809">
        <v>53</v>
      </c>
    </row>
    <row r="810" spans="3:16" x14ac:dyDescent="0.2">
      <c r="C810">
        <v>3.2120000000000002</v>
      </c>
      <c r="D810">
        <v>-17</v>
      </c>
      <c r="G810">
        <v>3.2120000000000002</v>
      </c>
      <c r="H810">
        <v>17</v>
      </c>
      <c r="K810">
        <v>3.2120000000000002</v>
      </c>
      <c r="L810">
        <v>1</v>
      </c>
      <c r="O810">
        <v>3.2120000000000002</v>
      </c>
      <c r="P810">
        <v>55</v>
      </c>
    </row>
    <row r="811" spans="3:16" x14ac:dyDescent="0.2">
      <c r="C811">
        <v>3.2160000000000002</v>
      </c>
      <c r="D811">
        <v>5</v>
      </c>
      <c r="G811">
        <v>3.2160000000000002</v>
      </c>
      <c r="H811">
        <v>36</v>
      </c>
      <c r="K811">
        <v>3.2160000000000002</v>
      </c>
      <c r="L811">
        <v>-28</v>
      </c>
      <c r="O811">
        <v>3.2160000000000002</v>
      </c>
      <c r="P811">
        <v>61</v>
      </c>
    </row>
    <row r="812" spans="3:16" x14ac:dyDescent="0.2">
      <c r="C812">
        <v>3.22</v>
      </c>
      <c r="D812">
        <v>-8</v>
      </c>
      <c r="G812">
        <v>3.22</v>
      </c>
      <c r="H812">
        <v>32</v>
      </c>
      <c r="K812">
        <v>3.22</v>
      </c>
      <c r="L812">
        <v>-38</v>
      </c>
      <c r="O812">
        <v>3.22</v>
      </c>
      <c r="P812">
        <v>55</v>
      </c>
    </row>
    <row r="813" spans="3:16" x14ac:dyDescent="0.2">
      <c r="C813">
        <v>3.2240000000000002</v>
      </c>
      <c r="D813">
        <v>-16</v>
      </c>
      <c r="G813">
        <v>3.2240000000000002</v>
      </c>
      <c r="H813">
        <v>55</v>
      </c>
      <c r="K813">
        <v>3.2240000000000002</v>
      </c>
      <c r="L813">
        <v>-32</v>
      </c>
      <c r="O813">
        <v>3.2240000000000002</v>
      </c>
      <c r="P813">
        <v>39</v>
      </c>
    </row>
    <row r="814" spans="3:16" x14ac:dyDescent="0.2">
      <c r="C814">
        <v>3.2280000000000002</v>
      </c>
      <c r="D814">
        <v>10</v>
      </c>
      <c r="G814">
        <v>3.2280000000000002</v>
      </c>
      <c r="H814">
        <v>54</v>
      </c>
      <c r="K814">
        <v>3.2280000000000002</v>
      </c>
      <c r="L814">
        <v>-37</v>
      </c>
      <c r="O814">
        <v>3.2280000000000002</v>
      </c>
      <c r="P814">
        <v>37</v>
      </c>
    </row>
    <row r="815" spans="3:16" x14ac:dyDescent="0.2">
      <c r="C815">
        <v>3.2320000000000002</v>
      </c>
      <c r="D815">
        <v>-16</v>
      </c>
      <c r="G815">
        <v>3.2320000000000002</v>
      </c>
      <c r="H815">
        <v>73</v>
      </c>
      <c r="K815">
        <v>3.2320000000000002</v>
      </c>
      <c r="L815">
        <v>-19</v>
      </c>
      <c r="O815">
        <v>3.2320000000000002</v>
      </c>
      <c r="P815">
        <v>21</v>
      </c>
    </row>
    <row r="816" spans="3:16" x14ac:dyDescent="0.2">
      <c r="C816">
        <v>3.2360000000000002</v>
      </c>
      <c r="D816">
        <v>8</v>
      </c>
      <c r="G816">
        <v>3.2360000000000002</v>
      </c>
      <c r="H816">
        <v>95</v>
      </c>
      <c r="K816">
        <v>3.2360000000000002</v>
      </c>
      <c r="L816">
        <v>-33</v>
      </c>
      <c r="O816">
        <v>3.2360000000000002</v>
      </c>
      <c r="P816">
        <v>29</v>
      </c>
    </row>
    <row r="817" spans="3:16" x14ac:dyDescent="0.2">
      <c r="C817">
        <v>3.24</v>
      </c>
      <c r="D817">
        <v>-2</v>
      </c>
      <c r="G817">
        <v>3.24</v>
      </c>
      <c r="H817">
        <v>99</v>
      </c>
      <c r="K817">
        <v>3.24</v>
      </c>
      <c r="L817">
        <v>-21</v>
      </c>
      <c r="O817">
        <v>3.24</v>
      </c>
      <c r="P817">
        <v>20</v>
      </c>
    </row>
    <row r="818" spans="3:16" x14ac:dyDescent="0.2">
      <c r="C818">
        <v>3.2440000000000002</v>
      </c>
      <c r="D818">
        <v>-20</v>
      </c>
      <c r="G818">
        <v>3.2440000000000002</v>
      </c>
      <c r="H818">
        <v>111</v>
      </c>
      <c r="K818">
        <v>3.2440000000000002</v>
      </c>
      <c r="L818">
        <v>-15</v>
      </c>
      <c r="O818">
        <v>3.2440000000000002</v>
      </c>
      <c r="P818">
        <v>-3</v>
      </c>
    </row>
    <row r="819" spans="3:16" x14ac:dyDescent="0.2">
      <c r="C819">
        <v>3.2480000000000002</v>
      </c>
      <c r="D819">
        <v>-10</v>
      </c>
      <c r="G819">
        <v>3.2480000000000002</v>
      </c>
      <c r="H819">
        <v>92</v>
      </c>
      <c r="K819">
        <v>3.2480000000000002</v>
      </c>
      <c r="L819">
        <v>-20</v>
      </c>
      <c r="O819">
        <v>3.2480000000000002</v>
      </c>
      <c r="P819">
        <v>-3</v>
      </c>
    </row>
    <row r="820" spans="3:16" x14ac:dyDescent="0.2">
      <c r="C820">
        <v>3.2519999999999998</v>
      </c>
      <c r="D820">
        <v>-36</v>
      </c>
      <c r="G820">
        <v>3.2519999999999998</v>
      </c>
      <c r="H820">
        <v>80</v>
      </c>
      <c r="K820">
        <v>3.2519999999999998</v>
      </c>
      <c r="L820">
        <v>0</v>
      </c>
      <c r="O820">
        <v>3.2519999999999998</v>
      </c>
      <c r="P820">
        <v>-3</v>
      </c>
    </row>
    <row r="821" spans="3:16" x14ac:dyDescent="0.2">
      <c r="C821">
        <v>3.2559999999999998</v>
      </c>
      <c r="D821">
        <v>-12</v>
      </c>
      <c r="G821">
        <v>3.2559999999999998</v>
      </c>
      <c r="H821">
        <v>79</v>
      </c>
      <c r="K821">
        <v>3.2559999999999998</v>
      </c>
      <c r="L821">
        <v>-6</v>
      </c>
      <c r="O821">
        <v>3.2559999999999998</v>
      </c>
      <c r="P821">
        <v>3</v>
      </c>
    </row>
    <row r="822" spans="3:16" x14ac:dyDescent="0.2">
      <c r="C822">
        <v>3.26</v>
      </c>
      <c r="D822">
        <v>-9</v>
      </c>
      <c r="G822">
        <v>3.26</v>
      </c>
      <c r="H822">
        <v>64</v>
      </c>
      <c r="K822">
        <v>3.26</v>
      </c>
      <c r="L822">
        <v>3</v>
      </c>
      <c r="O822">
        <v>3.26</v>
      </c>
      <c r="P822">
        <v>-12</v>
      </c>
    </row>
    <row r="823" spans="3:16" x14ac:dyDescent="0.2">
      <c r="C823">
        <v>3.2639999999999998</v>
      </c>
      <c r="D823">
        <v>-17</v>
      </c>
      <c r="G823">
        <v>3.2639999999999998</v>
      </c>
      <c r="H823">
        <v>73</v>
      </c>
      <c r="K823">
        <v>3.2639999999999998</v>
      </c>
      <c r="L823">
        <v>13</v>
      </c>
      <c r="O823">
        <v>3.2639999999999998</v>
      </c>
      <c r="P823">
        <v>-22</v>
      </c>
    </row>
    <row r="824" spans="3:16" x14ac:dyDescent="0.2">
      <c r="C824">
        <v>3.2679999999999998</v>
      </c>
      <c r="D824">
        <v>-7</v>
      </c>
      <c r="G824">
        <v>3.2679999999999998</v>
      </c>
      <c r="H824">
        <v>39</v>
      </c>
      <c r="K824">
        <v>3.2679999999999998</v>
      </c>
      <c r="L824">
        <v>8</v>
      </c>
      <c r="O824">
        <v>3.2679999999999998</v>
      </c>
      <c r="P824">
        <v>-20</v>
      </c>
    </row>
    <row r="825" spans="3:16" x14ac:dyDescent="0.2">
      <c r="C825">
        <v>3.2719999999999998</v>
      </c>
      <c r="D825">
        <v>-23</v>
      </c>
      <c r="G825">
        <v>3.2719999999999998</v>
      </c>
      <c r="H825">
        <v>24</v>
      </c>
      <c r="K825">
        <v>3.2719999999999998</v>
      </c>
      <c r="L825">
        <v>28</v>
      </c>
      <c r="O825">
        <v>3.2719999999999998</v>
      </c>
      <c r="P825">
        <v>-15</v>
      </c>
    </row>
    <row r="826" spans="3:16" x14ac:dyDescent="0.2">
      <c r="C826">
        <v>3.2759999999999998</v>
      </c>
      <c r="D826">
        <v>-2</v>
      </c>
      <c r="G826">
        <v>3.2759999999999998</v>
      </c>
      <c r="H826">
        <v>23</v>
      </c>
      <c r="K826">
        <v>3.2759999999999998</v>
      </c>
      <c r="L826">
        <v>20</v>
      </c>
      <c r="O826">
        <v>3.2759999999999998</v>
      </c>
      <c r="P826">
        <v>-13</v>
      </c>
    </row>
    <row r="827" spans="3:16" x14ac:dyDescent="0.2">
      <c r="C827">
        <v>3.28</v>
      </c>
      <c r="D827">
        <v>-3</v>
      </c>
      <c r="G827">
        <v>3.28</v>
      </c>
      <c r="H827">
        <v>-7</v>
      </c>
      <c r="K827">
        <v>3.28</v>
      </c>
      <c r="L827">
        <v>25</v>
      </c>
      <c r="O827">
        <v>3.28</v>
      </c>
      <c r="P827">
        <v>-11</v>
      </c>
    </row>
    <row r="828" spans="3:16" x14ac:dyDescent="0.2">
      <c r="C828">
        <v>3.2839999999999998</v>
      </c>
      <c r="D828">
        <v>-18</v>
      </c>
      <c r="G828">
        <v>3.2839999999999998</v>
      </c>
      <c r="H828">
        <v>-6</v>
      </c>
      <c r="K828">
        <v>3.2839999999999998</v>
      </c>
      <c r="L828">
        <v>34</v>
      </c>
      <c r="O828">
        <v>3.2839999999999998</v>
      </c>
      <c r="P828">
        <v>-29</v>
      </c>
    </row>
    <row r="829" spans="3:16" x14ac:dyDescent="0.2">
      <c r="C829">
        <v>3.2879999999999998</v>
      </c>
      <c r="D829">
        <v>-8</v>
      </c>
      <c r="G829">
        <v>3.2879999999999998</v>
      </c>
      <c r="H829">
        <v>-20</v>
      </c>
      <c r="K829">
        <v>3.2879999999999998</v>
      </c>
      <c r="L829">
        <v>24</v>
      </c>
      <c r="O829">
        <v>3.2879999999999998</v>
      </c>
      <c r="P829">
        <v>-31</v>
      </c>
    </row>
    <row r="830" spans="3:16" x14ac:dyDescent="0.2">
      <c r="C830">
        <v>3.2919999999999998</v>
      </c>
      <c r="D830">
        <v>-36</v>
      </c>
      <c r="G830">
        <v>3.2919999999999998</v>
      </c>
      <c r="H830">
        <v>-18</v>
      </c>
      <c r="K830">
        <v>3.2919999999999998</v>
      </c>
      <c r="L830">
        <v>40</v>
      </c>
      <c r="O830">
        <v>3.2919999999999998</v>
      </c>
      <c r="P830">
        <v>-34</v>
      </c>
    </row>
    <row r="831" spans="3:16" x14ac:dyDescent="0.2">
      <c r="C831">
        <v>3.2959999999999998</v>
      </c>
      <c r="D831">
        <v>-10</v>
      </c>
      <c r="G831">
        <v>3.2959999999999998</v>
      </c>
      <c r="H831">
        <v>-12</v>
      </c>
      <c r="K831">
        <v>3.2959999999999998</v>
      </c>
      <c r="L831">
        <v>26</v>
      </c>
      <c r="O831">
        <v>3.2959999999999998</v>
      </c>
      <c r="P831">
        <v>-17</v>
      </c>
    </row>
    <row r="832" spans="3:16" x14ac:dyDescent="0.2">
      <c r="C832">
        <v>3.3</v>
      </c>
      <c r="D832">
        <v>-17</v>
      </c>
      <c r="G832">
        <v>3.3</v>
      </c>
      <c r="H832">
        <v>-29</v>
      </c>
      <c r="K832">
        <v>3.3</v>
      </c>
      <c r="L832">
        <v>33</v>
      </c>
      <c r="O832">
        <v>3.3</v>
      </c>
      <c r="P832">
        <v>-21</v>
      </c>
    </row>
    <row r="833" spans="3:16" x14ac:dyDescent="0.2">
      <c r="C833">
        <v>3.3039999999999998</v>
      </c>
      <c r="D833">
        <v>-11</v>
      </c>
      <c r="G833">
        <v>3.3039999999999998</v>
      </c>
      <c r="H833">
        <v>-22</v>
      </c>
      <c r="K833">
        <v>3.3039999999999998</v>
      </c>
      <c r="L833">
        <v>29</v>
      </c>
      <c r="O833">
        <v>3.3039999999999998</v>
      </c>
      <c r="P833">
        <v>-26</v>
      </c>
    </row>
    <row r="834" spans="3:16" x14ac:dyDescent="0.2">
      <c r="C834">
        <v>3.3079999999999998</v>
      </c>
      <c r="D834">
        <v>-3</v>
      </c>
      <c r="G834">
        <v>3.3079999999999998</v>
      </c>
      <c r="H834">
        <v>-37</v>
      </c>
      <c r="K834">
        <v>3.3079999999999998</v>
      </c>
      <c r="L834">
        <v>15</v>
      </c>
      <c r="O834">
        <v>3.3079999999999998</v>
      </c>
      <c r="P834">
        <v>-21</v>
      </c>
    </row>
    <row r="835" spans="3:16" x14ac:dyDescent="0.2">
      <c r="C835">
        <v>3.3119999999999998</v>
      </c>
      <c r="D835">
        <v>-30</v>
      </c>
      <c r="G835">
        <v>3.3119999999999998</v>
      </c>
      <c r="H835">
        <v>-45</v>
      </c>
      <c r="K835">
        <v>3.3119999999999998</v>
      </c>
      <c r="L835">
        <v>43</v>
      </c>
      <c r="O835">
        <v>3.3119999999999998</v>
      </c>
      <c r="P835">
        <v>-14</v>
      </c>
    </row>
    <row r="836" spans="3:16" x14ac:dyDescent="0.2">
      <c r="C836">
        <v>3.3159999999999998</v>
      </c>
      <c r="D836">
        <v>-12</v>
      </c>
      <c r="G836">
        <v>3.3159999999999998</v>
      </c>
      <c r="H836">
        <v>-28</v>
      </c>
      <c r="K836">
        <v>3.3159999999999998</v>
      </c>
      <c r="L836">
        <v>43</v>
      </c>
      <c r="O836">
        <v>3.3159999999999998</v>
      </c>
      <c r="P836">
        <v>-7</v>
      </c>
    </row>
    <row r="837" spans="3:16" x14ac:dyDescent="0.2">
      <c r="C837">
        <v>3.32</v>
      </c>
      <c r="D837">
        <v>-11</v>
      </c>
      <c r="G837">
        <v>3.32</v>
      </c>
      <c r="H837">
        <v>-45</v>
      </c>
      <c r="K837">
        <v>3.32</v>
      </c>
      <c r="L837">
        <v>38</v>
      </c>
      <c r="O837">
        <v>3.32</v>
      </c>
      <c r="P837">
        <v>-19</v>
      </c>
    </row>
    <row r="838" spans="3:16" x14ac:dyDescent="0.2">
      <c r="C838">
        <v>3.3239999999999998</v>
      </c>
      <c r="D838">
        <v>-18</v>
      </c>
      <c r="G838">
        <v>3.3239999999999998</v>
      </c>
      <c r="H838">
        <v>-27</v>
      </c>
      <c r="K838">
        <v>3.3239999999999998</v>
      </c>
      <c r="L838">
        <v>8</v>
      </c>
      <c r="O838">
        <v>3.3239999999999998</v>
      </c>
      <c r="P838">
        <v>-20</v>
      </c>
    </row>
    <row r="839" spans="3:16" x14ac:dyDescent="0.2">
      <c r="C839">
        <v>3.3279999999999998</v>
      </c>
      <c r="D839">
        <v>4</v>
      </c>
      <c r="G839">
        <v>3.3279999999999998</v>
      </c>
      <c r="H839">
        <v>-28</v>
      </c>
      <c r="K839">
        <v>3.3279999999999998</v>
      </c>
      <c r="L839">
        <v>-13</v>
      </c>
      <c r="O839">
        <v>3.3279999999999998</v>
      </c>
      <c r="P839">
        <v>3</v>
      </c>
    </row>
    <row r="840" spans="3:16" x14ac:dyDescent="0.2">
      <c r="C840">
        <v>3.3319999999999999</v>
      </c>
      <c r="D840">
        <v>-19</v>
      </c>
      <c r="G840">
        <v>3.3319999999999999</v>
      </c>
      <c r="H840">
        <v>-34</v>
      </c>
      <c r="K840">
        <v>3.3319999999999999</v>
      </c>
      <c r="L840">
        <v>2</v>
      </c>
      <c r="O840">
        <v>3.3319999999999999</v>
      </c>
      <c r="P840">
        <v>-5</v>
      </c>
    </row>
    <row r="841" spans="3:16" x14ac:dyDescent="0.2">
      <c r="C841">
        <v>3.3359999999999999</v>
      </c>
      <c r="D841">
        <v>-11</v>
      </c>
      <c r="G841">
        <v>3.3359999999999999</v>
      </c>
      <c r="H841">
        <v>-18</v>
      </c>
      <c r="K841">
        <v>3.3359999999999999</v>
      </c>
      <c r="L841">
        <v>-23</v>
      </c>
      <c r="O841">
        <v>3.3359999999999999</v>
      </c>
      <c r="P841">
        <v>-5</v>
      </c>
    </row>
    <row r="842" spans="3:16" x14ac:dyDescent="0.2">
      <c r="C842">
        <v>3.34</v>
      </c>
      <c r="D842">
        <v>-20</v>
      </c>
      <c r="G842">
        <v>3.34</v>
      </c>
      <c r="H842">
        <v>-29</v>
      </c>
      <c r="K842">
        <v>3.34</v>
      </c>
      <c r="L842">
        <v>-43</v>
      </c>
      <c r="O842">
        <v>3.34</v>
      </c>
      <c r="P842">
        <v>-17</v>
      </c>
    </row>
    <row r="843" spans="3:16" x14ac:dyDescent="0.2">
      <c r="C843">
        <v>3.3439999999999999</v>
      </c>
      <c r="D843">
        <v>-20</v>
      </c>
      <c r="G843">
        <v>3.3439999999999999</v>
      </c>
      <c r="H843">
        <v>-17</v>
      </c>
      <c r="K843">
        <v>3.3439999999999999</v>
      </c>
      <c r="L843">
        <v>-55</v>
      </c>
      <c r="O843">
        <v>3.3439999999999999</v>
      </c>
      <c r="P843">
        <v>-19</v>
      </c>
    </row>
    <row r="844" spans="3:16" x14ac:dyDescent="0.2">
      <c r="C844">
        <v>3.3479999999999999</v>
      </c>
      <c r="D844">
        <v>0</v>
      </c>
      <c r="G844">
        <v>3.3479999999999999</v>
      </c>
      <c r="H844">
        <v>-21</v>
      </c>
      <c r="K844">
        <v>3.3479999999999999</v>
      </c>
      <c r="L844">
        <v>-68</v>
      </c>
      <c r="O844">
        <v>3.3479999999999999</v>
      </c>
      <c r="P844">
        <v>-2</v>
      </c>
    </row>
    <row r="845" spans="3:16" x14ac:dyDescent="0.2">
      <c r="C845">
        <v>3.3519999999999999</v>
      </c>
      <c r="D845">
        <v>-18</v>
      </c>
      <c r="G845">
        <v>3.3519999999999999</v>
      </c>
      <c r="H845">
        <v>-21</v>
      </c>
      <c r="K845">
        <v>3.3519999999999999</v>
      </c>
      <c r="L845">
        <v>-37</v>
      </c>
      <c r="O845">
        <v>3.3519999999999999</v>
      </c>
      <c r="P845">
        <v>-7</v>
      </c>
    </row>
    <row r="846" spans="3:16" x14ac:dyDescent="0.2">
      <c r="C846">
        <v>3.3559999999999999</v>
      </c>
      <c r="D846">
        <v>-2</v>
      </c>
      <c r="G846">
        <v>3.3559999999999999</v>
      </c>
      <c r="H846">
        <v>-18</v>
      </c>
      <c r="K846">
        <v>3.3559999999999999</v>
      </c>
      <c r="L846">
        <v>-43</v>
      </c>
      <c r="O846">
        <v>3.3559999999999999</v>
      </c>
      <c r="P846">
        <v>-9</v>
      </c>
    </row>
    <row r="847" spans="3:16" x14ac:dyDescent="0.2">
      <c r="C847">
        <v>3.36</v>
      </c>
      <c r="D847">
        <v>-15</v>
      </c>
      <c r="G847">
        <v>3.36</v>
      </c>
      <c r="H847">
        <v>-45</v>
      </c>
      <c r="K847">
        <v>3.36</v>
      </c>
      <c r="L847">
        <v>-27</v>
      </c>
      <c r="O847">
        <v>3.36</v>
      </c>
      <c r="P847">
        <v>-8</v>
      </c>
    </row>
    <row r="848" spans="3:16" x14ac:dyDescent="0.2">
      <c r="C848">
        <v>3.3639999999999999</v>
      </c>
      <c r="D848">
        <v>-23</v>
      </c>
      <c r="G848">
        <v>3.3639999999999999</v>
      </c>
      <c r="H848">
        <v>-36</v>
      </c>
      <c r="K848">
        <v>3.3639999999999999</v>
      </c>
      <c r="L848">
        <v>-17</v>
      </c>
      <c r="O848">
        <v>3.3639999999999999</v>
      </c>
      <c r="P848">
        <v>-10</v>
      </c>
    </row>
    <row r="849" spans="3:16" x14ac:dyDescent="0.2">
      <c r="C849">
        <v>3.3679999999999999</v>
      </c>
      <c r="D849">
        <v>9</v>
      </c>
      <c r="G849">
        <v>3.3679999999999999</v>
      </c>
      <c r="H849">
        <v>-34</v>
      </c>
      <c r="K849">
        <v>3.3679999999999999</v>
      </c>
      <c r="L849">
        <v>-10</v>
      </c>
      <c r="O849">
        <v>3.3679999999999999</v>
      </c>
      <c r="P849">
        <v>0</v>
      </c>
    </row>
    <row r="850" spans="3:16" x14ac:dyDescent="0.2">
      <c r="C850">
        <v>3.3719999999999999</v>
      </c>
      <c r="D850">
        <v>-24</v>
      </c>
      <c r="G850">
        <v>3.3719999999999999</v>
      </c>
      <c r="H850">
        <v>-29</v>
      </c>
      <c r="K850">
        <v>3.3719999999999999</v>
      </c>
      <c r="L850">
        <v>29</v>
      </c>
      <c r="O850">
        <v>3.3719999999999999</v>
      </c>
      <c r="P850">
        <v>-15</v>
      </c>
    </row>
    <row r="851" spans="3:16" x14ac:dyDescent="0.2">
      <c r="C851">
        <v>3.3759999999999999</v>
      </c>
      <c r="D851">
        <v>-6</v>
      </c>
      <c r="G851">
        <v>3.3759999999999999</v>
      </c>
      <c r="H851">
        <v>-24</v>
      </c>
      <c r="K851">
        <v>3.3759999999999999</v>
      </c>
      <c r="L851">
        <v>27</v>
      </c>
      <c r="O851">
        <v>3.3759999999999999</v>
      </c>
      <c r="P851">
        <v>-10</v>
      </c>
    </row>
    <row r="852" spans="3:16" x14ac:dyDescent="0.2">
      <c r="C852">
        <v>3.38</v>
      </c>
      <c r="D852">
        <v>-17</v>
      </c>
      <c r="G852">
        <v>3.38</v>
      </c>
      <c r="H852">
        <v>-31</v>
      </c>
      <c r="K852">
        <v>3.38</v>
      </c>
      <c r="L852">
        <v>30</v>
      </c>
      <c r="O852">
        <v>3.38</v>
      </c>
      <c r="P852">
        <v>-8</v>
      </c>
    </row>
    <row r="853" spans="3:16" x14ac:dyDescent="0.2">
      <c r="C853">
        <v>3.3839999999999999</v>
      </c>
      <c r="D853">
        <v>-22</v>
      </c>
      <c r="G853">
        <v>3.3839999999999999</v>
      </c>
      <c r="H853">
        <v>-9</v>
      </c>
      <c r="K853">
        <v>3.3839999999999999</v>
      </c>
      <c r="L853">
        <v>28</v>
      </c>
      <c r="O853">
        <v>3.3839999999999999</v>
      </c>
      <c r="P853">
        <v>-9</v>
      </c>
    </row>
    <row r="854" spans="3:16" x14ac:dyDescent="0.2">
      <c r="C854">
        <v>3.3879999999999999</v>
      </c>
      <c r="D854">
        <v>-14</v>
      </c>
      <c r="G854">
        <v>3.3879999999999999</v>
      </c>
      <c r="H854">
        <v>-18</v>
      </c>
      <c r="K854">
        <v>3.3879999999999999</v>
      </c>
      <c r="L854">
        <v>27</v>
      </c>
      <c r="O854">
        <v>3.3879999999999999</v>
      </c>
      <c r="P854">
        <v>-8</v>
      </c>
    </row>
    <row r="855" spans="3:16" x14ac:dyDescent="0.2">
      <c r="C855">
        <v>3.3919999999999999</v>
      </c>
      <c r="D855">
        <v>-32</v>
      </c>
      <c r="G855">
        <v>3.3919999999999999</v>
      </c>
      <c r="H855">
        <v>-16</v>
      </c>
      <c r="K855">
        <v>3.3919999999999999</v>
      </c>
      <c r="L855">
        <v>56</v>
      </c>
      <c r="O855">
        <v>3.3919999999999999</v>
      </c>
      <c r="P855">
        <v>-9</v>
      </c>
    </row>
    <row r="856" spans="3:16" x14ac:dyDescent="0.2">
      <c r="C856">
        <v>3.3959999999999999</v>
      </c>
      <c r="D856">
        <v>-22</v>
      </c>
      <c r="G856">
        <v>3.3959999999999999</v>
      </c>
      <c r="H856">
        <v>-1</v>
      </c>
      <c r="K856">
        <v>3.3959999999999999</v>
      </c>
      <c r="L856">
        <v>33</v>
      </c>
      <c r="O856">
        <v>3.3959999999999999</v>
      </c>
      <c r="P856">
        <v>-9</v>
      </c>
    </row>
    <row r="857" spans="3:16" x14ac:dyDescent="0.2">
      <c r="C857">
        <v>3.4</v>
      </c>
      <c r="D857">
        <v>-28</v>
      </c>
      <c r="G857">
        <v>3.4</v>
      </c>
      <c r="H857">
        <v>-29</v>
      </c>
      <c r="K857">
        <v>3.4</v>
      </c>
      <c r="L857">
        <v>17</v>
      </c>
      <c r="O857">
        <v>3.4</v>
      </c>
      <c r="P857">
        <v>-4</v>
      </c>
    </row>
    <row r="858" spans="3:16" x14ac:dyDescent="0.2">
      <c r="C858">
        <v>3.4039999999999999</v>
      </c>
      <c r="D858">
        <v>-26</v>
      </c>
      <c r="G858">
        <v>3.4039999999999999</v>
      </c>
      <c r="H858">
        <v>-8</v>
      </c>
      <c r="K858">
        <v>3.4039999999999999</v>
      </c>
      <c r="L858">
        <v>18</v>
      </c>
      <c r="O858">
        <v>3.4039999999999999</v>
      </c>
      <c r="P858">
        <v>-5</v>
      </c>
    </row>
    <row r="859" spans="3:16" x14ac:dyDescent="0.2">
      <c r="C859">
        <v>3.4079999999999999</v>
      </c>
      <c r="D859">
        <v>-8</v>
      </c>
      <c r="G859">
        <v>3.4079999999999999</v>
      </c>
      <c r="H859">
        <v>2</v>
      </c>
      <c r="K859">
        <v>3.4079999999999999</v>
      </c>
      <c r="L859">
        <v>14</v>
      </c>
      <c r="O859">
        <v>3.4079999999999999</v>
      </c>
      <c r="P859">
        <v>3</v>
      </c>
    </row>
    <row r="860" spans="3:16" x14ac:dyDescent="0.2">
      <c r="C860">
        <v>3.4119999999999999</v>
      </c>
      <c r="D860">
        <v>-24</v>
      </c>
      <c r="G860">
        <v>3.4119999999999999</v>
      </c>
      <c r="H860">
        <v>4</v>
      </c>
      <c r="K860">
        <v>3.4119999999999999</v>
      </c>
      <c r="L860">
        <v>29</v>
      </c>
      <c r="O860">
        <v>3.4119999999999999</v>
      </c>
      <c r="P860">
        <v>-15</v>
      </c>
    </row>
    <row r="861" spans="3:16" x14ac:dyDescent="0.2">
      <c r="C861">
        <v>3.4159999999999999</v>
      </c>
      <c r="D861">
        <v>-21</v>
      </c>
      <c r="G861">
        <v>3.4159999999999999</v>
      </c>
      <c r="H861">
        <v>2</v>
      </c>
      <c r="K861">
        <v>3.4159999999999999</v>
      </c>
      <c r="L861">
        <v>8</v>
      </c>
      <c r="O861">
        <v>3.4159999999999999</v>
      </c>
      <c r="P861">
        <v>-13</v>
      </c>
    </row>
    <row r="862" spans="3:16" x14ac:dyDescent="0.2">
      <c r="C862">
        <v>3.42</v>
      </c>
      <c r="D862">
        <v>-24</v>
      </c>
      <c r="G862">
        <v>3.42</v>
      </c>
      <c r="H862">
        <v>-16</v>
      </c>
      <c r="K862">
        <v>3.42</v>
      </c>
      <c r="L862">
        <v>11</v>
      </c>
      <c r="O862">
        <v>3.42</v>
      </c>
      <c r="P862">
        <v>-10</v>
      </c>
    </row>
    <row r="863" spans="3:16" x14ac:dyDescent="0.2">
      <c r="C863">
        <v>3.4239999999999999</v>
      </c>
      <c r="D863">
        <v>-39</v>
      </c>
      <c r="G863">
        <v>3.4239999999999999</v>
      </c>
      <c r="H863">
        <v>6</v>
      </c>
      <c r="K863">
        <v>3.4239999999999999</v>
      </c>
      <c r="L863">
        <v>9</v>
      </c>
      <c r="O863">
        <v>3.4239999999999999</v>
      </c>
      <c r="P863">
        <v>-7</v>
      </c>
    </row>
    <row r="864" spans="3:16" x14ac:dyDescent="0.2">
      <c r="C864">
        <v>3.4279999999999999</v>
      </c>
      <c r="D864">
        <v>-9</v>
      </c>
      <c r="G864">
        <v>3.4279999999999999</v>
      </c>
      <c r="H864">
        <v>2</v>
      </c>
      <c r="K864">
        <v>3.4279999999999999</v>
      </c>
      <c r="L864">
        <v>-12</v>
      </c>
      <c r="O864">
        <v>3.4279999999999999</v>
      </c>
      <c r="P864">
        <v>-8</v>
      </c>
    </row>
    <row r="865" spans="3:16" x14ac:dyDescent="0.2">
      <c r="C865">
        <v>3.4319999999999999</v>
      </c>
      <c r="D865">
        <v>-39</v>
      </c>
      <c r="G865">
        <v>3.4319999999999999</v>
      </c>
      <c r="H865">
        <v>-15</v>
      </c>
      <c r="K865">
        <v>3.4319999999999999</v>
      </c>
      <c r="L865">
        <v>11</v>
      </c>
      <c r="O865">
        <v>3.4319999999999999</v>
      </c>
      <c r="P865">
        <v>-16</v>
      </c>
    </row>
    <row r="866" spans="3:16" x14ac:dyDescent="0.2">
      <c r="C866">
        <v>3.4359999999999999</v>
      </c>
      <c r="D866">
        <v>-32</v>
      </c>
      <c r="G866">
        <v>3.4359999999999999</v>
      </c>
      <c r="H866">
        <v>-4</v>
      </c>
      <c r="K866">
        <v>3.4359999999999999</v>
      </c>
      <c r="L866">
        <v>-13</v>
      </c>
      <c r="O866">
        <v>3.4359999999999999</v>
      </c>
      <c r="P866">
        <v>-7</v>
      </c>
    </row>
    <row r="867" spans="3:16" x14ac:dyDescent="0.2">
      <c r="C867">
        <v>3.44</v>
      </c>
      <c r="D867">
        <v>-28</v>
      </c>
      <c r="G867">
        <v>3.44</v>
      </c>
      <c r="H867">
        <v>-11</v>
      </c>
      <c r="K867">
        <v>3.44</v>
      </c>
      <c r="L867">
        <v>-17</v>
      </c>
      <c r="O867">
        <v>3.44</v>
      </c>
      <c r="P867">
        <v>-3</v>
      </c>
    </row>
    <row r="868" spans="3:16" x14ac:dyDescent="0.2">
      <c r="C868">
        <v>3.444</v>
      </c>
      <c r="D868">
        <v>-30</v>
      </c>
      <c r="G868">
        <v>3.444</v>
      </c>
      <c r="H868">
        <v>4</v>
      </c>
      <c r="K868">
        <v>3.444</v>
      </c>
      <c r="L868">
        <v>-26</v>
      </c>
      <c r="O868">
        <v>3.444</v>
      </c>
      <c r="P868">
        <v>-6</v>
      </c>
    </row>
    <row r="869" spans="3:16" x14ac:dyDescent="0.2">
      <c r="C869">
        <v>3.448</v>
      </c>
      <c r="D869">
        <v>20</v>
      </c>
      <c r="G869">
        <v>3.448</v>
      </c>
      <c r="H869">
        <v>-2</v>
      </c>
      <c r="K869">
        <v>3.448</v>
      </c>
      <c r="L869">
        <v>-49</v>
      </c>
      <c r="O869">
        <v>3.448</v>
      </c>
      <c r="P869">
        <v>-1</v>
      </c>
    </row>
    <row r="870" spans="3:16" x14ac:dyDescent="0.2">
      <c r="C870">
        <v>3.452</v>
      </c>
      <c r="D870">
        <v>-9</v>
      </c>
      <c r="G870">
        <v>3.452</v>
      </c>
      <c r="H870">
        <v>-6</v>
      </c>
      <c r="K870">
        <v>3.452</v>
      </c>
      <c r="L870">
        <v>-17</v>
      </c>
      <c r="O870">
        <v>3.452</v>
      </c>
      <c r="P870">
        <v>-13</v>
      </c>
    </row>
    <row r="871" spans="3:16" x14ac:dyDescent="0.2">
      <c r="C871">
        <v>3.456</v>
      </c>
      <c r="D871">
        <v>-3</v>
      </c>
      <c r="G871">
        <v>3.456</v>
      </c>
      <c r="H871">
        <v>5</v>
      </c>
      <c r="K871">
        <v>3.456</v>
      </c>
      <c r="L871">
        <v>-23</v>
      </c>
      <c r="O871">
        <v>3.456</v>
      </c>
      <c r="P871">
        <v>-6</v>
      </c>
    </row>
    <row r="872" spans="3:16" x14ac:dyDescent="0.2">
      <c r="C872">
        <v>3.46</v>
      </c>
      <c r="D872">
        <v>-18</v>
      </c>
      <c r="G872">
        <v>3.46</v>
      </c>
      <c r="H872">
        <v>-13</v>
      </c>
      <c r="K872">
        <v>3.46</v>
      </c>
      <c r="L872">
        <v>-19</v>
      </c>
      <c r="O872">
        <v>3.46</v>
      </c>
      <c r="P872">
        <v>-5</v>
      </c>
    </row>
    <row r="873" spans="3:16" x14ac:dyDescent="0.2">
      <c r="C873">
        <v>3.464</v>
      </c>
      <c r="D873">
        <v>-32</v>
      </c>
      <c r="G873">
        <v>3.464</v>
      </c>
      <c r="H873">
        <v>8</v>
      </c>
      <c r="K873">
        <v>3.464</v>
      </c>
      <c r="L873">
        <v>-17</v>
      </c>
      <c r="O873">
        <v>3.464</v>
      </c>
      <c r="P873">
        <v>-14</v>
      </c>
    </row>
    <row r="874" spans="3:16" x14ac:dyDescent="0.2">
      <c r="C874">
        <v>3.468</v>
      </c>
      <c r="D874">
        <v>-2</v>
      </c>
      <c r="G874">
        <v>3.468</v>
      </c>
      <c r="H874">
        <v>-5</v>
      </c>
      <c r="K874">
        <v>3.468</v>
      </c>
      <c r="L874">
        <v>-33</v>
      </c>
      <c r="O874">
        <v>3.468</v>
      </c>
      <c r="P874">
        <v>3</v>
      </c>
    </row>
    <row r="875" spans="3:16" x14ac:dyDescent="0.2">
      <c r="C875">
        <v>3.472</v>
      </c>
      <c r="D875">
        <v>-14</v>
      </c>
      <c r="G875">
        <v>3.472</v>
      </c>
      <c r="H875">
        <v>-14</v>
      </c>
      <c r="K875">
        <v>3.472</v>
      </c>
      <c r="L875">
        <v>-4</v>
      </c>
      <c r="O875">
        <v>3.472</v>
      </c>
      <c r="P875">
        <v>-8</v>
      </c>
    </row>
    <row r="876" spans="3:16" x14ac:dyDescent="0.2">
      <c r="C876">
        <v>3.476</v>
      </c>
      <c r="D876">
        <v>-10</v>
      </c>
      <c r="G876">
        <v>3.476</v>
      </c>
      <c r="H876">
        <v>1</v>
      </c>
      <c r="K876">
        <v>3.476</v>
      </c>
      <c r="L876">
        <v>-21</v>
      </c>
      <c r="O876">
        <v>3.476</v>
      </c>
      <c r="P876">
        <v>-1</v>
      </c>
    </row>
    <row r="877" spans="3:16" x14ac:dyDescent="0.2">
      <c r="C877">
        <v>3.48</v>
      </c>
      <c r="D877">
        <v>-25</v>
      </c>
      <c r="G877">
        <v>3.48</v>
      </c>
      <c r="H877">
        <v>-24</v>
      </c>
      <c r="K877">
        <v>3.48</v>
      </c>
      <c r="L877">
        <v>-21</v>
      </c>
      <c r="O877">
        <v>3.48</v>
      </c>
      <c r="P877">
        <v>-1</v>
      </c>
    </row>
    <row r="878" spans="3:16" x14ac:dyDescent="0.2">
      <c r="C878">
        <v>3.484</v>
      </c>
      <c r="D878">
        <v>-17</v>
      </c>
      <c r="G878">
        <v>3.484</v>
      </c>
      <c r="H878">
        <v>-2</v>
      </c>
      <c r="K878">
        <v>3.484</v>
      </c>
      <c r="L878">
        <v>-2</v>
      </c>
      <c r="O878">
        <v>3.484</v>
      </c>
      <c r="P878">
        <v>-9</v>
      </c>
    </row>
    <row r="879" spans="3:16" x14ac:dyDescent="0.2">
      <c r="C879">
        <v>3.488</v>
      </c>
      <c r="D879">
        <v>11</v>
      </c>
      <c r="G879">
        <v>3.488</v>
      </c>
      <c r="H879">
        <v>-5</v>
      </c>
      <c r="K879">
        <v>3.488</v>
      </c>
      <c r="L879">
        <v>-15</v>
      </c>
      <c r="O879">
        <v>3.488</v>
      </c>
      <c r="P879">
        <v>-1</v>
      </c>
    </row>
    <row r="880" spans="3:16" x14ac:dyDescent="0.2">
      <c r="C880">
        <v>3.492</v>
      </c>
      <c r="D880">
        <v>17</v>
      </c>
      <c r="G880">
        <v>3.492</v>
      </c>
      <c r="H880">
        <v>-11</v>
      </c>
      <c r="K880">
        <v>3.492</v>
      </c>
      <c r="L880">
        <v>-4</v>
      </c>
      <c r="O880">
        <v>3.492</v>
      </c>
      <c r="P880">
        <v>-18</v>
      </c>
    </row>
    <row r="881" spans="3:16" x14ac:dyDescent="0.2">
      <c r="C881">
        <v>3.496</v>
      </c>
      <c r="D881">
        <v>15</v>
      </c>
      <c r="G881">
        <v>3.496</v>
      </c>
      <c r="H881">
        <v>-2</v>
      </c>
      <c r="K881">
        <v>3.496</v>
      </c>
      <c r="L881">
        <v>-19</v>
      </c>
      <c r="O881">
        <v>3.496</v>
      </c>
      <c r="P881">
        <v>-22</v>
      </c>
    </row>
    <row r="882" spans="3:16" x14ac:dyDescent="0.2">
      <c r="C882">
        <v>3.5</v>
      </c>
      <c r="D882">
        <v>-1</v>
      </c>
      <c r="G882">
        <v>3.5</v>
      </c>
      <c r="H882">
        <v>-14</v>
      </c>
      <c r="K882">
        <v>3.5</v>
      </c>
      <c r="L882">
        <v>-6</v>
      </c>
      <c r="O882">
        <v>3.5</v>
      </c>
      <c r="P882">
        <v>-14</v>
      </c>
    </row>
    <row r="883" spans="3:16" x14ac:dyDescent="0.2">
      <c r="C883">
        <v>3.504</v>
      </c>
      <c r="D883">
        <v>-31</v>
      </c>
      <c r="G883">
        <v>3.504</v>
      </c>
      <c r="H883">
        <v>4</v>
      </c>
      <c r="K883">
        <v>3.504</v>
      </c>
      <c r="L883">
        <v>8</v>
      </c>
      <c r="O883">
        <v>3.504</v>
      </c>
      <c r="P883">
        <v>-12</v>
      </c>
    </row>
    <row r="884" spans="3:16" x14ac:dyDescent="0.2">
      <c r="C884">
        <v>3.508</v>
      </c>
      <c r="D884">
        <v>12</v>
      </c>
      <c r="G884">
        <v>3.508</v>
      </c>
      <c r="H884">
        <v>-2</v>
      </c>
      <c r="K884">
        <v>3.508</v>
      </c>
      <c r="L884">
        <v>-16</v>
      </c>
      <c r="O884">
        <v>3.508</v>
      </c>
      <c r="P884">
        <v>-12</v>
      </c>
    </row>
    <row r="885" spans="3:16" x14ac:dyDescent="0.2">
      <c r="C885">
        <v>3.512</v>
      </c>
      <c r="D885">
        <v>0</v>
      </c>
      <c r="G885">
        <v>3.512</v>
      </c>
      <c r="H885">
        <v>-15</v>
      </c>
      <c r="K885">
        <v>3.512</v>
      </c>
      <c r="L885">
        <v>-4</v>
      </c>
      <c r="O885">
        <v>3.512</v>
      </c>
      <c r="P885">
        <v>-16</v>
      </c>
    </row>
    <row r="886" spans="3:16" x14ac:dyDescent="0.2">
      <c r="C886">
        <v>3.516</v>
      </c>
      <c r="D886">
        <v>19</v>
      </c>
      <c r="G886">
        <v>3.516</v>
      </c>
      <c r="H886">
        <v>0</v>
      </c>
      <c r="K886">
        <v>3.516</v>
      </c>
      <c r="L886">
        <v>-8</v>
      </c>
      <c r="O886">
        <v>3.516</v>
      </c>
      <c r="P886">
        <v>-12</v>
      </c>
    </row>
    <row r="887" spans="3:16" x14ac:dyDescent="0.2">
      <c r="C887">
        <v>3.52</v>
      </c>
      <c r="D887">
        <v>0</v>
      </c>
      <c r="G887">
        <v>3.52</v>
      </c>
      <c r="H887">
        <v>-13</v>
      </c>
      <c r="K887">
        <v>3.52</v>
      </c>
      <c r="L887">
        <v>-4</v>
      </c>
      <c r="O887">
        <v>3.52</v>
      </c>
      <c r="P887">
        <v>-5</v>
      </c>
    </row>
    <row r="888" spans="3:16" x14ac:dyDescent="0.2">
      <c r="C888">
        <v>3.524</v>
      </c>
      <c r="D888">
        <v>-8</v>
      </c>
      <c r="G888">
        <v>3.524</v>
      </c>
      <c r="H888">
        <v>-2</v>
      </c>
      <c r="K888">
        <v>3.524</v>
      </c>
      <c r="L888">
        <v>-7</v>
      </c>
      <c r="O888">
        <v>3.524</v>
      </c>
      <c r="P888">
        <v>-7</v>
      </c>
    </row>
    <row r="889" spans="3:16" x14ac:dyDescent="0.2">
      <c r="C889">
        <v>3.528</v>
      </c>
      <c r="D889">
        <v>28</v>
      </c>
      <c r="G889">
        <v>3.528</v>
      </c>
      <c r="H889">
        <v>-7</v>
      </c>
      <c r="K889">
        <v>3.528</v>
      </c>
      <c r="L889">
        <v>-9</v>
      </c>
      <c r="O889">
        <v>3.528</v>
      </c>
      <c r="P889">
        <v>-7</v>
      </c>
    </row>
    <row r="890" spans="3:16" x14ac:dyDescent="0.2">
      <c r="C890">
        <v>3.532</v>
      </c>
      <c r="D890">
        <v>29</v>
      </c>
      <c r="G890">
        <v>3.532</v>
      </c>
      <c r="H890">
        <v>-9</v>
      </c>
      <c r="K890">
        <v>3.532</v>
      </c>
      <c r="L890">
        <v>12</v>
      </c>
      <c r="O890">
        <v>3.532</v>
      </c>
      <c r="P890">
        <v>-22</v>
      </c>
    </row>
    <row r="891" spans="3:16" x14ac:dyDescent="0.2">
      <c r="C891">
        <v>3.536</v>
      </c>
      <c r="D891">
        <v>45</v>
      </c>
      <c r="G891">
        <v>3.536</v>
      </c>
      <c r="H891">
        <v>9</v>
      </c>
      <c r="K891">
        <v>3.536</v>
      </c>
      <c r="L891">
        <v>-5</v>
      </c>
      <c r="O891">
        <v>3.536</v>
      </c>
      <c r="P891">
        <v>-15</v>
      </c>
    </row>
    <row r="892" spans="3:16" x14ac:dyDescent="0.2">
      <c r="C892">
        <v>3.54</v>
      </c>
      <c r="D892">
        <v>31</v>
      </c>
      <c r="G892">
        <v>3.54</v>
      </c>
      <c r="H892">
        <v>-11</v>
      </c>
      <c r="K892">
        <v>3.54</v>
      </c>
      <c r="L892">
        <v>-6</v>
      </c>
      <c r="O892">
        <v>3.54</v>
      </c>
      <c r="P892">
        <v>-13</v>
      </c>
    </row>
    <row r="893" spans="3:16" x14ac:dyDescent="0.2">
      <c r="C893">
        <v>3.544</v>
      </c>
      <c r="D893">
        <v>22</v>
      </c>
      <c r="G893">
        <v>3.544</v>
      </c>
      <c r="H893">
        <v>-6</v>
      </c>
      <c r="K893">
        <v>3.544</v>
      </c>
      <c r="L893">
        <v>6</v>
      </c>
      <c r="O893">
        <v>3.544</v>
      </c>
      <c r="P893">
        <v>-21</v>
      </c>
    </row>
    <row r="894" spans="3:16" x14ac:dyDescent="0.2">
      <c r="C894">
        <v>3.548</v>
      </c>
      <c r="D894">
        <v>43</v>
      </c>
      <c r="G894">
        <v>3.548</v>
      </c>
      <c r="H894">
        <v>-24</v>
      </c>
      <c r="K894">
        <v>3.548</v>
      </c>
      <c r="L894">
        <v>-8</v>
      </c>
      <c r="O894">
        <v>3.548</v>
      </c>
      <c r="P894">
        <v>-19</v>
      </c>
    </row>
    <row r="895" spans="3:16" x14ac:dyDescent="0.2">
      <c r="C895">
        <v>3.552</v>
      </c>
      <c r="D895">
        <v>44</v>
      </c>
      <c r="G895">
        <v>3.552</v>
      </c>
      <c r="H895">
        <v>-37</v>
      </c>
      <c r="K895">
        <v>3.552</v>
      </c>
      <c r="L895">
        <v>7</v>
      </c>
      <c r="O895">
        <v>3.552</v>
      </c>
      <c r="P895">
        <v>-27</v>
      </c>
    </row>
    <row r="896" spans="3:16" x14ac:dyDescent="0.2">
      <c r="C896">
        <v>3.556</v>
      </c>
      <c r="D896">
        <v>44</v>
      </c>
      <c r="G896">
        <v>3.556</v>
      </c>
      <c r="H896">
        <v>-23</v>
      </c>
      <c r="K896">
        <v>3.556</v>
      </c>
      <c r="L896">
        <v>-15</v>
      </c>
      <c r="O896">
        <v>3.556</v>
      </c>
      <c r="P896">
        <v>-22</v>
      </c>
    </row>
    <row r="897" spans="3:16" x14ac:dyDescent="0.2">
      <c r="C897">
        <v>3.56</v>
      </c>
      <c r="D897">
        <v>49</v>
      </c>
      <c r="G897">
        <v>3.56</v>
      </c>
      <c r="H897">
        <v>-26</v>
      </c>
      <c r="K897">
        <v>3.56</v>
      </c>
      <c r="L897">
        <v>-10</v>
      </c>
      <c r="O897">
        <v>3.56</v>
      </c>
      <c r="P897">
        <v>-20</v>
      </c>
    </row>
    <row r="898" spans="3:16" x14ac:dyDescent="0.2">
      <c r="C898">
        <v>3.5640000000000001</v>
      </c>
      <c r="D898">
        <v>24</v>
      </c>
      <c r="G898">
        <v>3.5640000000000001</v>
      </c>
      <c r="H898">
        <v>-9</v>
      </c>
      <c r="K898">
        <v>3.5640000000000001</v>
      </c>
      <c r="L898">
        <v>9</v>
      </c>
      <c r="O898">
        <v>3.5640000000000001</v>
      </c>
      <c r="P898">
        <v>-28</v>
      </c>
    </row>
    <row r="899" spans="3:16" x14ac:dyDescent="0.2">
      <c r="C899">
        <v>3.5680000000000001</v>
      </c>
      <c r="D899">
        <v>48</v>
      </c>
      <c r="G899">
        <v>3.5680000000000001</v>
      </c>
      <c r="H899">
        <v>-12</v>
      </c>
      <c r="K899">
        <v>3.5680000000000001</v>
      </c>
      <c r="L899">
        <v>-12</v>
      </c>
      <c r="O899">
        <v>3.5680000000000001</v>
      </c>
      <c r="P899">
        <v>-14</v>
      </c>
    </row>
    <row r="900" spans="3:16" x14ac:dyDescent="0.2">
      <c r="C900">
        <v>3.5720000000000001</v>
      </c>
      <c r="D900">
        <v>31</v>
      </c>
      <c r="G900">
        <v>3.5720000000000001</v>
      </c>
      <c r="H900">
        <v>-14</v>
      </c>
      <c r="K900">
        <v>3.5720000000000001</v>
      </c>
      <c r="L900">
        <v>0</v>
      </c>
      <c r="O900">
        <v>3.5720000000000001</v>
      </c>
      <c r="P900">
        <v>-21</v>
      </c>
    </row>
    <row r="901" spans="3:16" x14ac:dyDescent="0.2">
      <c r="C901">
        <v>3.5760000000000001</v>
      </c>
      <c r="D901">
        <v>47</v>
      </c>
      <c r="G901">
        <v>3.5760000000000001</v>
      </c>
      <c r="H901">
        <v>6</v>
      </c>
      <c r="K901">
        <v>3.5760000000000001</v>
      </c>
      <c r="L901">
        <v>-14</v>
      </c>
      <c r="O901">
        <v>3.5760000000000001</v>
      </c>
      <c r="P901">
        <v>-29</v>
      </c>
    </row>
    <row r="902" spans="3:16" x14ac:dyDescent="0.2">
      <c r="C902">
        <v>3.58</v>
      </c>
      <c r="D902">
        <v>45</v>
      </c>
      <c r="G902">
        <v>3.58</v>
      </c>
      <c r="H902">
        <v>-14</v>
      </c>
      <c r="K902">
        <v>3.58</v>
      </c>
      <c r="L902">
        <v>-2</v>
      </c>
      <c r="O902">
        <v>3.58</v>
      </c>
      <c r="P902">
        <v>-23</v>
      </c>
    </row>
    <row r="903" spans="3:16" x14ac:dyDescent="0.2">
      <c r="C903">
        <v>3.5840000000000001</v>
      </c>
      <c r="D903">
        <v>12</v>
      </c>
      <c r="G903">
        <v>3.5840000000000001</v>
      </c>
      <c r="H903">
        <v>-1</v>
      </c>
      <c r="K903">
        <v>3.5840000000000001</v>
      </c>
      <c r="L903">
        <v>7</v>
      </c>
      <c r="O903">
        <v>3.5840000000000001</v>
      </c>
      <c r="P903">
        <v>-29</v>
      </c>
    </row>
    <row r="904" spans="3:16" x14ac:dyDescent="0.2">
      <c r="C904">
        <v>3.5880000000000001</v>
      </c>
      <c r="D904">
        <v>21</v>
      </c>
      <c r="G904">
        <v>3.5880000000000001</v>
      </c>
      <c r="H904">
        <v>-9</v>
      </c>
      <c r="K904">
        <v>3.5880000000000001</v>
      </c>
      <c r="L904">
        <v>-19</v>
      </c>
      <c r="O904">
        <v>3.5880000000000001</v>
      </c>
      <c r="P904">
        <v>-13</v>
      </c>
    </row>
    <row r="905" spans="3:16" x14ac:dyDescent="0.2">
      <c r="C905">
        <v>3.5920000000000001</v>
      </c>
      <c r="D905">
        <v>-3</v>
      </c>
      <c r="G905">
        <v>3.5920000000000001</v>
      </c>
      <c r="H905">
        <v>-6</v>
      </c>
      <c r="K905">
        <v>3.5920000000000001</v>
      </c>
      <c r="L905">
        <v>4</v>
      </c>
      <c r="O905">
        <v>3.5920000000000001</v>
      </c>
      <c r="P905">
        <v>-14</v>
      </c>
    </row>
    <row r="906" spans="3:16" x14ac:dyDescent="0.2">
      <c r="C906">
        <v>3.5960000000000001</v>
      </c>
      <c r="D906">
        <v>6</v>
      </c>
      <c r="G906">
        <v>3.5960000000000001</v>
      </c>
      <c r="H906">
        <v>17</v>
      </c>
      <c r="K906">
        <v>3.5960000000000001</v>
      </c>
      <c r="L906">
        <v>-12</v>
      </c>
      <c r="O906">
        <v>3.5960000000000001</v>
      </c>
      <c r="P906">
        <v>-8</v>
      </c>
    </row>
    <row r="907" spans="3:16" x14ac:dyDescent="0.2">
      <c r="C907">
        <v>3.6</v>
      </c>
      <c r="D907">
        <v>3</v>
      </c>
      <c r="G907">
        <v>3.6</v>
      </c>
      <c r="H907">
        <v>-2</v>
      </c>
      <c r="K907">
        <v>3.6</v>
      </c>
      <c r="L907">
        <v>-11</v>
      </c>
      <c r="O907">
        <v>3.6</v>
      </c>
      <c r="P907">
        <v>-9</v>
      </c>
    </row>
    <row r="908" spans="3:16" x14ac:dyDescent="0.2">
      <c r="C908">
        <v>3.6040000000000001</v>
      </c>
      <c r="D908">
        <v>-25</v>
      </c>
      <c r="G908">
        <v>3.6040000000000001</v>
      </c>
      <c r="H908">
        <v>6</v>
      </c>
      <c r="K908">
        <v>3.6040000000000001</v>
      </c>
      <c r="L908">
        <v>-1</v>
      </c>
      <c r="O908">
        <v>3.6040000000000001</v>
      </c>
      <c r="P908">
        <v>-17</v>
      </c>
    </row>
    <row r="909" spans="3:16" x14ac:dyDescent="0.2">
      <c r="C909">
        <v>3.6080000000000001</v>
      </c>
      <c r="D909">
        <v>-1</v>
      </c>
      <c r="G909">
        <v>3.6080000000000001</v>
      </c>
      <c r="H909">
        <v>-5</v>
      </c>
      <c r="K909">
        <v>3.6080000000000001</v>
      </c>
      <c r="L909">
        <v>-16</v>
      </c>
      <c r="O909">
        <v>3.6080000000000001</v>
      </c>
      <c r="P909">
        <v>-8</v>
      </c>
    </row>
    <row r="910" spans="3:16" x14ac:dyDescent="0.2">
      <c r="C910">
        <v>3.6120000000000001</v>
      </c>
      <c r="D910">
        <v>-11</v>
      </c>
      <c r="G910">
        <v>3.6120000000000001</v>
      </c>
      <c r="H910">
        <v>-9</v>
      </c>
      <c r="K910">
        <v>3.6120000000000001</v>
      </c>
      <c r="L910">
        <v>1</v>
      </c>
      <c r="O910">
        <v>3.6120000000000001</v>
      </c>
      <c r="P910">
        <v>-5</v>
      </c>
    </row>
    <row r="911" spans="3:16" x14ac:dyDescent="0.2">
      <c r="C911">
        <v>3.6160000000000001</v>
      </c>
      <c r="D911">
        <v>1</v>
      </c>
      <c r="G911">
        <v>3.6160000000000001</v>
      </c>
      <c r="H911">
        <v>14</v>
      </c>
      <c r="K911">
        <v>3.6160000000000001</v>
      </c>
      <c r="L911">
        <v>-16</v>
      </c>
      <c r="O911">
        <v>3.6160000000000001</v>
      </c>
      <c r="P911">
        <v>-9</v>
      </c>
    </row>
    <row r="912" spans="3:16" x14ac:dyDescent="0.2">
      <c r="C912">
        <v>3.62</v>
      </c>
      <c r="D912">
        <v>-1</v>
      </c>
      <c r="G912">
        <v>3.62</v>
      </c>
      <c r="H912">
        <v>-9</v>
      </c>
      <c r="K912">
        <v>3.62</v>
      </c>
      <c r="L912">
        <v>-8</v>
      </c>
      <c r="O912">
        <v>3.62</v>
      </c>
      <c r="P912">
        <v>-14</v>
      </c>
    </row>
    <row r="913" spans="3:16" x14ac:dyDescent="0.2">
      <c r="C913">
        <v>3.6240000000000001</v>
      </c>
      <c r="D913">
        <v>-23</v>
      </c>
      <c r="G913">
        <v>3.6240000000000001</v>
      </c>
      <c r="H913">
        <v>2</v>
      </c>
      <c r="K913">
        <v>3.6240000000000001</v>
      </c>
      <c r="L913">
        <v>14</v>
      </c>
      <c r="O913">
        <v>3.6240000000000001</v>
      </c>
      <c r="P913">
        <v>-29</v>
      </c>
    </row>
    <row r="914" spans="3:16" x14ac:dyDescent="0.2">
      <c r="C914">
        <v>3.6280000000000001</v>
      </c>
      <c r="D914">
        <v>-11</v>
      </c>
      <c r="G914">
        <v>3.6280000000000001</v>
      </c>
      <c r="H914">
        <v>3</v>
      </c>
      <c r="K914">
        <v>3.6280000000000001</v>
      </c>
      <c r="L914">
        <v>-12</v>
      </c>
      <c r="O914">
        <v>3.6280000000000001</v>
      </c>
      <c r="P914">
        <v>-9</v>
      </c>
    </row>
    <row r="915" spans="3:16" x14ac:dyDescent="0.2">
      <c r="C915">
        <v>3.6320000000000001</v>
      </c>
      <c r="D915">
        <v>-18</v>
      </c>
      <c r="G915">
        <v>3.6320000000000001</v>
      </c>
      <c r="H915">
        <v>-5</v>
      </c>
      <c r="K915">
        <v>3.6320000000000001</v>
      </c>
      <c r="L915">
        <v>1</v>
      </c>
      <c r="O915">
        <v>3.6320000000000001</v>
      </c>
      <c r="P915">
        <v>-8</v>
      </c>
    </row>
    <row r="916" spans="3:16" x14ac:dyDescent="0.2">
      <c r="C916">
        <v>3.6360000000000001</v>
      </c>
      <c r="D916">
        <v>1</v>
      </c>
      <c r="G916">
        <v>3.6360000000000001</v>
      </c>
      <c r="H916">
        <v>2</v>
      </c>
      <c r="K916">
        <v>3.6360000000000001</v>
      </c>
      <c r="L916">
        <v>-12</v>
      </c>
      <c r="O916">
        <v>3.6360000000000001</v>
      </c>
      <c r="P916">
        <v>-7</v>
      </c>
    </row>
    <row r="917" spans="3:16" x14ac:dyDescent="0.2">
      <c r="C917">
        <v>3.64</v>
      </c>
      <c r="D917">
        <v>-2</v>
      </c>
      <c r="G917">
        <v>3.64</v>
      </c>
      <c r="H917">
        <v>-17</v>
      </c>
      <c r="K917">
        <v>3.64</v>
      </c>
      <c r="L917">
        <v>-11</v>
      </c>
      <c r="O917">
        <v>3.64</v>
      </c>
      <c r="P917">
        <v>-9</v>
      </c>
    </row>
    <row r="918" spans="3:16" x14ac:dyDescent="0.2">
      <c r="C918">
        <v>3.6440000000000001</v>
      </c>
      <c r="D918">
        <v>-51</v>
      </c>
      <c r="G918">
        <v>3.6440000000000001</v>
      </c>
      <c r="H918">
        <v>3</v>
      </c>
      <c r="K918">
        <v>3.6440000000000001</v>
      </c>
      <c r="L918">
        <v>8</v>
      </c>
      <c r="O918">
        <v>3.6440000000000001</v>
      </c>
      <c r="P918">
        <v>-8</v>
      </c>
    </row>
    <row r="919" spans="3:16" x14ac:dyDescent="0.2">
      <c r="C919">
        <v>3.6480000000000001</v>
      </c>
      <c r="D919">
        <v>-16</v>
      </c>
      <c r="G919">
        <v>3.6480000000000001</v>
      </c>
      <c r="H919">
        <v>2</v>
      </c>
      <c r="K919">
        <v>3.6480000000000001</v>
      </c>
      <c r="L919">
        <v>-12</v>
      </c>
      <c r="O919">
        <v>3.6480000000000001</v>
      </c>
      <c r="P919">
        <v>11</v>
      </c>
    </row>
    <row r="920" spans="3:16" x14ac:dyDescent="0.2">
      <c r="C920">
        <v>3.6520000000000001</v>
      </c>
      <c r="D920">
        <v>-33</v>
      </c>
      <c r="G920">
        <v>3.6520000000000001</v>
      </c>
      <c r="H920">
        <v>-9</v>
      </c>
      <c r="K920">
        <v>3.6520000000000001</v>
      </c>
      <c r="L920">
        <v>2</v>
      </c>
      <c r="O920">
        <v>3.6520000000000001</v>
      </c>
      <c r="P920">
        <v>3</v>
      </c>
    </row>
    <row r="921" spans="3:16" x14ac:dyDescent="0.2">
      <c r="C921">
        <v>3.6560000000000001</v>
      </c>
      <c r="D921">
        <v>-12</v>
      </c>
      <c r="G921">
        <v>3.6560000000000001</v>
      </c>
      <c r="H921">
        <v>0</v>
      </c>
      <c r="K921">
        <v>3.6560000000000001</v>
      </c>
      <c r="L921">
        <v>-21</v>
      </c>
      <c r="O921">
        <v>3.6560000000000001</v>
      </c>
      <c r="P921">
        <v>-8</v>
      </c>
    </row>
    <row r="922" spans="3:16" x14ac:dyDescent="0.2">
      <c r="C922">
        <v>3.66</v>
      </c>
      <c r="D922">
        <v>-7</v>
      </c>
      <c r="G922">
        <v>3.66</v>
      </c>
      <c r="H922">
        <v>-19</v>
      </c>
      <c r="K922">
        <v>3.66</v>
      </c>
      <c r="L922">
        <v>-23</v>
      </c>
      <c r="O922">
        <v>3.66</v>
      </c>
      <c r="P922">
        <v>-5</v>
      </c>
    </row>
    <row r="923" spans="3:16" x14ac:dyDescent="0.2">
      <c r="C923">
        <v>3.6640000000000001</v>
      </c>
      <c r="D923">
        <v>-28</v>
      </c>
      <c r="G923">
        <v>3.6640000000000001</v>
      </c>
      <c r="H923">
        <v>-7</v>
      </c>
      <c r="K923">
        <v>3.6640000000000001</v>
      </c>
      <c r="L923">
        <v>-10</v>
      </c>
      <c r="O923">
        <v>3.6640000000000001</v>
      </c>
      <c r="P923">
        <v>-4</v>
      </c>
    </row>
    <row r="924" spans="3:16" x14ac:dyDescent="0.2">
      <c r="C924">
        <v>3.6680000000000001</v>
      </c>
      <c r="D924">
        <v>-4</v>
      </c>
      <c r="G924">
        <v>3.6680000000000001</v>
      </c>
      <c r="H924">
        <v>-14</v>
      </c>
      <c r="K924">
        <v>3.6680000000000001</v>
      </c>
      <c r="L924">
        <v>-33</v>
      </c>
      <c r="O924">
        <v>3.6680000000000001</v>
      </c>
      <c r="P924">
        <v>9</v>
      </c>
    </row>
    <row r="925" spans="3:16" x14ac:dyDescent="0.2">
      <c r="C925">
        <v>3.6720000000000002</v>
      </c>
      <c r="D925">
        <v>-24</v>
      </c>
      <c r="G925">
        <v>3.6720000000000002</v>
      </c>
      <c r="H925">
        <v>-24</v>
      </c>
      <c r="K925">
        <v>3.6720000000000002</v>
      </c>
      <c r="L925">
        <v>-19</v>
      </c>
      <c r="O925">
        <v>3.6720000000000002</v>
      </c>
      <c r="P925">
        <v>13</v>
      </c>
    </row>
    <row r="926" spans="3:16" x14ac:dyDescent="0.2">
      <c r="C926">
        <v>3.6760000000000002</v>
      </c>
      <c r="D926">
        <v>-3</v>
      </c>
      <c r="G926">
        <v>3.6760000000000002</v>
      </c>
      <c r="H926">
        <v>-16</v>
      </c>
      <c r="K926">
        <v>3.6760000000000002</v>
      </c>
      <c r="L926">
        <v>-26</v>
      </c>
      <c r="O926">
        <v>3.6760000000000002</v>
      </c>
      <c r="P926">
        <v>12</v>
      </c>
    </row>
    <row r="927" spans="3:16" x14ac:dyDescent="0.2">
      <c r="C927">
        <v>3.68</v>
      </c>
      <c r="D927">
        <v>-3</v>
      </c>
      <c r="G927">
        <v>3.68</v>
      </c>
      <c r="H927">
        <v>-23</v>
      </c>
      <c r="K927">
        <v>3.68</v>
      </c>
      <c r="L927">
        <v>-25</v>
      </c>
      <c r="O927">
        <v>3.68</v>
      </c>
      <c r="P927">
        <v>-2</v>
      </c>
    </row>
    <row r="928" spans="3:16" x14ac:dyDescent="0.2">
      <c r="C928">
        <v>3.6840000000000002</v>
      </c>
      <c r="D928">
        <v>-24</v>
      </c>
      <c r="G928">
        <v>3.6840000000000002</v>
      </c>
      <c r="H928">
        <v>-5</v>
      </c>
      <c r="K928">
        <v>3.6840000000000002</v>
      </c>
      <c r="L928">
        <v>-10</v>
      </c>
      <c r="O928">
        <v>3.6840000000000002</v>
      </c>
      <c r="P928">
        <v>-7</v>
      </c>
    </row>
    <row r="929" spans="3:16" x14ac:dyDescent="0.2">
      <c r="C929">
        <v>3.6880000000000002</v>
      </c>
      <c r="D929">
        <v>-2</v>
      </c>
      <c r="G929">
        <v>3.6880000000000002</v>
      </c>
      <c r="H929">
        <v>-15</v>
      </c>
      <c r="K929">
        <v>3.6880000000000002</v>
      </c>
      <c r="L929">
        <v>-25</v>
      </c>
      <c r="O929">
        <v>3.6880000000000002</v>
      </c>
      <c r="P929">
        <v>4</v>
      </c>
    </row>
    <row r="930" spans="3:16" x14ac:dyDescent="0.2">
      <c r="C930">
        <v>3.6920000000000002</v>
      </c>
      <c r="D930">
        <v>-30</v>
      </c>
      <c r="G930">
        <v>3.6920000000000002</v>
      </c>
      <c r="H930">
        <v>-23</v>
      </c>
      <c r="K930">
        <v>3.6920000000000002</v>
      </c>
      <c r="L930">
        <v>-5</v>
      </c>
      <c r="O930">
        <v>3.6920000000000002</v>
      </c>
      <c r="P930">
        <v>14</v>
      </c>
    </row>
    <row r="931" spans="3:16" x14ac:dyDescent="0.2">
      <c r="C931">
        <v>3.6960000000000002</v>
      </c>
      <c r="D931">
        <v>-24</v>
      </c>
      <c r="G931">
        <v>3.6960000000000002</v>
      </c>
      <c r="H931">
        <v>-6</v>
      </c>
      <c r="K931">
        <v>3.6960000000000002</v>
      </c>
      <c r="L931">
        <v>-7</v>
      </c>
      <c r="O931">
        <v>3.6960000000000002</v>
      </c>
      <c r="P931">
        <v>9</v>
      </c>
    </row>
    <row r="932" spans="3:16" x14ac:dyDescent="0.2">
      <c r="C932">
        <v>3.7</v>
      </c>
      <c r="D932">
        <v>-14</v>
      </c>
      <c r="G932">
        <v>3.7</v>
      </c>
      <c r="H932">
        <v>-29</v>
      </c>
      <c r="K932">
        <v>3.7</v>
      </c>
      <c r="L932">
        <v>-14</v>
      </c>
      <c r="O932">
        <v>3.7</v>
      </c>
      <c r="P932">
        <v>19</v>
      </c>
    </row>
    <row r="933" spans="3:16" x14ac:dyDescent="0.2">
      <c r="C933">
        <v>3.7040000000000002</v>
      </c>
      <c r="D933">
        <v>-17</v>
      </c>
      <c r="G933">
        <v>3.7040000000000002</v>
      </c>
      <c r="H933">
        <v>-26</v>
      </c>
      <c r="K933">
        <v>3.7040000000000002</v>
      </c>
      <c r="L933">
        <v>1</v>
      </c>
      <c r="O933">
        <v>3.7040000000000002</v>
      </c>
      <c r="P933">
        <v>27</v>
      </c>
    </row>
    <row r="934" spans="3:16" x14ac:dyDescent="0.2">
      <c r="C934">
        <v>3.7080000000000002</v>
      </c>
      <c r="D934">
        <v>6</v>
      </c>
      <c r="G934">
        <v>3.7080000000000002</v>
      </c>
      <c r="H934">
        <v>-21</v>
      </c>
      <c r="K934">
        <v>3.7080000000000002</v>
      </c>
      <c r="L934">
        <v>-11</v>
      </c>
      <c r="O934">
        <v>3.7080000000000002</v>
      </c>
      <c r="P934">
        <v>52</v>
      </c>
    </row>
    <row r="935" spans="3:16" x14ac:dyDescent="0.2">
      <c r="C935">
        <v>3.7120000000000002</v>
      </c>
      <c r="D935">
        <v>-14</v>
      </c>
      <c r="G935">
        <v>3.7120000000000002</v>
      </c>
      <c r="H935">
        <v>-36</v>
      </c>
      <c r="K935">
        <v>3.7120000000000002</v>
      </c>
      <c r="L935">
        <v>12</v>
      </c>
      <c r="O935">
        <v>3.7120000000000002</v>
      </c>
      <c r="P935">
        <v>53</v>
      </c>
    </row>
    <row r="936" spans="3:16" x14ac:dyDescent="0.2">
      <c r="C936">
        <v>3.7160000000000002</v>
      </c>
      <c r="D936">
        <v>-8</v>
      </c>
      <c r="G936">
        <v>3.7160000000000002</v>
      </c>
      <c r="H936">
        <v>-34</v>
      </c>
      <c r="K936">
        <v>3.7160000000000002</v>
      </c>
      <c r="L936">
        <v>1</v>
      </c>
      <c r="O936">
        <v>3.7160000000000002</v>
      </c>
      <c r="P936">
        <v>64</v>
      </c>
    </row>
    <row r="937" spans="3:16" x14ac:dyDescent="0.2">
      <c r="C937">
        <v>3.72</v>
      </c>
      <c r="D937">
        <v>0</v>
      </c>
      <c r="G937">
        <v>3.72</v>
      </c>
      <c r="H937">
        <v>-41</v>
      </c>
      <c r="K937">
        <v>3.72</v>
      </c>
      <c r="L937">
        <v>-15</v>
      </c>
      <c r="O937">
        <v>3.72</v>
      </c>
      <c r="P937">
        <v>64</v>
      </c>
    </row>
    <row r="938" spans="3:16" x14ac:dyDescent="0.2">
      <c r="C938">
        <v>3.7240000000000002</v>
      </c>
      <c r="D938">
        <v>-10</v>
      </c>
      <c r="G938">
        <v>3.7240000000000002</v>
      </c>
      <c r="H938">
        <v>-15</v>
      </c>
      <c r="K938">
        <v>3.7240000000000002</v>
      </c>
      <c r="L938">
        <v>5</v>
      </c>
      <c r="O938">
        <v>3.7240000000000002</v>
      </c>
      <c r="P938">
        <v>67</v>
      </c>
    </row>
    <row r="939" spans="3:16" x14ac:dyDescent="0.2">
      <c r="C939">
        <v>3.7280000000000002</v>
      </c>
      <c r="D939">
        <v>0</v>
      </c>
      <c r="G939">
        <v>3.7280000000000002</v>
      </c>
      <c r="H939">
        <v>-6</v>
      </c>
      <c r="K939">
        <v>3.7280000000000002</v>
      </c>
      <c r="L939">
        <v>2</v>
      </c>
      <c r="O939">
        <v>3.7280000000000002</v>
      </c>
      <c r="P939">
        <v>67</v>
      </c>
    </row>
    <row r="940" spans="3:16" x14ac:dyDescent="0.2">
      <c r="C940">
        <v>3.7320000000000002</v>
      </c>
      <c r="D940">
        <v>-25</v>
      </c>
      <c r="G940">
        <v>3.7320000000000002</v>
      </c>
      <c r="H940">
        <v>-29</v>
      </c>
      <c r="K940">
        <v>3.7320000000000002</v>
      </c>
      <c r="L940">
        <v>17</v>
      </c>
      <c r="O940">
        <v>3.7320000000000002</v>
      </c>
      <c r="P940">
        <v>43</v>
      </c>
    </row>
    <row r="941" spans="3:16" x14ac:dyDescent="0.2">
      <c r="C941">
        <v>3.7360000000000002</v>
      </c>
      <c r="D941">
        <v>-20</v>
      </c>
      <c r="G941">
        <v>3.7360000000000002</v>
      </c>
      <c r="H941">
        <v>-28</v>
      </c>
      <c r="K941">
        <v>3.7360000000000002</v>
      </c>
      <c r="L941">
        <v>-4</v>
      </c>
      <c r="O941">
        <v>3.7360000000000002</v>
      </c>
      <c r="P941">
        <v>39</v>
      </c>
    </row>
    <row r="942" spans="3:16" x14ac:dyDescent="0.2">
      <c r="C942">
        <v>3.74</v>
      </c>
      <c r="D942">
        <v>2</v>
      </c>
      <c r="G942">
        <v>3.74</v>
      </c>
      <c r="H942">
        <v>-48</v>
      </c>
      <c r="K942">
        <v>3.74</v>
      </c>
      <c r="L942">
        <v>-13</v>
      </c>
      <c r="O942">
        <v>3.74</v>
      </c>
      <c r="P942">
        <v>42</v>
      </c>
    </row>
    <row r="943" spans="3:16" x14ac:dyDescent="0.2">
      <c r="C943">
        <v>3.7440000000000002</v>
      </c>
      <c r="D943">
        <v>-7</v>
      </c>
      <c r="G943">
        <v>3.7440000000000002</v>
      </c>
      <c r="H943">
        <v>-39</v>
      </c>
      <c r="K943">
        <v>3.7440000000000002</v>
      </c>
      <c r="L943">
        <v>7</v>
      </c>
      <c r="O943">
        <v>3.7440000000000002</v>
      </c>
      <c r="P943">
        <v>21</v>
      </c>
    </row>
    <row r="944" spans="3:16" x14ac:dyDescent="0.2">
      <c r="C944">
        <v>3.7480000000000002</v>
      </c>
      <c r="D944">
        <v>19</v>
      </c>
      <c r="G944">
        <v>3.7480000000000002</v>
      </c>
      <c r="H944">
        <v>-36</v>
      </c>
      <c r="K944">
        <v>3.7480000000000002</v>
      </c>
      <c r="L944">
        <v>0</v>
      </c>
      <c r="O944">
        <v>3.7480000000000002</v>
      </c>
      <c r="P944">
        <v>16</v>
      </c>
    </row>
    <row r="945" spans="3:16" x14ac:dyDescent="0.2">
      <c r="C945">
        <v>3.7519999999999998</v>
      </c>
      <c r="D945">
        <v>-14</v>
      </c>
      <c r="G945">
        <v>3.7519999999999998</v>
      </c>
      <c r="H945">
        <v>-49</v>
      </c>
      <c r="K945">
        <v>3.7519999999999998</v>
      </c>
      <c r="L945">
        <v>18</v>
      </c>
      <c r="O945">
        <v>3.7519999999999998</v>
      </c>
      <c r="P945">
        <v>4</v>
      </c>
    </row>
    <row r="946" spans="3:16" x14ac:dyDescent="0.2">
      <c r="C946">
        <v>3.7559999999999998</v>
      </c>
      <c r="D946">
        <v>-9</v>
      </c>
      <c r="G946">
        <v>3.7559999999999998</v>
      </c>
      <c r="H946">
        <v>-36</v>
      </c>
      <c r="K946">
        <v>3.7559999999999998</v>
      </c>
      <c r="L946">
        <v>6</v>
      </c>
      <c r="O946">
        <v>3.7559999999999998</v>
      </c>
      <c r="P946">
        <v>11</v>
      </c>
    </row>
    <row r="947" spans="3:16" x14ac:dyDescent="0.2">
      <c r="C947">
        <v>3.76</v>
      </c>
      <c r="D947">
        <v>-1</v>
      </c>
      <c r="G947">
        <v>3.76</v>
      </c>
      <c r="H947">
        <v>-38</v>
      </c>
      <c r="K947">
        <v>3.76</v>
      </c>
      <c r="L947">
        <v>-9</v>
      </c>
      <c r="O947">
        <v>3.76</v>
      </c>
      <c r="P947">
        <v>3</v>
      </c>
    </row>
    <row r="948" spans="3:16" x14ac:dyDescent="0.2">
      <c r="C948">
        <v>3.7639999999999998</v>
      </c>
      <c r="D948">
        <v>-3</v>
      </c>
      <c r="G948">
        <v>3.7639999999999998</v>
      </c>
      <c r="H948">
        <v>-19</v>
      </c>
      <c r="K948">
        <v>3.7639999999999998</v>
      </c>
      <c r="L948">
        <v>3</v>
      </c>
      <c r="O948">
        <v>3.7639999999999998</v>
      </c>
      <c r="P948">
        <v>-17</v>
      </c>
    </row>
    <row r="949" spans="3:16" x14ac:dyDescent="0.2">
      <c r="C949">
        <v>3.7679999999999998</v>
      </c>
      <c r="D949">
        <v>-1</v>
      </c>
      <c r="G949">
        <v>3.7679999999999998</v>
      </c>
      <c r="H949">
        <v>-13</v>
      </c>
      <c r="K949">
        <v>3.7679999999999998</v>
      </c>
      <c r="L949">
        <v>-10</v>
      </c>
      <c r="O949">
        <v>3.7679999999999998</v>
      </c>
      <c r="P949">
        <v>-14</v>
      </c>
    </row>
    <row r="950" spans="3:16" x14ac:dyDescent="0.2">
      <c r="C950">
        <v>3.7719999999999998</v>
      </c>
      <c r="D950">
        <v>-25</v>
      </c>
      <c r="G950">
        <v>3.7719999999999998</v>
      </c>
      <c r="H950">
        <v>-18</v>
      </c>
      <c r="K950">
        <v>3.7719999999999998</v>
      </c>
      <c r="L950">
        <v>13</v>
      </c>
      <c r="O950">
        <v>3.7719999999999998</v>
      </c>
      <c r="P950">
        <v>-9</v>
      </c>
    </row>
    <row r="951" spans="3:16" x14ac:dyDescent="0.2">
      <c r="C951">
        <v>3.7759999999999998</v>
      </c>
      <c r="D951">
        <v>-32</v>
      </c>
      <c r="G951">
        <v>3.7759999999999998</v>
      </c>
      <c r="H951">
        <v>11</v>
      </c>
      <c r="K951">
        <v>3.7759999999999998</v>
      </c>
      <c r="L951">
        <v>1</v>
      </c>
      <c r="O951">
        <v>3.7759999999999998</v>
      </c>
      <c r="P951">
        <v>-17</v>
      </c>
    </row>
    <row r="952" spans="3:16" x14ac:dyDescent="0.2">
      <c r="C952">
        <v>3.78</v>
      </c>
      <c r="D952">
        <v>-15</v>
      </c>
      <c r="G952">
        <v>3.78</v>
      </c>
      <c r="H952">
        <v>-25</v>
      </c>
      <c r="K952">
        <v>3.78</v>
      </c>
      <c r="L952">
        <v>-10</v>
      </c>
      <c r="O952">
        <v>3.78</v>
      </c>
      <c r="P952">
        <v>-23</v>
      </c>
    </row>
    <row r="953" spans="3:16" x14ac:dyDescent="0.2">
      <c r="C953">
        <v>3.7839999999999998</v>
      </c>
      <c r="D953">
        <v>-29</v>
      </c>
      <c r="G953">
        <v>3.7839999999999998</v>
      </c>
      <c r="H953">
        <v>-8</v>
      </c>
      <c r="K953">
        <v>3.7839999999999998</v>
      </c>
      <c r="L953">
        <v>5</v>
      </c>
      <c r="O953">
        <v>3.7839999999999998</v>
      </c>
      <c r="P953">
        <v>-32</v>
      </c>
    </row>
    <row r="954" spans="3:16" x14ac:dyDescent="0.2">
      <c r="C954">
        <v>3.7879999999999998</v>
      </c>
      <c r="D954">
        <v>6</v>
      </c>
      <c r="G954">
        <v>3.7879999999999998</v>
      </c>
      <c r="H954">
        <v>3</v>
      </c>
      <c r="K954">
        <v>3.7879999999999998</v>
      </c>
      <c r="L954">
        <v>-3</v>
      </c>
      <c r="O954">
        <v>3.7879999999999998</v>
      </c>
      <c r="P954">
        <v>-17</v>
      </c>
    </row>
    <row r="955" spans="3:16" x14ac:dyDescent="0.2">
      <c r="C955">
        <v>3.7919999999999998</v>
      </c>
      <c r="D955">
        <v>-20</v>
      </c>
      <c r="G955">
        <v>3.7919999999999998</v>
      </c>
      <c r="H955">
        <v>-3</v>
      </c>
      <c r="K955">
        <v>3.7919999999999998</v>
      </c>
      <c r="L955">
        <v>13</v>
      </c>
      <c r="O955">
        <v>3.7919999999999998</v>
      </c>
      <c r="P955">
        <v>-22</v>
      </c>
    </row>
    <row r="956" spans="3:16" x14ac:dyDescent="0.2">
      <c r="C956">
        <v>3.7959999999999998</v>
      </c>
      <c r="D956">
        <v>-21</v>
      </c>
      <c r="G956">
        <v>3.7959999999999998</v>
      </c>
      <c r="H956">
        <v>-6</v>
      </c>
      <c r="K956">
        <v>3.7959999999999998</v>
      </c>
      <c r="L956">
        <v>-9</v>
      </c>
      <c r="O956">
        <v>3.7959999999999998</v>
      </c>
      <c r="P956">
        <v>-20</v>
      </c>
    </row>
    <row r="957" spans="3:16" x14ac:dyDescent="0.2">
      <c r="C957">
        <v>3.8</v>
      </c>
      <c r="D957">
        <v>-19</v>
      </c>
      <c r="G957">
        <v>3.8</v>
      </c>
      <c r="H957">
        <v>-18</v>
      </c>
      <c r="K957">
        <v>3.8</v>
      </c>
      <c r="L957">
        <v>-17</v>
      </c>
      <c r="O957">
        <v>3.8</v>
      </c>
      <c r="P957">
        <v>-18</v>
      </c>
    </row>
    <row r="958" spans="3:16" x14ac:dyDescent="0.2">
      <c r="C958">
        <v>3.8039999999999998</v>
      </c>
      <c r="D958">
        <v>-42</v>
      </c>
      <c r="G958">
        <v>3.8039999999999998</v>
      </c>
      <c r="H958">
        <v>9</v>
      </c>
      <c r="K958">
        <v>3.8039999999999998</v>
      </c>
      <c r="L958">
        <v>11</v>
      </c>
      <c r="O958">
        <v>3.8039999999999998</v>
      </c>
      <c r="P958">
        <v>-21</v>
      </c>
    </row>
    <row r="959" spans="3:16" x14ac:dyDescent="0.2">
      <c r="C959">
        <v>3.8079999999999998</v>
      </c>
      <c r="D959">
        <v>-13</v>
      </c>
      <c r="G959">
        <v>3.8079999999999998</v>
      </c>
      <c r="H959">
        <v>8</v>
      </c>
      <c r="K959">
        <v>3.8079999999999998</v>
      </c>
      <c r="L959">
        <v>-13</v>
      </c>
      <c r="O959">
        <v>3.8079999999999998</v>
      </c>
      <c r="P959">
        <v>-13</v>
      </c>
    </row>
    <row r="960" spans="3:16" x14ac:dyDescent="0.2">
      <c r="C960">
        <v>3.8119999999999998</v>
      </c>
      <c r="D960">
        <v>-35</v>
      </c>
      <c r="G960">
        <v>3.8119999999999998</v>
      </c>
      <c r="H960">
        <v>-1</v>
      </c>
      <c r="K960">
        <v>3.8119999999999998</v>
      </c>
      <c r="L960">
        <v>-1</v>
      </c>
      <c r="O960">
        <v>3.8119999999999998</v>
      </c>
      <c r="P960">
        <v>-13</v>
      </c>
    </row>
    <row r="961" spans="3:16" x14ac:dyDescent="0.2">
      <c r="C961">
        <v>3.8159999999999998</v>
      </c>
      <c r="D961">
        <v>-32</v>
      </c>
      <c r="G961">
        <v>3.8159999999999998</v>
      </c>
      <c r="H961">
        <v>18</v>
      </c>
      <c r="K961">
        <v>3.8159999999999998</v>
      </c>
      <c r="L961">
        <v>-11</v>
      </c>
      <c r="O961">
        <v>3.8159999999999998</v>
      </c>
      <c r="P961">
        <v>-18</v>
      </c>
    </row>
    <row r="962" spans="3:16" x14ac:dyDescent="0.2">
      <c r="C962">
        <v>3.82</v>
      </c>
      <c r="D962">
        <v>-27</v>
      </c>
      <c r="G962">
        <v>3.82</v>
      </c>
      <c r="H962">
        <v>2</v>
      </c>
      <c r="K962">
        <v>3.82</v>
      </c>
      <c r="L962">
        <v>-8</v>
      </c>
      <c r="O962">
        <v>3.82</v>
      </c>
      <c r="P962">
        <v>-17</v>
      </c>
    </row>
    <row r="963" spans="3:16" x14ac:dyDescent="0.2">
      <c r="C963">
        <v>3.8239999999999998</v>
      </c>
      <c r="D963">
        <v>-44</v>
      </c>
      <c r="G963">
        <v>3.8239999999999998</v>
      </c>
      <c r="H963">
        <v>14</v>
      </c>
      <c r="K963">
        <v>3.8239999999999998</v>
      </c>
      <c r="L963">
        <v>6</v>
      </c>
      <c r="O963">
        <v>3.8239999999999998</v>
      </c>
      <c r="P963">
        <v>-24</v>
      </c>
    </row>
    <row r="964" spans="3:16" x14ac:dyDescent="0.2">
      <c r="C964">
        <v>3.8279999999999998</v>
      </c>
      <c r="D964">
        <v>-11</v>
      </c>
      <c r="G964">
        <v>3.8279999999999998</v>
      </c>
      <c r="H964">
        <v>6</v>
      </c>
      <c r="K964">
        <v>3.8279999999999998</v>
      </c>
      <c r="L964">
        <v>-10</v>
      </c>
      <c r="O964">
        <v>3.8279999999999998</v>
      </c>
      <c r="P964">
        <v>-6</v>
      </c>
    </row>
    <row r="965" spans="3:16" x14ac:dyDescent="0.2">
      <c r="C965">
        <v>3.8319999999999999</v>
      </c>
      <c r="D965">
        <v>-15</v>
      </c>
      <c r="G965">
        <v>3.8319999999999999</v>
      </c>
      <c r="H965">
        <v>-4</v>
      </c>
      <c r="K965">
        <v>3.8319999999999999</v>
      </c>
      <c r="L965">
        <v>3</v>
      </c>
      <c r="O965">
        <v>3.8319999999999999</v>
      </c>
      <c r="P965">
        <v>-13</v>
      </c>
    </row>
    <row r="966" spans="3:16" x14ac:dyDescent="0.2">
      <c r="C966">
        <v>3.8359999999999999</v>
      </c>
      <c r="D966">
        <v>-22</v>
      </c>
      <c r="G966">
        <v>3.8359999999999999</v>
      </c>
      <c r="H966">
        <v>6</v>
      </c>
      <c r="K966">
        <v>3.8359999999999999</v>
      </c>
      <c r="L966">
        <v>-10</v>
      </c>
      <c r="O966">
        <v>3.8359999999999999</v>
      </c>
      <c r="P966">
        <v>-5</v>
      </c>
    </row>
    <row r="967" spans="3:16" x14ac:dyDescent="0.2">
      <c r="C967">
        <v>3.84</v>
      </c>
      <c r="D967">
        <v>-8</v>
      </c>
      <c r="G967">
        <v>3.84</v>
      </c>
      <c r="H967">
        <v>-11</v>
      </c>
      <c r="K967">
        <v>3.84</v>
      </c>
      <c r="L967">
        <v>-13</v>
      </c>
      <c r="O967">
        <v>3.84</v>
      </c>
      <c r="P967">
        <v>-10</v>
      </c>
    </row>
    <row r="968" spans="3:16" x14ac:dyDescent="0.2">
      <c r="C968">
        <v>3.8439999999999999</v>
      </c>
      <c r="D968">
        <v>-33</v>
      </c>
      <c r="G968">
        <v>3.8439999999999999</v>
      </c>
      <c r="H968">
        <v>10</v>
      </c>
      <c r="K968">
        <v>3.8439999999999999</v>
      </c>
      <c r="L968">
        <v>1</v>
      </c>
      <c r="O968">
        <v>3.8439999999999999</v>
      </c>
      <c r="P968">
        <v>-14</v>
      </c>
    </row>
    <row r="969" spans="3:16" x14ac:dyDescent="0.2">
      <c r="C969">
        <v>3.8479999999999999</v>
      </c>
      <c r="D969">
        <v>2</v>
      </c>
      <c r="G969">
        <v>3.8479999999999999</v>
      </c>
      <c r="H969">
        <v>13</v>
      </c>
      <c r="K969">
        <v>3.8479999999999999</v>
      </c>
      <c r="L969">
        <v>-15</v>
      </c>
      <c r="O969">
        <v>3.8479999999999999</v>
      </c>
      <c r="P969">
        <v>-20</v>
      </c>
    </row>
    <row r="970" spans="3:16" x14ac:dyDescent="0.2">
      <c r="C970">
        <v>3.8519999999999999</v>
      </c>
      <c r="D970">
        <v>-15</v>
      </c>
      <c r="G970">
        <v>3.8519999999999999</v>
      </c>
      <c r="H970">
        <v>7</v>
      </c>
      <c r="K970">
        <v>3.8519999999999999</v>
      </c>
      <c r="L970">
        <v>-4</v>
      </c>
      <c r="O970">
        <v>3.8519999999999999</v>
      </c>
      <c r="P970">
        <v>-24</v>
      </c>
    </row>
    <row r="971" spans="3:16" x14ac:dyDescent="0.2">
      <c r="C971">
        <v>3.8559999999999999</v>
      </c>
      <c r="D971">
        <v>-19</v>
      </c>
      <c r="G971">
        <v>3.8559999999999999</v>
      </c>
      <c r="H971">
        <v>27</v>
      </c>
      <c r="K971">
        <v>3.8559999999999999</v>
      </c>
      <c r="L971">
        <v>-16</v>
      </c>
      <c r="O971">
        <v>3.8559999999999999</v>
      </c>
      <c r="P971">
        <v>-19</v>
      </c>
    </row>
    <row r="972" spans="3:16" x14ac:dyDescent="0.2">
      <c r="C972">
        <v>3.86</v>
      </c>
      <c r="D972">
        <v>-10</v>
      </c>
      <c r="G972">
        <v>3.86</v>
      </c>
      <c r="H972">
        <v>25</v>
      </c>
      <c r="K972">
        <v>3.86</v>
      </c>
      <c r="L972">
        <v>-19</v>
      </c>
      <c r="O972">
        <v>3.86</v>
      </c>
      <c r="P972">
        <v>-13</v>
      </c>
    </row>
    <row r="973" spans="3:16" x14ac:dyDescent="0.2">
      <c r="C973">
        <v>3.8639999999999999</v>
      </c>
      <c r="D973">
        <v>-34</v>
      </c>
      <c r="G973">
        <v>3.8639999999999999</v>
      </c>
      <c r="H973">
        <v>26</v>
      </c>
      <c r="K973">
        <v>3.8639999999999999</v>
      </c>
      <c r="L973">
        <v>3</v>
      </c>
      <c r="O973">
        <v>3.8639999999999999</v>
      </c>
      <c r="P973">
        <v>-21</v>
      </c>
    </row>
    <row r="974" spans="3:16" x14ac:dyDescent="0.2">
      <c r="C974">
        <v>3.8679999999999999</v>
      </c>
      <c r="D974">
        <v>5</v>
      </c>
      <c r="G974">
        <v>3.8679999999999999</v>
      </c>
      <c r="H974">
        <v>24</v>
      </c>
      <c r="K974">
        <v>3.8679999999999999</v>
      </c>
      <c r="L974">
        <v>-12</v>
      </c>
      <c r="O974">
        <v>3.8679999999999999</v>
      </c>
      <c r="P974">
        <v>-13</v>
      </c>
    </row>
    <row r="975" spans="3:16" x14ac:dyDescent="0.2">
      <c r="C975">
        <v>3.8719999999999999</v>
      </c>
      <c r="D975">
        <v>-16</v>
      </c>
      <c r="G975">
        <v>3.8719999999999999</v>
      </c>
      <c r="H975">
        <v>23</v>
      </c>
      <c r="K975">
        <v>3.8719999999999999</v>
      </c>
      <c r="L975">
        <v>8</v>
      </c>
      <c r="O975">
        <v>3.8719999999999999</v>
      </c>
      <c r="P975">
        <v>-17</v>
      </c>
    </row>
    <row r="976" spans="3:16" x14ac:dyDescent="0.2">
      <c r="C976">
        <v>3.8759999999999999</v>
      </c>
      <c r="D976">
        <v>-6</v>
      </c>
      <c r="G976">
        <v>3.8759999999999999</v>
      </c>
      <c r="H976">
        <v>54</v>
      </c>
      <c r="K976">
        <v>3.8759999999999999</v>
      </c>
      <c r="L976">
        <v>-2</v>
      </c>
      <c r="O976">
        <v>3.8759999999999999</v>
      </c>
      <c r="P976">
        <v>-4</v>
      </c>
    </row>
    <row r="977" spans="3:16" x14ac:dyDescent="0.2">
      <c r="C977">
        <v>3.88</v>
      </c>
      <c r="D977">
        <v>3</v>
      </c>
      <c r="G977">
        <v>3.88</v>
      </c>
      <c r="H977">
        <v>46</v>
      </c>
      <c r="K977">
        <v>3.88</v>
      </c>
      <c r="L977">
        <v>-6</v>
      </c>
      <c r="O977">
        <v>3.88</v>
      </c>
      <c r="P977">
        <v>-3</v>
      </c>
    </row>
    <row r="978" spans="3:16" x14ac:dyDescent="0.2">
      <c r="C978">
        <v>3.8839999999999999</v>
      </c>
      <c r="D978">
        <v>-15</v>
      </c>
      <c r="G978">
        <v>3.8839999999999999</v>
      </c>
      <c r="H978">
        <v>68</v>
      </c>
      <c r="K978">
        <v>3.8839999999999999</v>
      </c>
      <c r="L978">
        <v>7</v>
      </c>
      <c r="O978">
        <v>3.8839999999999999</v>
      </c>
      <c r="P978">
        <v>-8</v>
      </c>
    </row>
    <row r="979" spans="3:16" x14ac:dyDescent="0.2">
      <c r="C979">
        <v>3.8879999999999999</v>
      </c>
      <c r="D979">
        <v>10</v>
      </c>
      <c r="G979">
        <v>3.8879999999999999</v>
      </c>
      <c r="H979">
        <v>85</v>
      </c>
      <c r="K979">
        <v>3.8879999999999999</v>
      </c>
      <c r="L979">
        <v>-28</v>
      </c>
      <c r="O979">
        <v>3.8879999999999999</v>
      </c>
      <c r="P979">
        <v>-4</v>
      </c>
    </row>
    <row r="980" spans="3:16" x14ac:dyDescent="0.2">
      <c r="C980">
        <v>3.8919999999999999</v>
      </c>
      <c r="D980">
        <v>2</v>
      </c>
      <c r="G980">
        <v>3.8919999999999999</v>
      </c>
      <c r="H980">
        <v>96</v>
      </c>
      <c r="K980">
        <v>3.8919999999999999</v>
      </c>
      <c r="L980">
        <v>-14</v>
      </c>
      <c r="O980">
        <v>3.8919999999999999</v>
      </c>
      <c r="P980">
        <v>0</v>
      </c>
    </row>
    <row r="981" spans="3:16" x14ac:dyDescent="0.2">
      <c r="C981">
        <v>3.8959999999999999</v>
      </c>
      <c r="D981">
        <v>4</v>
      </c>
      <c r="G981">
        <v>3.8959999999999999</v>
      </c>
      <c r="H981">
        <v>113</v>
      </c>
      <c r="K981">
        <v>3.8959999999999999</v>
      </c>
      <c r="L981">
        <v>-24</v>
      </c>
      <c r="O981">
        <v>3.8959999999999999</v>
      </c>
      <c r="P981">
        <v>1</v>
      </c>
    </row>
    <row r="982" spans="3:16" x14ac:dyDescent="0.2">
      <c r="C982">
        <v>3.9</v>
      </c>
      <c r="D982">
        <v>11</v>
      </c>
      <c r="G982">
        <v>3.9</v>
      </c>
      <c r="H982">
        <v>90</v>
      </c>
      <c r="K982">
        <v>3.9</v>
      </c>
      <c r="L982">
        <v>-33</v>
      </c>
      <c r="O982">
        <v>3.9</v>
      </c>
      <c r="P982">
        <v>-4</v>
      </c>
    </row>
    <row r="983" spans="3:16" x14ac:dyDescent="0.2">
      <c r="C983">
        <v>3.9039999999999999</v>
      </c>
      <c r="D983">
        <v>-10</v>
      </c>
      <c r="G983">
        <v>3.9039999999999999</v>
      </c>
      <c r="H983">
        <v>81</v>
      </c>
      <c r="K983">
        <v>3.9039999999999999</v>
      </c>
      <c r="L983">
        <v>-18</v>
      </c>
      <c r="O983">
        <v>3.9039999999999999</v>
      </c>
      <c r="P983">
        <v>-18</v>
      </c>
    </row>
    <row r="984" spans="3:16" x14ac:dyDescent="0.2">
      <c r="C984">
        <v>3.9079999999999999</v>
      </c>
      <c r="D984">
        <v>8</v>
      </c>
      <c r="G984">
        <v>3.9079999999999999</v>
      </c>
      <c r="H984">
        <v>77</v>
      </c>
      <c r="K984">
        <v>3.9079999999999999</v>
      </c>
      <c r="L984">
        <v>-31</v>
      </c>
      <c r="O984">
        <v>3.9079999999999999</v>
      </c>
      <c r="P984">
        <v>-8</v>
      </c>
    </row>
    <row r="985" spans="3:16" x14ac:dyDescent="0.2">
      <c r="C985">
        <v>3.9119999999999999</v>
      </c>
      <c r="D985">
        <v>3</v>
      </c>
      <c r="G985">
        <v>3.9119999999999999</v>
      </c>
      <c r="H985">
        <v>60</v>
      </c>
      <c r="K985">
        <v>3.9119999999999999</v>
      </c>
      <c r="L985">
        <v>-11</v>
      </c>
      <c r="O985">
        <v>3.9119999999999999</v>
      </c>
      <c r="P985">
        <v>-6</v>
      </c>
    </row>
    <row r="986" spans="3:16" x14ac:dyDescent="0.2">
      <c r="C986">
        <v>3.9159999999999999</v>
      </c>
      <c r="D986">
        <v>8</v>
      </c>
      <c r="G986">
        <v>3.9159999999999999</v>
      </c>
      <c r="H986">
        <v>49</v>
      </c>
      <c r="K986">
        <v>3.9159999999999999</v>
      </c>
      <c r="L986">
        <v>-7</v>
      </c>
      <c r="O986">
        <v>3.9159999999999999</v>
      </c>
      <c r="P986">
        <v>1</v>
      </c>
    </row>
    <row r="987" spans="3:16" x14ac:dyDescent="0.2">
      <c r="C987">
        <v>3.92</v>
      </c>
      <c r="D987">
        <v>17</v>
      </c>
      <c r="G987">
        <v>3.92</v>
      </c>
      <c r="H987">
        <v>9</v>
      </c>
      <c r="K987">
        <v>3.92</v>
      </c>
      <c r="L987">
        <v>-8</v>
      </c>
      <c r="O987">
        <v>3.92</v>
      </c>
      <c r="P987">
        <v>0</v>
      </c>
    </row>
    <row r="988" spans="3:16" x14ac:dyDescent="0.2">
      <c r="C988">
        <v>3.9239999999999999</v>
      </c>
      <c r="D988">
        <v>-6</v>
      </c>
      <c r="G988">
        <v>3.9239999999999999</v>
      </c>
      <c r="H988">
        <v>12</v>
      </c>
      <c r="K988">
        <v>3.9239999999999999</v>
      </c>
      <c r="L988">
        <v>-2</v>
      </c>
      <c r="O988">
        <v>3.9239999999999999</v>
      </c>
      <c r="P988">
        <v>-13</v>
      </c>
    </row>
    <row r="989" spans="3:16" x14ac:dyDescent="0.2">
      <c r="C989">
        <v>3.9279999999999999</v>
      </c>
      <c r="D989">
        <v>32</v>
      </c>
      <c r="G989">
        <v>3.9279999999999999</v>
      </c>
      <c r="H989">
        <v>8</v>
      </c>
      <c r="K989">
        <v>3.9279999999999999</v>
      </c>
      <c r="L989">
        <v>-26</v>
      </c>
      <c r="O989">
        <v>3.9279999999999999</v>
      </c>
      <c r="P989">
        <v>-3</v>
      </c>
    </row>
    <row r="990" spans="3:16" x14ac:dyDescent="0.2">
      <c r="C990">
        <v>3.9319999999999999</v>
      </c>
      <c r="D990">
        <v>34</v>
      </c>
      <c r="G990">
        <v>3.9319999999999999</v>
      </c>
      <c r="H990">
        <v>-11</v>
      </c>
      <c r="K990">
        <v>3.9319999999999999</v>
      </c>
      <c r="L990">
        <v>0</v>
      </c>
      <c r="O990">
        <v>3.9319999999999999</v>
      </c>
      <c r="P990">
        <v>1</v>
      </c>
    </row>
    <row r="991" spans="3:16" x14ac:dyDescent="0.2">
      <c r="C991">
        <v>3.9359999999999999</v>
      </c>
      <c r="D991">
        <v>40</v>
      </c>
      <c r="G991">
        <v>3.9359999999999999</v>
      </c>
      <c r="H991">
        <v>-8</v>
      </c>
      <c r="K991">
        <v>3.9359999999999999</v>
      </c>
      <c r="L991">
        <v>-4</v>
      </c>
      <c r="O991">
        <v>3.9359999999999999</v>
      </c>
      <c r="P991">
        <v>-6</v>
      </c>
    </row>
    <row r="992" spans="3:16" x14ac:dyDescent="0.2">
      <c r="C992">
        <v>3.94</v>
      </c>
      <c r="D992">
        <v>43</v>
      </c>
      <c r="G992">
        <v>3.94</v>
      </c>
      <c r="H992">
        <v>-26</v>
      </c>
      <c r="K992">
        <v>3.94</v>
      </c>
      <c r="L992">
        <v>-9</v>
      </c>
      <c r="O992">
        <v>3.94</v>
      </c>
      <c r="P992">
        <v>-8</v>
      </c>
    </row>
    <row r="993" spans="3:16" x14ac:dyDescent="0.2">
      <c r="C993">
        <v>3.944</v>
      </c>
      <c r="D993">
        <v>10</v>
      </c>
      <c r="G993">
        <v>3.944</v>
      </c>
      <c r="H993">
        <v>-25</v>
      </c>
      <c r="K993">
        <v>3.944</v>
      </c>
      <c r="L993">
        <v>6</v>
      </c>
      <c r="O993">
        <v>3.944</v>
      </c>
      <c r="P993">
        <v>-19</v>
      </c>
    </row>
    <row r="994" spans="3:16" x14ac:dyDescent="0.2">
      <c r="C994">
        <v>3.948</v>
      </c>
      <c r="D994">
        <v>37</v>
      </c>
      <c r="G994">
        <v>3.948</v>
      </c>
      <c r="H994">
        <v>-32</v>
      </c>
      <c r="K994">
        <v>3.948</v>
      </c>
      <c r="L994">
        <v>-9</v>
      </c>
      <c r="O994">
        <v>3.948</v>
      </c>
      <c r="P994">
        <v>-6</v>
      </c>
    </row>
    <row r="995" spans="3:16" x14ac:dyDescent="0.2">
      <c r="C995">
        <v>3.952</v>
      </c>
      <c r="D995">
        <v>30</v>
      </c>
      <c r="G995">
        <v>3.952</v>
      </c>
      <c r="H995">
        <v>-41</v>
      </c>
      <c r="K995">
        <v>3.952</v>
      </c>
      <c r="L995">
        <v>9</v>
      </c>
      <c r="O995">
        <v>3.952</v>
      </c>
      <c r="P995">
        <v>-10</v>
      </c>
    </row>
    <row r="996" spans="3:16" x14ac:dyDescent="0.2">
      <c r="C996">
        <v>3.956</v>
      </c>
      <c r="D996">
        <v>54</v>
      </c>
      <c r="G996">
        <v>3.956</v>
      </c>
      <c r="H996">
        <v>-41</v>
      </c>
      <c r="K996">
        <v>3.956</v>
      </c>
      <c r="L996">
        <v>4</v>
      </c>
      <c r="O996">
        <v>3.956</v>
      </c>
      <c r="P996">
        <v>-7</v>
      </c>
    </row>
    <row r="997" spans="3:16" x14ac:dyDescent="0.2">
      <c r="C997">
        <v>3.96</v>
      </c>
      <c r="D997">
        <v>55</v>
      </c>
      <c r="G997">
        <v>3.96</v>
      </c>
      <c r="H997">
        <v>-56</v>
      </c>
      <c r="K997">
        <v>3.96</v>
      </c>
      <c r="L997">
        <v>3</v>
      </c>
      <c r="O997">
        <v>3.96</v>
      </c>
      <c r="P997">
        <v>0</v>
      </c>
    </row>
    <row r="998" spans="3:16" x14ac:dyDescent="0.2">
      <c r="C998">
        <v>3.964</v>
      </c>
      <c r="D998">
        <v>30</v>
      </c>
      <c r="G998">
        <v>3.964</v>
      </c>
      <c r="H998">
        <v>-34</v>
      </c>
      <c r="K998">
        <v>3.964</v>
      </c>
      <c r="L998">
        <v>18</v>
      </c>
      <c r="O998">
        <v>3.964</v>
      </c>
      <c r="P998">
        <v>-7</v>
      </c>
    </row>
    <row r="999" spans="3:16" x14ac:dyDescent="0.2">
      <c r="C999">
        <v>3.968</v>
      </c>
      <c r="D999">
        <v>42</v>
      </c>
      <c r="G999">
        <v>3.968</v>
      </c>
      <c r="H999">
        <v>-16</v>
      </c>
      <c r="K999">
        <v>3.968</v>
      </c>
      <c r="L999">
        <v>-12</v>
      </c>
      <c r="O999">
        <v>3.968</v>
      </c>
      <c r="P999">
        <v>-6</v>
      </c>
    </row>
    <row r="1000" spans="3:16" x14ac:dyDescent="0.2">
      <c r="C1000">
        <v>3.972</v>
      </c>
      <c r="D1000">
        <v>31</v>
      </c>
      <c r="G1000">
        <v>3.972</v>
      </c>
      <c r="H1000">
        <v>-30</v>
      </c>
      <c r="K1000">
        <v>3.972</v>
      </c>
      <c r="L1000">
        <v>-1</v>
      </c>
      <c r="O1000">
        <v>3.972</v>
      </c>
      <c r="P1000">
        <v>-9</v>
      </c>
    </row>
    <row r="1001" spans="3:16" x14ac:dyDescent="0.2">
      <c r="C1001">
        <v>3.976</v>
      </c>
      <c r="D1001">
        <v>23</v>
      </c>
      <c r="G1001">
        <v>3.976</v>
      </c>
      <c r="H1001">
        <v>-22</v>
      </c>
      <c r="K1001">
        <v>3.976</v>
      </c>
      <c r="L1001">
        <v>-3</v>
      </c>
      <c r="O1001">
        <v>3.976</v>
      </c>
      <c r="P1001">
        <v>0</v>
      </c>
    </row>
    <row r="1002" spans="3:16" x14ac:dyDescent="0.2">
      <c r="C1002">
        <v>3.98</v>
      </c>
      <c r="D1002">
        <v>22</v>
      </c>
      <c r="G1002">
        <v>3.98</v>
      </c>
      <c r="H1002">
        <v>-33</v>
      </c>
      <c r="K1002">
        <v>3.98</v>
      </c>
      <c r="L1002">
        <v>-2</v>
      </c>
      <c r="O1002">
        <v>3.98</v>
      </c>
      <c r="P1002">
        <v>-9</v>
      </c>
    </row>
    <row r="1003" spans="3:16" x14ac:dyDescent="0.2">
      <c r="C1003">
        <v>3.984</v>
      </c>
      <c r="D1003">
        <v>-6</v>
      </c>
      <c r="G1003">
        <v>3.984</v>
      </c>
      <c r="H1003">
        <v>-23</v>
      </c>
      <c r="K1003">
        <v>3.984</v>
      </c>
      <c r="L1003">
        <v>17</v>
      </c>
      <c r="O1003">
        <v>3.984</v>
      </c>
      <c r="P1003">
        <v>-14</v>
      </c>
    </row>
    <row r="1004" spans="3:16" x14ac:dyDescent="0.2">
      <c r="C1004">
        <v>3.988</v>
      </c>
      <c r="D1004">
        <v>-6</v>
      </c>
      <c r="G1004">
        <v>3.988</v>
      </c>
      <c r="H1004">
        <v>-21</v>
      </c>
      <c r="K1004">
        <v>3.988</v>
      </c>
      <c r="L1004">
        <v>-8</v>
      </c>
      <c r="O1004">
        <v>3.988</v>
      </c>
      <c r="P1004">
        <v>-4</v>
      </c>
    </row>
    <row r="1005" spans="3:16" x14ac:dyDescent="0.2">
      <c r="C1005">
        <v>3.992</v>
      </c>
      <c r="D1005">
        <v>-9</v>
      </c>
      <c r="G1005">
        <v>3.992</v>
      </c>
      <c r="H1005">
        <v>-27</v>
      </c>
      <c r="K1005">
        <v>3.992</v>
      </c>
      <c r="L1005">
        <v>5</v>
      </c>
      <c r="O1005">
        <v>3.992</v>
      </c>
      <c r="P1005">
        <v>-7</v>
      </c>
    </row>
    <row r="1006" spans="3:16" x14ac:dyDescent="0.2">
      <c r="C1006">
        <v>3.996</v>
      </c>
      <c r="D1006">
        <v>-20</v>
      </c>
      <c r="G1006">
        <v>3.996</v>
      </c>
      <c r="H1006">
        <v>-15</v>
      </c>
      <c r="K1006">
        <v>3.996</v>
      </c>
      <c r="L1006">
        <v>1</v>
      </c>
      <c r="O1006">
        <v>3.996</v>
      </c>
      <c r="P1006">
        <v>-14</v>
      </c>
    </row>
    <row r="1007" spans="3:16" x14ac:dyDescent="0.2">
      <c r="C1007">
        <v>4</v>
      </c>
      <c r="D1007">
        <v>24</v>
      </c>
      <c r="G1007">
        <v>4</v>
      </c>
      <c r="H1007">
        <v>-28</v>
      </c>
      <c r="K1007">
        <v>4</v>
      </c>
      <c r="L1007">
        <v>2</v>
      </c>
      <c r="O1007">
        <v>4</v>
      </c>
      <c r="P1007">
        <v>0</v>
      </c>
    </row>
    <row r="1008" spans="3:16" x14ac:dyDescent="0.2">
      <c r="C1008">
        <v>4.0039999999999996</v>
      </c>
      <c r="D1008">
        <v>2</v>
      </c>
      <c r="G1008">
        <v>4.0039999999999996</v>
      </c>
      <c r="H1008">
        <v>-15</v>
      </c>
      <c r="K1008">
        <v>4.0039999999999996</v>
      </c>
      <c r="L1008">
        <v>17</v>
      </c>
      <c r="O1008">
        <v>4.0039999999999996</v>
      </c>
      <c r="P1008">
        <v>-1</v>
      </c>
    </row>
    <row r="1009" spans="3:16" x14ac:dyDescent="0.2">
      <c r="C1009">
        <v>4.008</v>
      </c>
      <c r="D1009">
        <v>14</v>
      </c>
      <c r="G1009">
        <v>4.008</v>
      </c>
      <c r="H1009">
        <v>-12</v>
      </c>
      <c r="K1009">
        <v>4.008</v>
      </c>
      <c r="L1009">
        <v>-12</v>
      </c>
      <c r="O1009">
        <v>4.008</v>
      </c>
      <c r="P1009">
        <v>-9</v>
      </c>
    </row>
    <row r="1010" spans="3:16" x14ac:dyDescent="0.2">
      <c r="C1010">
        <v>4.0119999999999996</v>
      </c>
      <c r="D1010">
        <v>-3</v>
      </c>
      <c r="G1010">
        <v>4.0119999999999996</v>
      </c>
      <c r="H1010">
        <v>-14</v>
      </c>
      <c r="K1010">
        <v>4.0119999999999996</v>
      </c>
      <c r="L1010">
        <v>6</v>
      </c>
      <c r="O1010">
        <v>4.0119999999999996</v>
      </c>
      <c r="P1010">
        <v>-28</v>
      </c>
    </row>
    <row r="1011" spans="3:16" x14ac:dyDescent="0.2">
      <c r="C1011">
        <v>4.016</v>
      </c>
      <c r="D1011">
        <v>-21</v>
      </c>
      <c r="G1011">
        <v>4.016</v>
      </c>
      <c r="H1011">
        <v>-4</v>
      </c>
      <c r="K1011">
        <v>4.016</v>
      </c>
      <c r="L1011">
        <v>-5</v>
      </c>
      <c r="O1011">
        <v>4.016</v>
      </c>
      <c r="P1011">
        <v>-23</v>
      </c>
    </row>
    <row r="1012" spans="3:16" x14ac:dyDescent="0.2">
      <c r="C1012">
        <v>4.0199999999999996</v>
      </c>
      <c r="D1012">
        <v>-18</v>
      </c>
      <c r="G1012">
        <v>4.0199999999999996</v>
      </c>
      <c r="H1012">
        <v>-19</v>
      </c>
      <c r="K1012">
        <v>4.0199999999999996</v>
      </c>
      <c r="L1012">
        <v>-12</v>
      </c>
      <c r="O1012">
        <v>4.0199999999999996</v>
      </c>
      <c r="P1012">
        <v>-12</v>
      </c>
    </row>
    <row r="1013" spans="3:16" x14ac:dyDescent="0.2">
      <c r="C1013">
        <v>4.024</v>
      </c>
      <c r="D1013">
        <v>-42</v>
      </c>
      <c r="G1013">
        <v>4.024</v>
      </c>
      <c r="H1013">
        <v>-12</v>
      </c>
      <c r="K1013">
        <v>4.024</v>
      </c>
      <c r="L1013">
        <v>4</v>
      </c>
      <c r="O1013">
        <v>4.024</v>
      </c>
      <c r="P1013">
        <v>-23</v>
      </c>
    </row>
    <row r="1014" spans="3:16" x14ac:dyDescent="0.2">
      <c r="C1014">
        <v>4.0279999999999996</v>
      </c>
      <c r="D1014">
        <v>-13</v>
      </c>
      <c r="G1014">
        <v>4.0279999999999996</v>
      </c>
      <c r="H1014">
        <v>-2</v>
      </c>
      <c r="K1014">
        <v>4.0279999999999996</v>
      </c>
      <c r="L1014">
        <v>-13</v>
      </c>
      <c r="O1014">
        <v>4.0279999999999996</v>
      </c>
      <c r="P1014">
        <v>-20</v>
      </c>
    </row>
    <row r="1015" spans="3:16" x14ac:dyDescent="0.2">
      <c r="C1015">
        <v>4.032</v>
      </c>
      <c r="D1015">
        <v>-26</v>
      </c>
      <c r="G1015">
        <v>4.032</v>
      </c>
      <c r="H1015">
        <v>-16</v>
      </c>
      <c r="K1015">
        <v>4.032</v>
      </c>
      <c r="L1015">
        <v>7</v>
      </c>
      <c r="O1015">
        <v>4.032</v>
      </c>
      <c r="P1015">
        <v>-29</v>
      </c>
    </row>
    <row r="1016" spans="3:16" x14ac:dyDescent="0.2">
      <c r="C1016">
        <v>4.0359999999999996</v>
      </c>
      <c r="D1016">
        <v>-22</v>
      </c>
      <c r="G1016">
        <v>4.0359999999999996</v>
      </c>
      <c r="H1016">
        <v>-9</v>
      </c>
      <c r="K1016">
        <v>4.0359999999999996</v>
      </c>
      <c r="L1016">
        <v>3</v>
      </c>
      <c r="O1016">
        <v>4.0359999999999996</v>
      </c>
      <c r="P1016">
        <v>-22</v>
      </c>
    </row>
    <row r="1017" spans="3:16" x14ac:dyDescent="0.2">
      <c r="C1017">
        <v>4.04</v>
      </c>
      <c r="D1017">
        <v>1</v>
      </c>
      <c r="G1017">
        <v>4.04</v>
      </c>
      <c r="H1017">
        <v>-29</v>
      </c>
      <c r="K1017">
        <v>4.04</v>
      </c>
      <c r="L1017">
        <v>-17</v>
      </c>
      <c r="O1017">
        <v>4.04</v>
      </c>
      <c r="P1017">
        <v>-12</v>
      </c>
    </row>
    <row r="1018" spans="3:16" x14ac:dyDescent="0.2">
      <c r="C1018">
        <v>4.0439999999999996</v>
      </c>
      <c r="D1018">
        <v>-16</v>
      </c>
      <c r="G1018">
        <v>4.0439999999999996</v>
      </c>
      <c r="H1018">
        <v>-8</v>
      </c>
      <c r="K1018">
        <v>4.0439999999999996</v>
      </c>
      <c r="L1018">
        <v>6</v>
      </c>
      <c r="O1018">
        <v>4.0439999999999996</v>
      </c>
      <c r="P1018">
        <v>-20</v>
      </c>
    </row>
    <row r="1019" spans="3:16" x14ac:dyDescent="0.2">
      <c r="C1019">
        <v>4.048</v>
      </c>
      <c r="D1019">
        <v>-8</v>
      </c>
      <c r="G1019">
        <v>4.048</v>
      </c>
      <c r="H1019">
        <v>2</v>
      </c>
      <c r="K1019">
        <v>4.048</v>
      </c>
      <c r="L1019">
        <v>-9</v>
      </c>
      <c r="O1019">
        <v>4.048</v>
      </c>
      <c r="P1019">
        <v>-26</v>
      </c>
    </row>
    <row r="1020" spans="3:16" x14ac:dyDescent="0.2">
      <c r="C1020">
        <v>4.0519999999999996</v>
      </c>
      <c r="D1020">
        <v>-7</v>
      </c>
      <c r="G1020">
        <v>4.0519999999999996</v>
      </c>
      <c r="H1020">
        <v>-13</v>
      </c>
      <c r="K1020">
        <v>4.0519999999999996</v>
      </c>
      <c r="L1020">
        <v>3</v>
      </c>
      <c r="O1020">
        <v>4.0519999999999996</v>
      </c>
      <c r="P1020">
        <v>-26</v>
      </c>
    </row>
    <row r="1021" spans="3:16" x14ac:dyDescent="0.2">
      <c r="C1021">
        <v>4.056</v>
      </c>
      <c r="D1021">
        <v>-25</v>
      </c>
      <c r="G1021">
        <v>4.056</v>
      </c>
      <c r="H1021">
        <v>-6</v>
      </c>
      <c r="K1021">
        <v>4.056</v>
      </c>
      <c r="L1021">
        <v>3</v>
      </c>
      <c r="O1021">
        <v>4.056</v>
      </c>
      <c r="P1021">
        <v>-18</v>
      </c>
    </row>
    <row r="1022" spans="3:16" x14ac:dyDescent="0.2">
      <c r="C1022">
        <v>4.0599999999999996</v>
      </c>
      <c r="D1022">
        <v>6</v>
      </c>
      <c r="G1022">
        <v>4.0599999999999996</v>
      </c>
      <c r="H1022">
        <v>-18</v>
      </c>
      <c r="K1022">
        <v>4.0599999999999996</v>
      </c>
      <c r="L1022">
        <v>-15</v>
      </c>
      <c r="O1022">
        <v>4.0599999999999996</v>
      </c>
      <c r="P1022">
        <v>-22</v>
      </c>
    </row>
    <row r="1023" spans="3:16" x14ac:dyDescent="0.2">
      <c r="C1023">
        <v>4.0640000000000001</v>
      </c>
      <c r="D1023">
        <v>-34</v>
      </c>
      <c r="G1023">
        <v>4.0640000000000001</v>
      </c>
      <c r="H1023">
        <v>-8</v>
      </c>
      <c r="K1023">
        <v>4.0640000000000001</v>
      </c>
      <c r="L1023">
        <v>-6</v>
      </c>
      <c r="O1023">
        <v>4.0640000000000001</v>
      </c>
      <c r="P1023">
        <v>-35</v>
      </c>
    </row>
    <row r="1024" spans="3:16" x14ac:dyDescent="0.2">
      <c r="C1024">
        <v>4.0679999999999996</v>
      </c>
      <c r="D1024">
        <v>-3</v>
      </c>
      <c r="G1024">
        <v>4.0679999999999996</v>
      </c>
      <c r="H1024">
        <v>-2</v>
      </c>
      <c r="K1024">
        <v>4.0679999999999996</v>
      </c>
      <c r="L1024">
        <v>-17</v>
      </c>
      <c r="O1024">
        <v>4.0679999999999996</v>
      </c>
      <c r="P1024">
        <v>-26</v>
      </c>
    </row>
    <row r="1025" spans="3:16" x14ac:dyDescent="0.2">
      <c r="C1025">
        <v>4.0720000000000001</v>
      </c>
      <c r="D1025">
        <v>-35</v>
      </c>
      <c r="G1025">
        <v>4.0720000000000001</v>
      </c>
      <c r="H1025">
        <v>-23</v>
      </c>
      <c r="K1025">
        <v>4.0720000000000001</v>
      </c>
      <c r="L1025">
        <v>-2</v>
      </c>
      <c r="O1025">
        <v>4.0720000000000001</v>
      </c>
      <c r="P1025">
        <v>-25</v>
      </c>
    </row>
    <row r="1026" spans="3:16" x14ac:dyDescent="0.2">
      <c r="C1026">
        <v>4.0759999999999996</v>
      </c>
      <c r="D1026">
        <v>-13</v>
      </c>
      <c r="G1026">
        <v>4.0759999999999996</v>
      </c>
      <c r="H1026">
        <v>-5</v>
      </c>
      <c r="K1026">
        <v>4.0759999999999996</v>
      </c>
      <c r="L1026">
        <v>-5</v>
      </c>
      <c r="O1026">
        <v>4.0759999999999996</v>
      </c>
      <c r="P1026">
        <v>-28</v>
      </c>
    </row>
    <row r="1027" spans="3:16" x14ac:dyDescent="0.2">
      <c r="C1027">
        <v>4.08</v>
      </c>
      <c r="D1027">
        <v>2</v>
      </c>
      <c r="G1027">
        <v>4.08</v>
      </c>
      <c r="H1027">
        <v>-16</v>
      </c>
      <c r="K1027">
        <v>4.08</v>
      </c>
      <c r="L1027">
        <v>-10</v>
      </c>
      <c r="O1027">
        <v>4.08</v>
      </c>
      <c r="P1027">
        <v>-14</v>
      </c>
    </row>
    <row r="1028" spans="3:16" x14ac:dyDescent="0.2">
      <c r="C1028">
        <v>4.0839999999999996</v>
      </c>
      <c r="D1028">
        <v>-26</v>
      </c>
      <c r="G1028">
        <v>4.0839999999999996</v>
      </c>
      <c r="H1028">
        <v>-8</v>
      </c>
      <c r="K1028">
        <v>4.0839999999999996</v>
      </c>
      <c r="L1028">
        <v>4</v>
      </c>
      <c r="O1028">
        <v>4.0839999999999996</v>
      </c>
      <c r="P1028">
        <v>-15</v>
      </c>
    </row>
    <row r="1029" spans="3:16" x14ac:dyDescent="0.2">
      <c r="C1029">
        <v>4.0880000000000001</v>
      </c>
      <c r="D1029">
        <v>-8</v>
      </c>
      <c r="G1029">
        <v>4.0880000000000001</v>
      </c>
      <c r="H1029">
        <v>4</v>
      </c>
      <c r="K1029">
        <v>4.0880000000000001</v>
      </c>
      <c r="L1029">
        <v>-17</v>
      </c>
      <c r="O1029">
        <v>4.0880000000000001</v>
      </c>
      <c r="P1029">
        <v>-15</v>
      </c>
    </row>
    <row r="1030" spans="3:16" x14ac:dyDescent="0.2">
      <c r="C1030">
        <v>4.0919999999999996</v>
      </c>
      <c r="D1030">
        <v>-16</v>
      </c>
      <c r="G1030">
        <v>4.0919999999999996</v>
      </c>
      <c r="H1030">
        <v>-10</v>
      </c>
      <c r="K1030">
        <v>4.0919999999999996</v>
      </c>
      <c r="L1030">
        <v>-10</v>
      </c>
      <c r="O1030">
        <v>4.0919999999999996</v>
      </c>
      <c r="P1030">
        <v>-16</v>
      </c>
    </row>
    <row r="1031" spans="3:16" x14ac:dyDescent="0.2">
      <c r="C1031">
        <v>4.0960000000000001</v>
      </c>
      <c r="D1031">
        <v>-13</v>
      </c>
      <c r="G1031">
        <v>4.0960000000000001</v>
      </c>
      <c r="H1031">
        <v>-2</v>
      </c>
      <c r="K1031">
        <v>4.0960000000000001</v>
      </c>
      <c r="L1031">
        <v>0</v>
      </c>
      <c r="O1031">
        <v>4.0960000000000001</v>
      </c>
      <c r="P1031">
        <v>-12</v>
      </c>
    </row>
    <row r="1032" spans="3:16" x14ac:dyDescent="0.2">
      <c r="C1032">
        <v>4.0999999999999996</v>
      </c>
      <c r="D1032">
        <v>7</v>
      </c>
      <c r="G1032">
        <v>4.0999999999999996</v>
      </c>
      <c r="H1032">
        <v>-27</v>
      </c>
      <c r="K1032">
        <v>4.0999999999999996</v>
      </c>
      <c r="L1032">
        <v>-5</v>
      </c>
      <c r="O1032">
        <v>4.0999999999999996</v>
      </c>
      <c r="P1032">
        <v>-11</v>
      </c>
    </row>
    <row r="1033" spans="3:16" x14ac:dyDescent="0.2">
      <c r="C1033">
        <v>4.1040000000000001</v>
      </c>
      <c r="D1033">
        <v>-16</v>
      </c>
      <c r="G1033">
        <v>4.1040000000000001</v>
      </c>
      <c r="H1033">
        <v>-25</v>
      </c>
      <c r="K1033">
        <v>4.1040000000000001</v>
      </c>
      <c r="L1033">
        <v>4</v>
      </c>
      <c r="O1033">
        <v>4.1040000000000001</v>
      </c>
      <c r="P1033">
        <v>-25</v>
      </c>
    </row>
    <row r="1034" spans="3:16" x14ac:dyDescent="0.2">
      <c r="C1034">
        <v>4.1079999999999997</v>
      </c>
      <c r="D1034">
        <v>-3</v>
      </c>
      <c r="G1034">
        <v>4.1079999999999997</v>
      </c>
      <c r="H1034">
        <v>-20</v>
      </c>
      <c r="K1034">
        <v>4.1079999999999997</v>
      </c>
      <c r="L1034">
        <v>-16</v>
      </c>
      <c r="O1034">
        <v>4.1079999999999997</v>
      </c>
      <c r="P1034">
        <v>-11</v>
      </c>
    </row>
    <row r="1035" spans="3:16" x14ac:dyDescent="0.2">
      <c r="C1035">
        <v>4.1120000000000001</v>
      </c>
      <c r="D1035">
        <v>-20</v>
      </c>
      <c r="G1035">
        <v>4.1120000000000001</v>
      </c>
      <c r="H1035">
        <v>-33</v>
      </c>
      <c r="K1035">
        <v>4.1120000000000001</v>
      </c>
      <c r="L1035">
        <v>-12</v>
      </c>
      <c r="O1035">
        <v>4.1120000000000001</v>
      </c>
      <c r="P1035">
        <v>-4</v>
      </c>
    </row>
    <row r="1036" spans="3:16" x14ac:dyDescent="0.2">
      <c r="C1036">
        <v>4.1159999999999997</v>
      </c>
      <c r="D1036">
        <v>-15</v>
      </c>
      <c r="G1036">
        <v>4.1159999999999997</v>
      </c>
      <c r="H1036">
        <v>-11</v>
      </c>
      <c r="K1036">
        <v>4.1159999999999997</v>
      </c>
      <c r="L1036">
        <v>-20</v>
      </c>
      <c r="O1036">
        <v>4.1159999999999997</v>
      </c>
      <c r="P1036">
        <v>-11</v>
      </c>
    </row>
    <row r="1037" spans="3:16" x14ac:dyDescent="0.2">
      <c r="C1037">
        <v>4.12</v>
      </c>
      <c r="D1037">
        <v>4</v>
      </c>
      <c r="G1037">
        <v>4.12</v>
      </c>
      <c r="H1037">
        <v>-25</v>
      </c>
      <c r="K1037">
        <v>4.12</v>
      </c>
      <c r="L1037">
        <v>-30</v>
      </c>
      <c r="O1037">
        <v>4.12</v>
      </c>
      <c r="P1037">
        <v>-7</v>
      </c>
    </row>
    <row r="1038" spans="3:16" x14ac:dyDescent="0.2">
      <c r="C1038">
        <v>4.1239999999999997</v>
      </c>
      <c r="D1038">
        <v>-16</v>
      </c>
      <c r="G1038">
        <v>4.1239999999999997</v>
      </c>
      <c r="H1038">
        <v>-11</v>
      </c>
      <c r="K1038">
        <v>4.1239999999999997</v>
      </c>
      <c r="L1038">
        <v>-11</v>
      </c>
      <c r="O1038">
        <v>4.1239999999999997</v>
      </c>
      <c r="P1038">
        <v>-4</v>
      </c>
    </row>
    <row r="1039" spans="3:16" x14ac:dyDescent="0.2">
      <c r="C1039">
        <v>4.1280000000000001</v>
      </c>
      <c r="D1039">
        <v>-12</v>
      </c>
      <c r="G1039">
        <v>4.1280000000000001</v>
      </c>
      <c r="H1039">
        <v>-2</v>
      </c>
      <c r="K1039">
        <v>4.1280000000000001</v>
      </c>
      <c r="L1039">
        <v>-31</v>
      </c>
      <c r="O1039">
        <v>4.1280000000000001</v>
      </c>
      <c r="P1039">
        <v>4</v>
      </c>
    </row>
    <row r="1040" spans="3:16" x14ac:dyDescent="0.2">
      <c r="C1040">
        <v>4.1319999999999997</v>
      </c>
      <c r="D1040">
        <v>-13</v>
      </c>
      <c r="G1040">
        <v>4.1319999999999997</v>
      </c>
      <c r="H1040">
        <v>-16</v>
      </c>
      <c r="K1040">
        <v>4.1319999999999997</v>
      </c>
      <c r="L1040">
        <v>-20</v>
      </c>
      <c r="O1040">
        <v>4.1319999999999997</v>
      </c>
      <c r="P1040">
        <v>-7</v>
      </c>
    </row>
    <row r="1041" spans="3:16" x14ac:dyDescent="0.2">
      <c r="C1041">
        <v>4.1360000000000001</v>
      </c>
      <c r="D1041">
        <v>-21</v>
      </c>
      <c r="G1041">
        <v>4.1360000000000001</v>
      </c>
      <c r="H1041">
        <v>2</v>
      </c>
      <c r="K1041">
        <v>4.1360000000000001</v>
      </c>
      <c r="L1041">
        <v>-15</v>
      </c>
      <c r="O1041">
        <v>4.1360000000000001</v>
      </c>
      <c r="P1041">
        <v>-16</v>
      </c>
    </row>
    <row r="1042" spans="3:16" x14ac:dyDescent="0.2">
      <c r="C1042">
        <v>4.1399999999999997</v>
      </c>
      <c r="D1042">
        <v>13</v>
      </c>
      <c r="G1042">
        <v>4.1399999999999997</v>
      </c>
      <c r="H1042">
        <v>-14</v>
      </c>
      <c r="K1042">
        <v>4.1399999999999997</v>
      </c>
      <c r="L1042">
        <v>-21</v>
      </c>
      <c r="O1042">
        <v>4.1399999999999997</v>
      </c>
      <c r="P1042">
        <v>-4</v>
      </c>
    </row>
    <row r="1043" spans="3:16" x14ac:dyDescent="0.2">
      <c r="C1043">
        <v>4.1440000000000001</v>
      </c>
      <c r="D1043">
        <v>-8</v>
      </c>
      <c r="G1043">
        <v>4.1440000000000001</v>
      </c>
      <c r="H1043">
        <v>-5</v>
      </c>
      <c r="K1043">
        <v>4.1440000000000001</v>
      </c>
      <c r="L1043">
        <v>2</v>
      </c>
      <c r="O1043">
        <v>4.1440000000000001</v>
      </c>
      <c r="P1043">
        <v>-10</v>
      </c>
    </row>
    <row r="1044" spans="3:16" x14ac:dyDescent="0.2">
      <c r="C1044">
        <v>4.1479999999999997</v>
      </c>
      <c r="D1044">
        <v>0</v>
      </c>
      <c r="G1044">
        <v>4.1479999999999997</v>
      </c>
      <c r="H1044">
        <v>8</v>
      </c>
      <c r="K1044">
        <v>4.1479999999999997</v>
      </c>
      <c r="L1044">
        <v>-16</v>
      </c>
      <c r="O1044">
        <v>4.1479999999999997</v>
      </c>
      <c r="P1044">
        <v>-3</v>
      </c>
    </row>
    <row r="1045" spans="3:16" x14ac:dyDescent="0.2">
      <c r="C1045">
        <v>4.1520000000000001</v>
      </c>
      <c r="D1045">
        <v>-18</v>
      </c>
      <c r="G1045">
        <v>4.1520000000000001</v>
      </c>
      <c r="H1045">
        <v>-9</v>
      </c>
      <c r="K1045">
        <v>4.1520000000000001</v>
      </c>
      <c r="L1045">
        <v>-7</v>
      </c>
      <c r="O1045">
        <v>4.1520000000000001</v>
      </c>
      <c r="P1045">
        <v>-3</v>
      </c>
    </row>
    <row r="1046" spans="3:16" x14ac:dyDescent="0.2">
      <c r="C1046">
        <v>4.1559999999999997</v>
      </c>
      <c r="D1046">
        <v>-26</v>
      </c>
      <c r="G1046">
        <v>4.1559999999999997</v>
      </c>
      <c r="H1046">
        <v>9</v>
      </c>
      <c r="K1046">
        <v>4.1559999999999997</v>
      </c>
      <c r="L1046">
        <v>-17</v>
      </c>
      <c r="O1046">
        <v>4.1559999999999997</v>
      </c>
      <c r="P1046">
        <v>-3</v>
      </c>
    </row>
    <row r="1047" spans="3:16" x14ac:dyDescent="0.2">
      <c r="C1047">
        <v>4.16</v>
      </c>
      <c r="D1047">
        <v>-4</v>
      </c>
      <c r="G1047">
        <v>4.16</v>
      </c>
      <c r="H1047">
        <v>-5</v>
      </c>
      <c r="K1047">
        <v>4.16</v>
      </c>
      <c r="L1047">
        <v>-21</v>
      </c>
      <c r="O1047">
        <v>4.16</v>
      </c>
      <c r="P1047">
        <v>4</v>
      </c>
    </row>
    <row r="1048" spans="3:16" x14ac:dyDescent="0.2">
      <c r="C1048">
        <v>4.1639999999999997</v>
      </c>
      <c r="D1048">
        <v>-31</v>
      </c>
      <c r="G1048">
        <v>4.1639999999999997</v>
      </c>
      <c r="H1048">
        <v>-8</v>
      </c>
      <c r="K1048">
        <v>4.1639999999999997</v>
      </c>
      <c r="L1048">
        <v>12</v>
      </c>
      <c r="O1048">
        <v>4.1639999999999997</v>
      </c>
      <c r="P1048">
        <v>-1</v>
      </c>
    </row>
    <row r="1049" spans="3:16" x14ac:dyDescent="0.2">
      <c r="C1049">
        <v>4.1680000000000001</v>
      </c>
      <c r="D1049">
        <v>-14</v>
      </c>
      <c r="G1049">
        <v>4.1680000000000001</v>
      </c>
      <c r="H1049">
        <v>1</v>
      </c>
      <c r="K1049">
        <v>4.1680000000000001</v>
      </c>
      <c r="L1049">
        <v>-6</v>
      </c>
      <c r="O1049">
        <v>4.1680000000000001</v>
      </c>
      <c r="P1049">
        <v>5</v>
      </c>
    </row>
    <row r="1050" spans="3:16" x14ac:dyDescent="0.2">
      <c r="C1050">
        <v>4.1719999999999997</v>
      </c>
      <c r="D1050">
        <v>-25</v>
      </c>
      <c r="G1050">
        <v>4.1719999999999997</v>
      </c>
      <c r="H1050">
        <v>1</v>
      </c>
      <c r="K1050">
        <v>4.1719999999999997</v>
      </c>
      <c r="L1050">
        <v>-9</v>
      </c>
      <c r="O1050">
        <v>4.1719999999999997</v>
      </c>
      <c r="P1050">
        <v>2</v>
      </c>
    </row>
    <row r="1051" spans="3:16" x14ac:dyDescent="0.2">
      <c r="C1051">
        <v>4.1760000000000002</v>
      </c>
      <c r="D1051">
        <v>-21</v>
      </c>
      <c r="G1051">
        <v>4.1760000000000002</v>
      </c>
      <c r="H1051">
        <v>15</v>
      </c>
      <c r="K1051">
        <v>4.1760000000000002</v>
      </c>
      <c r="L1051">
        <v>-8</v>
      </c>
      <c r="O1051">
        <v>4.1760000000000002</v>
      </c>
      <c r="P1051">
        <v>-4</v>
      </c>
    </row>
    <row r="1052" spans="3:16" x14ac:dyDescent="0.2">
      <c r="C1052">
        <v>4.18</v>
      </c>
      <c r="D1052">
        <v>3</v>
      </c>
      <c r="G1052">
        <v>4.18</v>
      </c>
      <c r="H1052">
        <v>-3</v>
      </c>
      <c r="K1052">
        <v>4.18</v>
      </c>
      <c r="L1052">
        <v>-10</v>
      </c>
      <c r="O1052">
        <v>4.18</v>
      </c>
      <c r="P1052">
        <v>6</v>
      </c>
    </row>
    <row r="1053" spans="3:16" x14ac:dyDescent="0.2">
      <c r="C1053">
        <v>4.1840000000000002</v>
      </c>
      <c r="D1053">
        <v>-13</v>
      </c>
      <c r="G1053">
        <v>4.1840000000000002</v>
      </c>
      <c r="H1053">
        <v>-12</v>
      </c>
      <c r="K1053">
        <v>4.1840000000000002</v>
      </c>
      <c r="L1053">
        <v>14</v>
      </c>
      <c r="O1053">
        <v>4.1840000000000002</v>
      </c>
      <c r="P1053">
        <v>-3</v>
      </c>
    </row>
    <row r="1054" spans="3:16" x14ac:dyDescent="0.2">
      <c r="C1054">
        <v>4.1879999999999997</v>
      </c>
      <c r="D1054">
        <v>-24</v>
      </c>
      <c r="G1054">
        <v>4.1879999999999997</v>
      </c>
      <c r="H1054">
        <v>-6</v>
      </c>
      <c r="K1054">
        <v>4.1879999999999997</v>
      </c>
      <c r="L1054">
        <v>-13</v>
      </c>
      <c r="O1054">
        <v>4.1879999999999997</v>
      </c>
      <c r="P1054">
        <v>8</v>
      </c>
    </row>
    <row r="1055" spans="3:16" x14ac:dyDescent="0.2">
      <c r="C1055">
        <v>4.1920000000000002</v>
      </c>
      <c r="D1055">
        <v>-34</v>
      </c>
      <c r="G1055">
        <v>4.1920000000000002</v>
      </c>
      <c r="H1055">
        <v>-12</v>
      </c>
      <c r="K1055">
        <v>4.1920000000000002</v>
      </c>
      <c r="L1055">
        <v>0</v>
      </c>
      <c r="O1055">
        <v>4.1920000000000002</v>
      </c>
      <c r="P1055">
        <v>20</v>
      </c>
    </row>
    <row r="1056" spans="3:16" x14ac:dyDescent="0.2">
      <c r="C1056">
        <v>4.1959999999999997</v>
      </c>
      <c r="D1056">
        <v>-58</v>
      </c>
      <c r="G1056">
        <v>4.1959999999999997</v>
      </c>
      <c r="H1056">
        <v>10</v>
      </c>
      <c r="K1056">
        <v>4.1959999999999997</v>
      </c>
      <c r="L1056">
        <v>-3</v>
      </c>
      <c r="O1056">
        <v>4.1959999999999997</v>
      </c>
      <c r="P1056">
        <v>27</v>
      </c>
    </row>
    <row r="1057" spans="3:16" x14ac:dyDescent="0.2">
      <c r="C1057">
        <v>4.2</v>
      </c>
      <c r="D1057">
        <v>-21</v>
      </c>
      <c r="G1057">
        <v>4.2</v>
      </c>
      <c r="H1057">
        <v>-12</v>
      </c>
      <c r="K1057">
        <v>4.2</v>
      </c>
      <c r="L1057">
        <v>-22</v>
      </c>
      <c r="O1057">
        <v>4.2</v>
      </c>
      <c r="P1057">
        <v>38</v>
      </c>
    </row>
    <row r="1058" spans="3:16" x14ac:dyDescent="0.2">
      <c r="C1058">
        <v>4.2039999999999997</v>
      </c>
      <c r="D1058">
        <v>-40</v>
      </c>
      <c r="G1058">
        <v>4.2039999999999997</v>
      </c>
      <c r="H1058">
        <v>-5</v>
      </c>
      <c r="K1058">
        <v>4.2039999999999997</v>
      </c>
      <c r="L1058">
        <v>-12</v>
      </c>
      <c r="O1058">
        <v>4.2039999999999997</v>
      </c>
      <c r="P1058">
        <v>43</v>
      </c>
    </row>
    <row r="1059" spans="3:16" x14ac:dyDescent="0.2">
      <c r="C1059">
        <v>4.2080000000000002</v>
      </c>
      <c r="D1059">
        <v>-20</v>
      </c>
      <c r="G1059">
        <v>4.2080000000000002</v>
      </c>
      <c r="H1059">
        <v>10</v>
      </c>
      <c r="K1059">
        <v>4.2080000000000002</v>
      </c>
      <c r="L1059">
        <v>-20</v>
      </c>
      <c r="O1059">
        <v>4.2080000000000002</v>
      </c>
      <c r="P1059">
        <v>56</v>
      </c>
    </row>
    <row r="1060" spans="3:16" x14ac:dyDescent="0.2">
      <c r="C1060">
        <v>4.2119999999999997</v>
      </c>
      <c r="D1060">
        <v>-24</v>
      </c>
      <c r="G1060">
        <v>4.2119999999999997</v>
      </c>
      <c r="H1060">
        <v>5</v>
      </c>
      <c r="K1060">
        <v>4.2119999999999997</v>
      </c>
      <c r="L1060">
        <v>-4</v>
      </c>
      <c r="O1060">
        <v>4.2119999999999997</v>
      </c>
      <c r="P1060">
        <v>60</v>
      </c>
    </row>
    <row r="1061" spans="3:16" x14ac:dyDescent="0.2">
      <c r="C1061">
        <v>4.2160000000000002</v>
      </c>
      <c r="D1061">
        <v>-35</v>
      </c>
      <c r="G1061">
        <v>4.2160000000000002</v>
      </c>
      <c r="H1061">
        <v>8</v>
      </c>
      <c r="K1061">
        <v>4.2160000000000002</v>
      </c>
      <c r="L1061">
        <v>2</v>
      </c>
      <c r="O1061">
        <v>4.2160000000000002</v>
      </c>
      <c r="P1061">
        <v>55</v>
      </c>
    </row>
    <row r="1062" spans="3:16" x14ac:dyDescent="0.2">
      <c r="C1062">
        <v>4.22</v>
      </c>
      <c r="D1062">
        <v>7</v>
      </c>
      <c r="G1062">
        <v>4.22</v>
      </c>
      <c r="H1062">
        <v>-16</v>
      </c>
      <c r="K1062">
        <v>4.22</v>
      </c>
      <c r="L1062">
        <v>-17</v>
      </c>
      <c r="O1062">
        <v>4.22</v>
      </c>
      <c r="P1062">
        <v>56</v>
      </c>
    </row>
    <row r="1063" spans="3:16" x14ac:dyDescent="0.2">
      <c r="C1063">
        <v>4.2240000000000002</v>
      </c>
      <c r="D1063">
        <v>-24</v>
      </c>
      <c r="G1063">
        <v>4.2240000000000002</v>
      </c>
      <c r="H1063">
        <v>-16</v>
      </c>
      <c r="K1063">
        <v>4.2240000000000002</v>
      </c>
      <c r="L1063">
        <v>-5</v>
      </c>
      <c r="O1063">
        <v>4.2240000000000002</v>
      </c>
      <c r="P1063">
        <v>45</v>
      </c>
    </row>
    <row r="1064" spans="3:16" x14ac:dyDescent="0.2">
      <c r="C1064">
        <v>4.2279999999999998</v>
      </c>
      <c r="D1064">
        <v>1</v>
      </c>
      <c r="G1064">
        <v>4.2279999999999998</v>
      </c>
      <c r="H1064">
        <v>0</v>
      </c>
      <c r="K1064">
        <v>4.2279999999999998</v>
      </c>
      <c r="L1064">
        <v>-22</v>
      </c>
      <c r="O1064">
        <v>4.2279999999999998</v>
      </c>
      <c r="P1064">
        <v>37</v>
      </c>
    </row>
    <row r="1065" spans="3:16" x14ac:dyDescent="0.2">
      <c r="C1065">
        <v>4.2320000000000002</v>
      </c>
      <c r="D1065">
        <v>-30</v>
      </c>
      <c r="G1065">
        <v>4.2320000000000002</v>
      </c>
      <c r="H1065">
        <v>-13</v>
      </c>
      <c r="K1065">
        <v>4.2320000000000002</v>
      </c>
      <c r="L1065">
        <v>-9</v>
      </c>
      <c r="O1065">
        <v>4.2320000000000002</v>
      </c>
      <c r="P1065">
        <v>31</v>
      </c>
    </row>
    <row r="1066" spans="3:16" x14ac:dyDescent="0.2">
      <c r="C1066">
        <v>4.2359999999999998</v>
      </c>
      <c r="D1066">
        <v>-37</v>
      </c>
      <c r="G1066">
        <v>4.2359999999999998</v>
      </c>
      <c r="H1066">
        <v>-5</v>
      </c>
      <c r="K1066">
        <v>4.2359999999999998</v>
      </c>
      <c r="L1066">
        <v>-11</v>
      </c>
      <c r="O1066">
        <v>4.2359999999999998</v>
      </c>
      <c r="P1066">
        <v>36</v>
      </c>
    </row>
    <row r="1067" spans="3:16" x14ac:dyDescent="0.2">
      <c r="C1067">
        <v>4.24</v>
      </c>
      <c r="D1067">
        <v>-23</v>
      </c>
      <c r="G1067">
        <v>4.24</v>
      </c>
      <c r="H1067">
        <v>-17</v>
      </c>
      <c r="K1067">
        <v>4.24</v>
      </c>
      <c r="L1067">
        <v>-25</v>
      </c>
      <c r="O1067">
        <v>4.24</v>
      </c>
      <c r="P1067">
        <v>32</v>
      </c>
    </row>
    <row r="1068" spans="3:16" x14ac:dyDescent="0.2">
      <c r="C1068">
        <v>4.2439999999999998</v>
      </c>
      <c r="D1068">
        <v>-20</v>
      </c>
      <c r="G1068">
        <v>4.2439999999999998</v>
      </c>
      <c r="H1068">
        <v>-4</v>
      </c>
      <c r="K1068">
        <v>4.2439999999999998</v>
      </c>
      <c r="L1068">
        <v>-10</v>
      </c>
      <c r="O1068">
        <v>4.2439999999999998</v>
      </c>
      <c r="P1068">
        <v>13</v>
      </c>
    </row>
    <row r="1069" spans="3:16" x14ac:dyDescent="0.2">
      <c r="C1069">
        <v>4.2480000000000002</v>
      </c>
      <c r="D1069">
        <v>-4</v>
      </c>
      <c r="G1069">
        <v>4.2480000000000002</v>
      </c>
      <c r="H1069">
        <v>10</v>
      </c>
      <c r="K1069">
        <v>4.2480000000000002</v>
      </c>
      <c r="L1069">
        <v>-29</v>
      </c>
      <c r="O1069">
        <v>4.2480000000000002</v>
      </c>
      <c r="P1069">
        <v>12</v>
      </c>
    </row>
    <row r="1070" spans="3:16" x14ac:dyDescent="0.2">
      <c r="C1070">
        <v>4.2519999999999998</v>
      </c>
      <c r="D1070">
        <v>-1</v>
      </c>
      <c r="G1070">
        <v>4.2519999999999998</v>
      </c>
      <c r="H1070">
        <v>-5</v>
      </c>
      <c r="K1070">
        <v>4.2519999999999998</v>
      </c>
      <c r="L1070">
        <v>-19</v>
      </c>
      <c r="O1070">
        <v>4.2519999999999998</v>
      </c>
      <c r="P1070">
        <v>8</v>
      </c>
    </row>
    <row r="1071" spans="3:16" x14ac:dyDescent="0.2">
      <c r="C1071">
        <v>4.2560000000000002</v>
      </c>
      <c r="D1071">
        <v>-10</v>
      </c>
      <c r="G1071">
        <v>4.2560000000000002</v>
      </c>
      <c r="H1071">
        <v>3</v>
      </c>
      <c r="K1071">
        <v>4.2560000000000002</v>
      </c>
      <c r="L1071">
        <v>-11</v>
      </c>
      <c r="O1071">
        <v>4.2560000000000002</v>
      </c>
      <c r="P1071">
        <v>0</v>
      </c>
    </row>
    <row r="1072" spans="3:16" x14ac:dyDescent="0.2">
      <c r="C1072">
        <v>4.26</v>
      </c>
      <c r="D1072">
        <v>10</v>
      </c>
      <c r="G1072">
        <v>4.26</v>
      </c>
      <c r="H1072">
        <v>-15</v>
      </c>
      <c r="K1072">
        <v>4.26</v>
      </c>
      <c r="L1072">
        <v>-17</v>
      </c>
      <c r="O1072">
        <v>4.26</v>
      </c>
      <c r="P1072">
        <v>-6</v>
      </c>
    </row>
    <row r="1073" spans="3:16" x14ac:dyDescent="0.2">
      <c r="C1073">
        <v>4.2640000000000002</v>
      </c>
      <c r="D1073">
        <v>-12</v>
      </c>
      <c r="G1073">
        <v>4.2640000000000002</v>
      </c>
      <c r="H1073">
        <v>-9</v>
      </c>
      <c r="K1073">
        <v>4.2640000000000002</v>
      </c>
      <c r="L1073">
        <v>2</v>
      </c>
      <c r="O1073">
        <v>4.2640000000000002</v>
      </c>
      <c r="P1073">
        <v>-23</v>
      </c>
    </row>
    <row r="1074" spans="3:16" x14ac:dyDescent="0.2">
      <c r="C1074">
        <v>4.2679999999999998</v>
      </c>
      <c r="D1074">
        <v>0</v>
      </c>
      <c r="G1074">
        <v>4.2679999999999998</v>
      </c>
      <c r="H1074">
        <v>-8</v>
      </c>
      <c r="K1074">
        <v>4.2679999999999998</v>
      </c>
      <c r="L1074">
        <v>-15</v>
      </c>
      <c r="O1074">
        <v>4.2679999999999998</v>
      </c>
      <c r="P1074">
        <v>-12</v>
      </c>
    </row>
    <row r="1075" spans="3:16" x14ac:dyDescent="0.2">
      <c r="C1075">
        <v>4.2720000000000002</v>
      </c>
      <c r="D1075">
        <v>-12</v>
      </c>
      <c r="G1075">
        <v>4.2720000000000002</v>
      </c>
      <c r="H1075">
        <v>-25</v>
      </c>
      <c r="K1075">
        <v>4.2720000000000002</v>
      </c>
      <c r="L1075">
        <v>5</v>
      </c>
      <c r="O1075">
        <v>4.2720000000000002</v>
      </c>
      <c r="P1075">
        <v>-8</v>
      </c>
    </row>
    <row r="1076" spans="3:16" x14ac:dyDescent="0.2">
      <c r="C1076">
        <v>4.2759999999999998</v>
      </c>
      <c r="D1076">
        <v>-32</v>
      </c>
      <c r="G1076">
        <v>4.2759999999999998</v>
      </c>
      <c r="H1076">
        <v>2</v>
      </c>
      <c r="K1076">
        <v>4.2759999999999998</v>
      </c>
      <c r="L1076">
        <v>-3</v>
      </c>
      <c r="O1076">
        <v>4.2759999999999998</v>
      </c>
      <c r="P1076">
        <v>-20</v>
      </c>
    </row>
    <row r="1077" spans="3:16" x14ac:dyDescent="0.2">
      <c r="C1077">
        <v>4.28</v>
      </c>
      <c r="D1077">
        <v>6</v>
      </c>
      <c r="G1077">
        <v>4.28</v>
      </c>
      <c r="H1077">
        <v>-3</v>
      </c>
      <c r="K1077">
        <v>4.28</v>
      </c>
      <c r="L1077">
        <v>-10</v>
      </c>
      <c r="O1077">
        <v>4.28</v>
      </c>
      <c r="P1077">
        <v>-19</v>
      </c>
    </row>
    <row r="1078" spans="3:16" x14ac:dyDescent="0.2">
      <c r="C1078">
        <v>4.2839999999999998</v>
      </c>
      <c r="D1078">
        <v>-5</v>
      </c>
      <c r="G1078">
        <v>4.2839999999999998</v>
      </c>
      <c r="H1078">
        <v>-9</v>
      </c>
      <c r="K1078">
        <v>4.2839999999999998</v>
      </c>
      <c r="L1078">
        <v>10</v>
      </c>
      <c r="O1078">
        <v>4.2839999999999998</v>
      </c>
      <c r="P1078">
        <v>-18</v>
      </c>
    </row>
    <row r="1079" spans="3:16" x14ac:dyDescent="0.2">
      <c r="C1079">
        <v>4.2880000000000003</v>
      </c>
      <c r="D1079">
        <v>5</v>
      </c>
      <c r="G1079">
        <v>4.2880000000000003</v>
      </c>
      <c r="H1079">
        <v>-12</v>
      </c>
      <c r="K1079">
        <v>4.2880000000000003</v>
      </c>
      <c r="L1079">
        <v>2</v>
      </c>
      <c r="O1079">
        <v>4.2880000000000003</v>
      </c>
      <c r="P1079">
        <v>1</v>
      </c>
    </row>
    <row r="1080" spans="3:16" x14ac:dyDescent="0.2">
      <c r="C1080">
        <v>4.2919999999999998</v>
      </c>
      <c r="D1080">
        <v>0</v>
      </c>
      <c r="G1080">
        <v>4.2919999999999998</v>
      </c>
      <c r="H1080">
        <v>-25</v>
      </c>
      <c r="K1080">
        <v>4.2919999999999998</v>
      </c>
      <c r="L1080">
        <v>15</v>
      </c>
      <c r="O1080">
        <v>4.2919999999999998</v>
      </c>
      <c r="P1080">
        <v>-9</v>
      </c>
    </row>
    <row r="1081" spans="3:16" x14ac:dyDescent="0.2">
      <c r="C1081">
        <v>4.2960000000000003</v>
      </c>
      <c r="D1081">
        <v>-18</v>
      </c>
      <c r="G1081">
        <v>4.2960000000000003</v>
      </c>
      <c r="H1081">
        <v>-11</v>
      </c>
      <c r="K1081">
        <v>4.2960000000000003</v>
      </c>
      <c r="L1081">
        <v>22</v>
      </c>
      <c r="O1081">
        <v>4.2960000000000003</v>
      </c>
      <c r="P1081">
        <v>-20</v>
      </c>
    </row>
    <row r="1082" spans="3:16" x14ac:dyDescent="0.2">
      <c r="C1082">
        <v>4.3</v>
      </c>
      <c r="D1082">
        <v>11</v>
      </c>
      <c r="G1082">
        <v>4.3</v>
      </c>
      <c r="H1082">
        <v>-34</v>
      </c>
      <c r="K1082">
        <v>4.3</v>
      </c>
      <c r="L1082">
        <v>15</v>
      </c>
      <c r="O1082">
        <v>4.3</v>
      </c>
      <c r="P1082">
        <v>-20</v>
      </c>
    </row>
    <row r="1083" spans="3:16" x14ac:dyDescent="0.2">
      <c r="C1083">
        <v>4.3040000000000003</v>
      </c>
      <c r="D1083">
        <v>5</v>
      </c>
      <c r="G1083">
        <v>4.3040000000000003</v>
      </c>
      <c r="H1083">
        <v>-36</v>
      </c>
      <c r="K1083">
        <v>4.3040000000000003</v>
      </c>
      <c r="L1083">
        <v>32</v>
      </c>
      <c r="O1083">
        <v>4.3040000000000003</v>
      </c>
      <c r="P1083">
        <v>-19</v>
      </c>
    </row>
    <row r="1084" spans="3:16" x14ac:dyDescent="0.2">
      <c r="C1084">
        <v>4.3079999999999998</v>
      </c>
      <c r="D1084">
        <v>28</v>
      </c>
      <c r="G1084">
        <v>4.3079999999999998</v>
      </c>
      <c r="H1084">
        <v>-14</v>
      </c>
      <c r="K1084">
        <v>4.3079999999999998</v>
      </c>
      <c r="L1084">
        <v>8</v>
      </c>
      <c r="O1084">
        <v>4.3079999999999998</v>
      </c>
      <c r="P1084">
        <v>-16</v>
      </c>
    </row>
    <row r="1085" spans="3:16" x14ac:dyDescent="0.2">
      <c r="C1085">
        <v>4.3120000000000003</v>
      </c>
      <c r="D1085">
        <v>8</v>
      </c>
      <c r="G1085">
        <v>4.3120000000000003</v>
      </c>
      <c r="H1085">
        <v>-20</v>
      </c>
      <c r="K1085">
        <v>4.3120000000000003</v>
      </c>
      <c r="L1085">
        <v>26</v>
      </c>
      <c r="O1085">
        <v>4.3120000000000003</v>
      </c>
      <c r="P1085">
        <v>-20</v>
      </c>
    </row>
    <row r="1086" spans="3:16" x14ac:dyDescent="0.2">
      <c r="C1086">
        <v>4.3159999999999998</v>
      </c>
      <c r="D1086">
        <v>-3</v>
      </c>
      <c r="G1086">
        <v>4.3159999999999998</v>
      </c>
      <c r="H1086">
        <v>-10</v>
      </c>
      <c r="K1086">
        <v>4.3159999999999998</v>
      </c>
      <c r="L1086">
        <v>34</v>
      </c>
      <c r="O1086">
        <v>4.3159999999999998</v>
      </c>
      <c r="P1086">
        <v>-21</v>
      </c>
    </row>
    <row r="1087" spans="3:16" x14ac:dyDescent="0.2">
      <c r="C1087">
        <v>4.32</v>
      </c>
      <c r="D1087">
        <v>30</v>
      </c>
      <c r="G1087">
        <v>4.32</v>
      </c>
      <c r="H1087">
        <v>-28</v>
      </c>
      <c r="K1087">
        <v>4.32</v>
      </c>
      <c r="L1087">
        <v>20</v>
      </c>
      <c r="O1087">
        <v>4.32</v>
      </c>
      <c r="P1087">
        <v>-8</v>
      </c>
    </row>
    <row r="1088" spans="3:16" x14ac:dyDescent="0.2">
      <c r="C1088">
        <v>4.3239999999999998</v>
      </c>
      <c r="D1088">
        <v>17</v>
      </c>
      <c r="G1088">
        <v>4.3239999999999998</v>
      </c>
      <c r="H1088">
        <v>-20</v>
      </c>
      <c r="K1088">
        <v>4.3239999999999998</v>
      </c>
      <c r="L1088">
        <v>27</v>
      </c>
      <c r="O1088">
        <v>4.3239999999999998</v>
      </c>
      <c r="P1088">
        <v>-10</v>
      </c>
    </row>
    <row r="1089" spans="3:16" x14ac:dyDescent="0.2">
      <c r="C1089">
        <v>4.3280000000000003</v>
      </c>
      <c r="D1089">
        <v>42</v>
      </c>
      <c r="G1089">
        <v>4.3280000000000003</v>
      </c>
      <c r="H1089">
        <v>-8</v>
      </c>
      <c r="K1089">
        <v>4.3280000000000003</v>
      </c>
      <c r="L1089">
        <v>11</v>
      </c>
      <c r="O1089">
        <v>4.3280000000000003</v>
      </c>
      <c r="P1089">
        <v>-5</v>
      </c>
    </row>
    <row r="1090" spans="3:16" x14ac:dyDescent="0.2">
      <c r="C1090">
        <v>4.3319999999999999</v>
      </c>
      <c r="D1090">
        <v>48</v>
      </c>
      <c r="G1090">
        <v>4.3319999999999999</v>
      </c>
      <c r="H1090">
        <v>-19</v>
      </c>
      <c r="K1090">
        <v>4.3319999999999999</v>
      </c>
      <c r="L1090">
        <v>30</v>
      </c>
      <c r="O1090">
        <v>4.3319999999999999</v>
      </c>
      <c r="P1090">
        <v>-13</v>
      </c>
    </row>
    <row r="1091" spans="3:16" x14ac:dyDescent="0.2">
      <c r="C1091">
        <v>4.3360000000000003</v>
      </c>
      <c r="D1091">
        <v>27</v>
      </c>
      <c r="G1091">
        <v>4.3360000000000003</v>
      </c>
      <c r="H1091">
        <v>-7</v>
      </c>
      <c r="K1091">
        <v>4.3360000000000003</v>
      </c>
      <c r="L1091">
        <v>24</v>
      </c>
      <c r="O1091">
        <v>4.3360000000000003</v>
      </c>
      <c r="P1091">
        <v>-9</v>
      </c>
    </row>
    <row r="1092" spans="3:16" x14ac:dyDescent="0.2">
      <c r="C1092">
        <v>4.34</v>
      </c>
      <c r="D1092">
        <v>48</v>
      </c>
      <c r="G1092">
        <v>4.34</v>
      </c>
      <c r="H1092">
        <v>-22</v>
      </c>
      <c r="K1092">
        <v>4.34</v>
      </c>
      <c r="L1092">
        <v>-5</v>
      </c>
      <c r="O1092">
        <v>4.34</v>
      </c>
      <c r="P1092">
        <v>-15</v>
      </c>
    </row>
    <row r="1093" spans="3:16" x14ac:dyDescent="0.2">
      <c r="C1093">
        <v>4.3440000000000003</v>
      </c>
      <c r="D1093">
        <v>35</v>
      </c>
      <c r="G1093">
        <v>4.3440000000000003</v>
      </c>
      <c r="H1093">
        <v>-24</v>
      </c>
      <c r="K1093">
        <v>4.3440000000000003</v>
      </c>
      <c r="L1093">
        <v>1</v>
      </c>
      <c r="O1093">
        <v>4.3440000000000003</v>
      </c>
      <c r="P1093">
        <v>-18</v>
      </c>
    </row>
    <row r="1094" spans="3:16" x14ac:dyDescent="0.2">
      <c r="C1094">
        <v>4.3479999999999999</v>
      </c>
      <c r="D1094">
        <v>49</v>
      </c>
      <c r="G1094">
        <v>4.3479999999999999</v>
      </c>
      <c r="H1094">
        <v>-17</v>
      </c>
      <c r="K1094">
        <v>4.3479999999999999</v>
      </c>
      <c r="L1094">
        <v>-18</v>
      </c>
      <c r="O1094">
        <v>4.3479999999999999</v>
      </c>
      <c r="P1094">
        <v>-14</v>
      </c>
    </row>
    <row r="1095" spans="3:16" x14ac:dyDescent="0.2">
      <c r="C1095">
        <v>4.3520000000000003</v>
      </c>
      <c r="D1095">
        <v>35</v>
      </c>
      <c r="G1095">
        <v>4.3520000000000003</v>
      </c>
      <c r="H1095">
        <v>-45</v>
      </c>
      <c r="K1095">
        <v>4.3520000000000003</v>
      </c>
      <c r="L1095">
        <v>-10</v>
      </c>
      <c r="O1095">
        <v>4.3520000000000003</v>
      </c>
      <c r="P1095">
        <v>-17</v>
      </c>
    </row>
    <row r="1096" spans="3:16" x14ac:dyDescent="0.2">
      <c r="C1096">
        <v>4.3559999999999999</v>
      </c>
      <c r="D1096">
        <v>30</v>
      </c>
      <c r="G1096">
        <v>4.3559999999999999</v>
      </c>
      <c r="H1096">
        <v>-32</v>
      </c>
      <c r="K1096">
        <v>4.3559999999999999</v>
      </c>
      <c r="L1096">
        <v>-24</v>
      </c>
      <c r="O1096">
        <v>4.3559999999999999</v>
      </c>
      <c r="P1096">
        <v>-20</v>
      </c>
    </row>
    <row r="1097" spans="3:16" x14ac:dyDescent="0.2">
      <c r="C1097">
        <v>4.3600000000000003</v>
      </c>
      <c r="D1097">
        <v>37</v>
      </c>
      <c r="G1097">
        <v>4.3600000000000003</v>
      </c>
      <c r="H1097">
        <v>-27</v>
      </c>
      <c r="K1097">
        <v>4.3600000000000003</v>
      </c>
      <c r="L1097">
        <v>-46</v>
      </c>
      <c r="O1097">
        <v>4.3600000000000003</v>
      </c>
      <c r="P1097">
        <v>-12</v>
      </c>
    </row>
    <row r="1098" spans="3:16" x14ac:dyDescent="0.2">
      <c r="C1098">
        <v>4.3639999999999999</v>
      </c>
      <c r="D1098">
        <v>15</v>
      </c>
      <c r="G1098">
        <v>4.3639999999999999</v>
      </c>
      <c r="H1098">
        <v>-12</v>
      </c>
      <c r="K1098">
        <v>4.3639999999999999</v>
      </c>
      <c r="L1098">
        <v>-40</v>
      </c>
      <c r="O1098">
        <v>4.3639999999999999</v>
      </c>
      <c r="P1098">
        <v>-17</v>
      </c>
    </row>
    <row r="1099" spans="3:16" x14ac:dyDescent="0.2">
      <c r="C1099">
        <v>4.3680000000000003</v>
      </c>
      <c r="D1099">
        <v>27</v>
      </c>
      <c r="G1099">
        <v>4.3680000000000003</v>
      </c>
      <c r="H1099">
        <v>-7</v>
      </c>
      <c r="K1099">
        <v>4.3680000000000003</v>
      </c>
      <c r="L1099">
        <v>-62</v>
      </c>
      <c r="O1099">
        <v>4.3680000000000003</v>
      </c>
      <c r="P1099">
        <v>-9</v>
      </c>
    </row>
    <row r="1100" spans="3:16" x14ac:dyDescent="0.2">
      <c r="C1100">
        <v>4.3719999999999999</v>
      </c>
      <c r="D1100">
        <v>24</v>
      </c>
      <c r="G1100">
        <v>4.3719999999999999</v>
      </c>
      <c r="H1100">
        <v>-27</v>
      </c>
      <c r="K1100">
        <v>4.3719999999999999</v>
      </c>
      <c r="L1100">
        <v>-62</v>
      </c>
      <c r="O1100">
        <v>4.3719999999999999</v>
      </c>
      <c r="P1100">
        <v>-9</v>
      </c>
    </row>
    <row r="1101" spans="3:16" x14ac:dyDescent="0.2">
      <c r="C1101">
        <v>4.3760000000000003</v>
      </c>
      <c r="D1101">
        <v>-3</v>
      </c>
      <c r="G1101">
        <v>4.3760000000000003</v>
      </c>
      <c r="H1101">
        <v>-13</v>
      </c>
      <c r="K1101">
        <v>4.3760000000000003</v>
      </c>
      <c r="L1101">
        <v>-54</v>
      </c>
      <c r="O1101">
        <v>4.3760000000000003</v>
      </c>
      <c r="P1101">
        <v>-11</v>
      </c>
    </row>
    <row r="1102" spans="3:16" x14ac:dyDescent="0.2">
      <c r="C1102">
        <v>4.38</v>
      </c>
      <c r="D1102">
        <v>17</v>
      </c>
      <c r="G1102">
        <v>4.38</v>
      </c>
      <c r="H1102">
        <v>-21</v>
      </c>
      <c r="K1102">
        <v>4.38</v>
      </c>
      <c r="L1102">
        <v>-59</v>
      </c>
      <c r="O1102">
        <v>4.38</v>
      </c>
      <c r="P1102">
        <v>-1</v>
      </c>
    </row>
    <row r="1103" spans="3:16" x14ac:dyDescent="0.2">
      <c r="C1103">
        <v>4.3840000000000003</v>
      </c>
      <c r="D1103">
        <v>-8</v>
      </c>
      <c r="G1103">
        <v>4.3840000000000003</v>
      </c>
      <c r="H1103">
        <v>-29</v>
      </c>
      <c r="K1103">
        <v>4.3840000000000003</v>
      </c>
      <c r="L1103">
        <v>-33</v>
      </c>
      <c r="O1103">
        <v>4.3840000000000003</v>
      </c>
      <c r="P1103">
        <v>-11</v>
      </c>
    </row>
    <row r="1104" spans="3:16" x14ac:dyDescent="0.2">
      <c r="C1104">
        <v>4.3879999999999999</v>
      </c>
      <c r="D1104">
        <v>1</v>
      </c>
      <c r="G1104">
        <v>4.3879999999999999</v>
      </c>
      <c r="H1104">
        <v>-24</v>
      </c>
      <c r="K1104">
        <v>4.3879999999999999</v>
      </c>
      <c r="L1104">
        <v>-41</v>
      </c>
      <c r="O1104">
        <v>4.3879999999999999</v>
      </c>
      <c r="P1104">
        <v>-9</v>
      </c>
    </row>
    <row r="1105" spans="3:16" x14ac:dyDescent="0.2">
      <c r="C1105">
        <v>4.3920000000000003</v>
      </c>
      <c r="D1105">
        <v>0</v>
      </c>
      <c r="G1105">
        <v>4.3920000000000003</v>
      </c>
      <c r="H1105">
        <v>-30</v>
      </c>
      <c r="K1105">
        <v>4.3920000000000003</v>
      </c>
      <c r="L1105">
        <v>-12</v>
      </c>
      <c r="O1105">
        <v>4.3920000000000003</v>
      </c>
      <c r="P1105">
        <v>-12</v>
      </c>
    </row>
    <row r="1106" spans="3:16" x14ac:dyDescent="0.2">
      <c r="C1106">
        <v>4.3959999999999999</v>
      </c>
      <c r="D1106">
        <v>-5</v>
      </c>
      <c r="G1106">
        <v>4.3959999999999999</v>
      </c>
      <c r="H1106">
        <v>-16</v>
      </c>
      <c r="K1106">
        <v>4.3959999999999999</v>
      </c>
      <c r="L1106">
        <v>9</v>
      </c>
      <c r="O1106">
        <v>4.3959999999999999</v>
      </c>
      <c r="P1106">
        <v>-15</v>
      </c>
    </row>
    <row r="1107" spans="3:16" x14ac:dyDescent="0.2">
      <c r="C1107">
        <v>4.4000000000000004</v>
      </c>
      <c r="D1107">
        <v>5</v>
      </c>
      <c r="G1107">
        <v>4.4000000000000004</v>
      </c>
      <c r="H1107">
        <v>-30</v>
      </c>
      <c r="K1107">
        <v>4.4000000000000004</v>
      </c>
      <c r="L1107">
        <v>6</v>
      </c>
      <c r="O1107">
        <v>4.4000000000000004</v>
      </c>
      <c r="P1107">
        <v>-3</v>
      </c>
    </row>
    <row r="1108" spans="3:16" x14ac:dyDescent="0.2">
      <c r="C1108">
        <v>4.4039999999999999</v>
      </c>
      <c r="D1108">
        <v>-19</v>
      </c>
      <c r="G1108">
        <v>4.4039999999999999</v>
      </c>
      <c r="H1108">
        <v>-18</v>
      </c>
      <c r="K1108">
        <v>4.4039999999999999</v>
      </c>
      <c r="L1108">
        <v>40</v>
      </c>
      <c r="O1108">
        <v>4.4039999999999999</v>
      </c>
      <c r="P1108">
        <v>-7</v>
      </c>
    </row>
    <row r="1109" spans="3:16" x14ac:dyDescent="0.2">
      <c r="C1109">
        <v>4.4080000000000004</v>
      </c>
      <c r="D1109">
        <v>-7</v>
      </c>
      <c r="G1109">
        <v>4.4080000000000004</v>
      </c>
      <c r="H1109">
        <v>-5</v>
      </c>
      <c r="K1109">
        <v>4.4080000000000004</v>
      </c>
      <c r="L1109">
        <v>35</v>
      </c>
      <c r="O1109">
        <v>4.4080000000000004</v>
      </c>
      <c r="P1109">
        <v>-2</v>
      </c>
    </row>
    <row r="1110" spans="3:16" x14ac:dyDescent="0.2">
      <c r="C1110">
        <v>4.4119999999999999</v>
      </c>
      <c r="D1110">
        <v>-18</v>
      </c>
      <c r="G1110">
        <v>4.4119999999999999</v>
      </c>
      <c r="H1110">
        <v>-8</v>
      </c>
      <c r="K1110">
        <v>4.4119999999999999</v>
      </c>
      <c r="L1110">
        <v>42</v>
      </c>
      <c r="O1110">
        <v>4.4119999999999999</v>
      </c>
      <c r="P1110">
        <v>-9</v>
      </c>
    </row>
    <row r="1111" spans="3:16" x14ac:dyDescent="0.2">
      <c r="C1111">
        <v>4.4160000000000004</v>
      </c>
      <c r="D1111">
        <v>-24</v>
      </c>
      <c r="G1111">
        <v>4.4160000000000004</v>
      </c>
      <c r="H1111">
        <v>-1</v>
      </c>
      <c r="K1111">
        <v>4.4160000000000004</v>
      </c>
      <c r="L1111">
        <v>34</v>
      </c>
      <c r="O1111">
        <v>4.4160000000000004</v>
      </c>
      <c r="P1111">
        <v>-20</v>
      </c>
    </row>
    <row r="1112" spans="3:16" x14ac:dyDescent="0.2">
      <c r="C1112">
        <v>4.42</v>
      </c>
      <c r="D1112">
        <v>-5</v>
      </c>
      <c r="G1112">
        <v>4.42</v>
      </c>
      <c r="H1112">
        <v>-17</v>
      </c>
      <c r="K1112">
        <v>4.42</v>
      </c>
      <c r="L1112">
        <v>24</v>
      </c>
      <c r="O1112">
        <v>4.42</v>
      </c>
      <c r="P1112">
        <v>-18</v>
      </c>
    </row>
    <row r="1113" spans="3:16" x14ac:dyDescent="0.2">
      <c r="C1113">
        <v>4.4240000000000004</v>
      </c>
      <c r="D1113">
        <v>-12</v>
      </c>
      <c r="G1113">
        <v>4.4240000000000004</v>
      </c>
      <c r="H1113">
        <v>-13</v>
      </c>
      <c r="K1113">
        <v>4.4240000000000004</v>
      </c>
      <c r="L1113">
        <v>55</v>
      </c>
      <c r="O1113">
        <v>4.4240000000000004</v>
      </c>
      <c r="P1113">
        <v>-15</v>
      </c>
    </row>
    <row r="1114" spans="3:16" x14ac:dyDescent="0.2">
      <c r="C1114">
        <v>4.4279999999999999</v>
      </c>
      <c r="D1114">
        <v>-18</v>
      </c>
      <c r="G1114">
        <v>4.4279999999999999</v>
      </c>
      <c r="H1114">
        <v>-8</v>
      </c>
      <c r="K1114">
        <v>4.4279999999999999</v>
      </c>
      <c r="L1114">
        <v>37</v>
      </c>
      <c r="O1114">
        <v>4.4279999999999999</v>
      </c>
      <c r="P1114">
        <v>-11</v>
      </c>
    </row>
    <row r="1115" spans="3:16" x14ac:dyDescent="0.2">
      <c r="C1115">
        <v>4.4320000000000004</v>
      </c>
      <c r="D1115">
        <v>-10</v>
      </c>
      <c r="G1115">
        <v>4.4320000000000004</v>
      </c>
      <c r="H1115">
        <v>-20</v>
      </c>
      <c r="K1115">
        <v>4.4320000000000004</v>
      </c>
      <c r="L1115">
        <v>35</v>
      </c>
      <c r="O1115">
        <v>4.4320000000000004</v>
      </c>
      <c r="P1115">
        <v>-17</v>
      </c>
    </row>
    <row r="1116" spans="3:16" x14ac:dyDescent="0.2">
      <c r="C1116">
        <v>4.4359999999999999</v>
      </c>
      <c r="D1116">
        <v>-34</v>
      </c>
      <c r="G1116">
        <v>4.4359999999999999</v>
      </c>
      <c r="H1116">
        <v>-7</v>
      </c>
      <c r="K1116">
        <v>4.4359999999999999</v>
      </c>
      <c r="L1116">
        <v>33</v>
      </c>
      <c r="O1116">
        <v>4.4359999999999999</v>
      </c>
      <c r="P1116">
        <v>-13</v>
      </c>
    </row>
    <row r="1117" spans="3:16" x14ac:dyDescent="0.2">
      <c r="C1117">
        <v>4.4400000000000004</v>
      </c>
      <c r="D1117">
        <v>4</v>
      </c>
      <c r="G1117">
        <v>4.4400000000000004</v>
      </c>
      <c r="H1117">
        <v>-17</v>
      </c>
      <c r="K1117">
        <v>4.4400000000000004</v>
      </c>
      <c r="L1117">
        <v>20</v>
      </c>
      <c r="O1117">
        <v>4.4400000000000004</v>
      </c>
      <c r="P1117">
        <v>-3</v>
      </c>
    </row>
    <row r="1118" spans="3:16" x14ac:dyDescent="0.2">
      <c r="C1118">
        <v>4.444</v>
      </c>
      <c r="D1118">
        <v>-11</v>
      </c>
      <c r="G1118">
        <v>4.444</v>
      </c>
      <c r="H1118">
        <v>3</v>
      </c>
      <c r="K1118">
        <v>4.444</v>
      </c>
      <c r="L1118">
        <v>45</v>
      </c>
      <c r="O1118">
        <v>4.444</v>
      </c>
      <c r="P1118">
        <v>-8</v>
      </c>
    </row>
    <row r="1119" spans="3:16" x14ac:dyDescent="0.2">
      <c r="C1119">
        <v>4.4480000000000004</v>
      </c>
      <c r="D1119">
        <v>-10</v>
      </c>
      <c r="G1119">
        <v>4.4480000000000004</v>
      </c>
      <c r="H1119">
        <v>9</v>
      </c>
      <c r="K1119">
        <v>4.4480000000000004</v>
      </c>
      <c r="L1119">
        <v>22</v>
      </c>
      <c r="O1119">
        <v>4.4480000000000004</v>
      </c>
      <c r="P1119">
        <v>-4</v>
      </c>
    </row>
    <row r="1120" spans="3:16" x14ac:dyDescent="0.2">
      <c r="C1120">
        <v>4.452</v>
      </c>
      <c r="D1120">
        <v>-24</v>
      </c>
      <c r="G1120">
        <v>4.452</v>
      </c>
      <c r="H1120">
        <v>-10</v>
      </c>
      <c r="K1120">
        <v>4.452</v>
      </c>
      <c r="L1120">
        <v>13</v>
      </c>
      <c r="O1120">
        <v>4.452</v>
      </c>
      <c r="P1120">
        <v>-3</v>
      </c>
    </row>
    <row r="1121" spans="3:16" x14ac:dyDescent="0.2">
      <c r="C1121">
        <v>4.4560000000000004</v>
      </c>
      <c r="D1121">
        <v>-38</v>
      </c>
      <c r="G1121">
        <v>4.4560000000000004</v>
      </c>
      <c r="H1121">
        <v>10</v>
      </c>
      <c r="K1121">
        <v>4.4560000000000004</v>
      </c>
      <c r="L1121">
        <v>8</v>
      </c>
      <c r="O1121">
        <v>4.4560000000000004</v>
      </c>
      <c r="P1121">
        <v>1</v>
      </c>
    </row>
    <row r="1122" spans="3:16" x14ac:dyDescent="0.2">
      <c r="C1122">
        <v>4.46</v>
      </c>
      <c r="D1122">
        <v>-2</v>
      </c>
      <c r="G1122">
        <v>4.46</v>
      </c>
      <c r="H1122">
        <v>8</v>
      </c>
      <c r="K1122">
        <v>4.46</v>
      </c>
      <c r="L1122">
        <v>3</v>
      </c>
      <c r="O1122">
        <v>4.46</v>
      </c>
      <c r="P1122">
        <v>6</v>
      </c>
    </row>
    <row r="1123" spans="3:16" x14ac:dyDescent="0.2">
      <c r="C1123">
        <v>4.4640000000000004</v>
      </c>
      <c r="D1123">
        <v>-23</v>
      </c>
      <c r="G1123">
        <v>4.4640000000000004</v>
      </c>
      <c r="H1123">
        <v>-6</v>
      </c>
      <c r="K1123">
        <v>4.4640000000000004</v>
      </c>
      <c r="L1123">
        <v>26</v>
      </c>
      <c r="O1123">
        <v>4.4640000000000004</v>
      </c>
      <c r="P1123">
        <v>-10</v>
      </c>
    </row>
    <row r="1124" spans="3:16" x14ac:dyDescent="0.2">
      <c r="C1124">
        <v>4.468</v>
      </c>
      <c r="D1124">
        <v>-9</v>
      </c>
      <c r="G1124">
        <v>4.468</v>
      </c>
      <c r="H1124">
        <v>-10</v>
      </c>
      <c r="K1124">
        <v>4.468</v>
      </c>
      <c r="L1124">
        <v>1</v>
      </c>
      <c r="O1124">
        <v>4.468</v>
      </c>
      <c r="P1124">
        <v>-8</v>
      </c>
    </row>
    <row r="1125" spans="3:16" x14ac:dyDescent="0.2">
      <c r="C1125">
        <v>4.4720000000000004</v>
      </c>
      <c r="D1125">
        <v>-15</v>
      </c>
      <c r="G1125">
        <v>4.4720000000000004</v>
      </c>
      <c r="H1125">
        <v>-29</v>
      </c>
      <c r="K1125">
        <v>4.4720000000000004</v>
      </c>
      <c r="L1125">
        <v>2</v>
      </c>
      <c r="O1125">
        <v>4.4720000000000004</v>
      </c>
      <c r="P1125">
        <v>-10</v>
      </c>
    </row>
    <row r="1126" spans="3:16" x14ac:dyDescent="0.2">
      <c r="C1126">
        <v>4.476</v>
      </c>
      <c r="D1126">
        <v>-34</v>
      </c>
      <c r="G1126">
        <v>4.476</v>
      </c>
      <c r="H1126">
        <v>-11</v>
      </c>
      <c r="K1126">
        <v>4.476</v>
      </c>
      <c r="L1126">
        <v>-2</v>
      </c>
      <c r="O1126">
        <v>4.476</v>
      </c>
      <c r="P1126">
        <v>-6</v>
      </c>
    </row>
    <row r="1127" spans="3:16" x14ac:dyDescent="0.2">
      <c r="C1127">
        <v>4.4800000000000004</v>
      </c>
      <c r="D1127">
        <v>6</v>
      </c>
      <c r="G1127">
        <v>4.4800000000000004</v>
      </c>
      <c r="H1127">
        <v>-15</v>
      </c>
      <c r="K1127">
        <v>4.4800000000000004</v>
      </c>
      <c r="L1127">
        <v>-15</v>
      </c>
      <c r="O1127">
        <v>4.4800000000000004</v>
      </c>
      <c r="P1127">
        <v>3</v>
      </c>
    </row>
    <row r="1128" spans="3:16" x14ac:dyDescent="0.2">
      <c r="C1128">
        <v>4.484</v>
      </c>
      <c r="D1128">
        <v>-9</v>
      </c>
      <c r="G1128">
        <v>4.484</v>
      </c>
      <c r="H1128">
        <v>-5</v>
      </c>
      <c r="K1128">
        <v>4.484</v>
      </c>
      <c r="L1128">
        <v>8</v>
      </c>
      <c r="O1128">
        <v>4.484</v>
      </c>
      <c r="P1128">
        <v>-10</v>
      </c>
    </row>
    <row r="1129" spans="3:16" x14ac:dyDescent="0.2">
      <c r="C1129">
        <v>4.4880000000000004</v>
      </c>
      <c r="D1129">
        <v>-20</v>
      </c>
      <c r="G1129">
        <v>4.4880000000000004</v>
      </c>
      <c r="H1129">
        <v>9</v>
      </c>
      <c r="K1129">
        <v>4.4880000000000004</v>
      </c>
      <c r="L1129">
        <v>-12</v>
      </c>
      <c r="O1129">
        <v>4.4880000000000004</v>
      </c>
      <c r="P1129">
        <v>-3</v>
      </c>
    </row>
    <row r="1130" spans="3:16" x14ac:dyDescent="0.2">
      <c r="C1130">
        <v>4.492</v>
      </c>
      <c r="D1130">
        <v>-12</v>
      </c>
      <c r="G1130">
        <v>4.492</v>
      </c>
      <c r="H1130">
        <v>7</v>
      </c>
      <c r="K1130">
        <v>4.492</v>
      </c>
      <c r="L1130">
        <v>-15</v>
      </c>
      <c r="O1130">
        <v>4.492</v>
      </c>
      <c r="P1130">
        <v>2</v>
      </c>
    </row>
    <row r="1131" spans="3:16" x14ac:dyDescent="0.2">
      <c r="C1131">
        <v>4.4960000000000004</v>
      </c>
      <c r="D1131">
        <v>-27</v>
      </c>
      <c r="G1131">
        <v>4.4960000000000004</v>
      </c>
      <c r="H1131">
        <v>28</v>
      </c>
      <c r="K1131">
        <v>4.4960000000000004</v>
      </c>
      <c r="L1131">
        <v>-17</v>
      </c>
      <c r="O1131">
        <v>4.4960000000000004</v>
      </c>
      <c r="P1131">
        <v>-1</v>
      </c>
    </row>
    <row r="1132" spans="3:16" x14ac:dyDescent="0.2">
      <c r="C1132">
        <v>4.5</v>
      </c>
      <c r="D1132">
        <v>4</v>
      </c>
      <c r="G1132">
        <v>4.5</v>
      </c>
      <c r="H1132">
        <v>17</v>
      </c>
      <c r="K1132">
        <v>4.5</v>
      </c>
      <c r="L1132">
        <v>-19</v>
      </c>
      <c r="O1132">
        <v>4.5</v>
      </c>
      <c r="P1132">
        <v>1</v>
      </c>
    </row>
    <row r="1133" spans="3:16" x14ac:dyDescent="0.2">
      <c r="C1133">
        <v>4.5039999999999996</v>
      </c>
      <c r="D1133">
        <v>-23</v>
      </c>
      <c r="G1133">
        <v>4.5039999999999996</v>
      </c>
      <c r="H1133">
        <v>31</v>
      </c>
      <c r="K1133">
        <v>4.5039999999999996</v>
      </c>
      <c r="L1133">
        <v>0</v>
      </c>
      <c r="O1133">
        <v>4.5039999999999996</v>
      </c>
      <c r="P1133">
        <v>-10</v>
      </c>
    </row>
    <row r="1134" spans="3:16" x14ac:dyDescent="0.2">
      <c r="C1134">
        <v>4.508</v>
      </c>
      <c r="D1134">
        <v>-17</v>
      </c>
      <c r="G1134">
        <v>4.508</v>
      </c>
      <c r="H1134">
        <v>43</v>
      </c>
      <c r="K1134">
        <v>4.508</v>
      </c>
      <c r="L1134">
        <v>-20</v>
      </c>
      <c r="O1134">
        <v>4.508</v>
      </c>
      <c r="P1134">
        <v>-5</v>
      </c>
    </row>
    <row r="1135" spans="3:16" x14ac:dyDescent="0.2">
      <c r="C1135">
        <v>4.5119999999999996</v>
      </c>
      <c r="D1135">
        <v>-20</v>
      </c>
      <c r="G1135">
        <v>4.5119999999999996</v>
      </c>
      <c r="H1135">
        <v>47</v>
      </c>
      <c r="K1135">
        <v>4.5119999999999996</v>
      </c>
      <c r="L1135">
        <v>-15</v>
      </c>
      <c r="O1135">
        <v>4.5119999999999996</v>
      </c>
      <c r="P1135">
        <v>-8</v>
      </c>
    </row>
    <row r="1136" spans="3:16" x14ac:dyDescent="0.2">
      <c r="C1136">
        <v>4.516</v>
      </c>
      <c r="D1136">
        <v>-21</v>
      </c>
      <c r="G1136">
        <v>4.516</v>
      </c>
      <c r="H1136">
        <v>63</v>
      </c>
      <c r="K1136">
        <v>4.516</v>
      </c>
      <c r="L1136">
        <v>-11</v>
      </c>
      <c r="O1136">
        <v>4.516</v>
      </c>
      <c r="P1136">
        <v>-16</v>
      </c>
    </row>
    <row r="1137" spans="3:16" x14ac:dyDescent="0.2">
      <c r="C1137">
        <v>4.5199999999999996</v>
      </c>
      <c r="D1137">
        <v>8</v>
      </c>
      <c r="G1137">
        <v>4.5199999999999996</v>
      </c>
      <c r="H1137">
        <v>73</v>
      </c>
      <c r="K1137">
        <v>4.5199999999999996</v>
      </c>
      <c r="L1137">
        <v>-26</v>
      </c>
      <c r="O1137">
        <v>4.5199999999999996</v>
      </c>
      <c r="P1137">
        <v>-9</v>
      </c>
    </row>
    <row r="1138" spans="3:16" x14ac:dyDescent="0.2">
      <c r="C1138">
        <v>4.524</v>
      </c>
      <c r="D1138">
        <v>-9</v>
      </c>
      <c r="G1138">
        <v>4.524</v>
      </c>
      <c r="H1138">
        <v>96</v>
      </c>
      <c r="K1138">
        <v>4.524</v>
      </c>
      <c r="L1138">
        <v>-2</v>
      </c>
      <c r="O1138">
        <v>4.524</v>
      </c>
      <c r="P1138">
        <v>-10</v>
      </c>
    </row>
    <row r="1139" spans="3:16" x14ac:dyDescent="0.2">
      <c r="C1139">
        <v>4.5279999999999996</v>
      </c>
      <c r="D1139">
        <v>-9</v>
      </c>
      <c r="G1139">
        <v>4.5279999999999996</v>
      </c>
      <c r="H1139">
        <v>112</v>
      </c>
      <c r="K1139">
        <v>4.5279999999999996</v>
      </c>
      <c r="L1139">
        <v>-19</v>
      </c>
      <c r="O1139">
        <v>4.5279999999999996</v>
      </c>
      <c r="P1139">
        <v>-7</v>
      </c>
    </row>
    <row r="1140" spans="3:16" x14ac:dyDescent="0.2">
      <c r="C1140">
        <v>4.532</v>
      </c>
      <c r="D1140">
        <v>-1</v>
      </c>
      <c r="G1140">
        <v>4.532</v>
      </c>
      <c r="H1140">
        <v>98</v>
      </c>
      <c r="K1140">
        <v>4.532</v>
      </c>
      <c r="L1140">
        <v>-8</v>
      </c>
      <c r="O1140">
        <v>4.532</v>
      </c>
      <c r="P1140">
        <v>-19</v>
      </c>
    </row>
    <row r="1141" spans="3:16" x14ac:dyDescent="0.2">
      <c r="C1141">
        <v>4.5359999999999996</v>
      </c>
      <c r="D1141">
        <v>-19</v>
      </c>
      <c r="G1141">
        <v>4.5359999999999996</v>
      </c>
      <c r="H1141">
        <v>99</v>
      </c>
      <c r="K1141">
        <v>4.5359999999999996</v>
      </c>
      <c r="L1141">
        <v>-6</v>
      </c>
      <c r="O1141">
        <v>4.5359999999999996</v>
      </c>
      <c r="P1141">
        <v>-28</v>
      </c>
    </row>
    <row r="1142" spans="3:16" x14ac:dyDescent="0.2">
      <c r="C1142">
        <v>4.54</v>
      </c>
      <c r="D1142">
        <v>-7</v>
      </c>
      <c r="G1142">
        <v>4.54</v>
      </c>
      <c r="H1142">
        <v>79</v>
      </c>
      <c r="K1142">
        <v>4.54</v>
      </c>
      <c r="L1142">
        <v>-20</v>
      </c>
      <c r="O1142">
        <v>4.54</v>
      </c>
      <c r="P1142">
        <v>-24</v>
      </c>
    </row>
    <row r="1143" spans="3:16" x14ac:dyDescent="0.2">
      <c r="C1143">
        <v>4.5439999999999996</v>
      </c>
      <c r="D1143">
        <v>-22</v>
      </c>
      <c r="G1143">
        <v>4.5439999999999996</v>
      </c>
      <c r="H1143">
        <v>71</v>
      </c>
      <c r="K1143">
        <v>4.5439999999999996</v>
      </c>
      <c r="L1143">
        <v>-13</v>
      </c>
      <c r="O1143">
        <v>4.5439999999999996</v>
      </c>
      <c r="P1143">
        <v>-26</v>
      </c>
    </row>
    <row r="1144" spans="3:16" x14ac:dyDescent="0.2">
      <c r="C1144">
        <v>4.548</v>
      </c>
      <c r="D1144">
        <v>-14</v>
      </c>
      <c r="G1144">
        <v>4.548</v>
      </c>
      <c r="H1144">
        <v>74</v>
      </c>
      <c r="K1144">
        <v>4.548</v>
      </c>
      <c r="L1144">
        <v>-12</v>
      </c>
      <c r="O1144">
        <v>4.548</v>
      </c>
      <c r="P1144">
        <v>-22</v>
      </c>
    </row>
    <row r="1145" spans="3:16" x14ac:dyDescent="0.2">
      <c r="C1145">
        <v>4.5519999999999996</v>
      </c>
      <c r="D1145">
        <v>-4</v>
      </c>
      <c r="G1145">
        <v>4.5519999999999996</v>
      </c>
      <c r="H1145">
        <v>50</v>
      </c>
      <c r="K1145">
        <v>4.5519999999999996</v>
      </c>
      <c r="L1145">
        <v>-7</v>
      </c>
      <c r="O1145">
        <v>4.5519999999999996</v>
      </c>
      <c r="P1145">
        <v>-34</v>
      </c>
    </row>
    <row r="1146" spans="3:16" x14ac:dyDescent="0.2">
      <c r="C1146">
        <v>4.556</v>
      </c>
      <c r="D1146">
        <v>-21</v>
      </c>
      <c r="G1146">
        <v>4.556</v>
      </c>
      <c r="H1146">
        <v>37</v>
      </c>
      <c r="K1146">
        <v>4.556</v>
      </c>
      <c r="L1146">
        <v>-27</v>
      </c>
      <c r="O1146">
        <v>4.556</v>
      </c>
      <c r="P1146">
        <v>-34</v>
      </c>
    </row>
    <row r="1147" spans="3:16" x14ac:dyDescent="0.2">
      <c r="C1147">
        <v>4.5599999999999996</v>
      </c>
      <c r="D1147">
        <v>4</v>
      </c>
      <c r="G1147">
        <v>4.5599999999999996</v>
      </c>
      <c r="H1147">
        <v>23</v>
      </c>
      <c r="K1147">
        <v>4.5599999999999996</v>
      </c>
      <c r="L1147">
        <v>-47</v>
      </c>
      <c r="O1147">
        <v>4.5599999999999996</v>
      </c>
      <c r="P1147">
        <v>-21</v>
      </c>
    </row>
    <row r="1148" spans="3:16" x14ac:dyDescent="0.2">
      <c r="C1148">
        <v>4.5640000000000001</v>
      </c>
      <c r="D1148">
        <v>-24</v>
      </c>
      <c r="G1148">
        <v>4.5640000000000001</v>
      </c>
      <c r="H1148">
        <v>12</v>
      </c>
      <c r="K1148">
        <v>4.5640000000000001</v>
      </c>
      <c r="L1148">
        <v>-23</v>
      </c>
      <c r="O1148">
        <v>4.5640000000000001</v>
      </c>
      <c r="P1148">
        <v>-28</v>
      </c>
    </row>
    <row r="1149" spans="3:16" x14ac:dyDescent="0.2">
      <c r="C1149">
        <v>4.5679999999999996</v>
      </c>
      <c r="D1149">
        <v>-15</v>
      </c>
      <c r="G1149">
        <v>4.5679999999999996</v>
      </c>
      <c r="H1149">
        <v>16</v>
      </c>
      <c r="K1149">
        <v>4.5679999999999996</v>
      </c>
      <c r="L1149">
        <v>-27</v>
      </c>
      <c r="O1149">
        <v>4.5679999999999996</v>
      </c>
      <c r="P1149">
        <v>-22</v>
      </c>
    </row>
    <row r="1150" spans="3:16" x14ac:dyDescent="0.2">
      <c r="C1150">
        <v>4.5720000000000001</v>
      </c>
      <c r="D1150">
        <v>-8</v>
      </c>
      <c r="G1150">
        <v>4.5720000000000001</v>
      </c>
      <c r="H1150">
        <v>-9</v>
      </c>
      <c r="K1150">
        <v>4.5720000000000001</v>
      </c>
      <c r="L1150">
        <v>-25</v>
      </c>
      <c r="O1150">
        <v>4.5720000000000001</v>
      </c>
      <c r="P1150">
        <v>-19</v>
      </c>
    </row>
    <row r="1151" spans="3:16" x14ac:dyDescent="0.2">
      <c r="C1151">
        <v>4.5759999999999996</v>
      </c>
      <c r="D1151">
        <v>-31</v>
      </c>
      <c r="G1151">
        <v>4.5759999999999996</v>
      </c>
      <c r="H1151">
        <v>-10</v>
      </c>
      <c r="K1151">
        <v>4.5759999999999996</v>
      </c>
      <c r="L1151">
        <v>-26</v>
      </c>
      <c r="O1151">
        <v>4.5759999999999996</v>
      </c>
      <c r="P1151">
        <v>-24</v>
      </c>
    </row>
    <row r="1152" spans="3:16" x14ac:dyDescent="0.2">
      <c r="C1152">
        <v>4.58</v>
      </c>
      <c r="D1152">
        <v>-8</v>
      </c>
      <c r="G1152">
        <v>4.58</v>
      </c>
      <c r="H1152">
        <v>-29</v>
      </c>
      <c r="K1152">
        <v>4.58</v>
      </c>
      <c r="L1152">
        <v>-35</v>
      </c>
      <c r="O1152">
        <v>4.58</v>
      </c>
      <c r="P1152">
        <v>-17</v>
      </c>
    </row>
    <row r="1153" spans="3:16" x14ac:dyDescent="0.2">
      <c r="C1153">
        <v>4.5839999999999996</v>
      </c>
      <c r="D1153">
        <v>-23</v>
      </c>
      <c r="G1153">
        <v>4.5839999999999996</v>
      </c>
      <c r="H1153">
        <v>-34</v>
      </c>
      <c r="K1153">
        <v>4.5839999999999996</v>
      </c>
      <c r="L1153">
        <v>-1</v>
      </c>
      <c r="O1153">
        <v>4.5839999999999996</v>
      </c>
      <c r="P1153">
        <v>-21</v>
      </c>
    </row>
    <row r="1154" spans="3:16" x14ac:dyDescent="0.2">
      <c r="C1154">
        <v>4.5880000000000001</v>
      </c>
      <c r="D1154">
        <v>-18</v>
      </c>
      <c r="G1154">
        <v>4.5880000000000001</v>
      </c>
      <c r="H1154">
        <v>-26</v>
      </c>
      <c r="K1154">
        <v>4.5880000000000001</v>
      </c>
      <c r="L1154">
        <v>-10</v>
      </c>
      <c r="O1154">
        <v>4.5880000000000001</v>
      </c>
      <c r="P1154">
        <v>-9</v>
      </c>
    </row>
    <row r="1155" spans="3:16" x14ac:dyDescent="0.2">
      <c r="C1155">
        <v>4.5919999999999996</v>
      </c>
      <c r="D1155">
        <v>-15</v>
      </c>
      <c r="G1155">
        <v>4.5919999999999996</v>
      </c>
      <c r="H1155">
        <v>-41</v>
      </c>
      <c r="K1155">
        <v>4.5919999999999996</v>
      </c>
      <c r="L1155">
        <v>-7</v>
      </c>
      <c r="O1155">
        <v>4.5919999999999996</v>
      </c>
      <c r="P1155">
        <v>-17</v>
      </c>
    </row>
    <row r="1156" spans="3:16" x14ac:dyDescent="0.2">
      <c r="C1156">
        <v>4.5960000000000001</v>
      </c>
      <c r="D1156">
        <v>-49</v>
      </c>
      <c r="G1156">
        <v>4.5960000000000001</v>
      </c>
      <c r="H1156">
        <v>-27</v>
      </c>
      <c r="K1156">
        <v>4.5960000000000001</v>
      </c>
      <c r="L1156">
        <v>-12</v>
      </c>
      <c r="O1156">
        <v>4.5960000000000001</v>
      </c>
      <c r="P1156">
        <v>-26</v>
      </c>
    </row>
    <row r="1157" spans="3:16" x14ac:dyDescent="0.2">
      <c r="C1157">
        <v>4.5999999999999996</v>
      </c>
      <c r="D1157">
        <v>-26</v>
      </c>
      <c r="G1157">
        <v>4.5999999999999996</v>
      </c>
      <c r="H1157">
        <v>-45</v>
      </c>
      <c r="K1157">
        <v>4.5999999999999996</v>
      </c>
      <c r="L1157">
        <v>-22</v>
      </c>
      <c r="O1157">
        <v>4.5999999999999996</v>
      </c>
      <c r="P1157">
        <v>-4</v>
      </c>
    </row>
    <row r="1158" spans="3:16" x14ac:dyDescent="0.2">
      <c r="C1158">
        <v>4.6040000000000001</v>
      </c>
      <c r="D1158">
        <v>-43</v>
      </c>
      <c r="G1158">
        <v>4.6040000000000001</v>
      </c>
      <c r="H1158">
        <v>-41</v>
      </c>
      <c r="K1158">
        <v>4.6040000000000001</v>
      </c>
      <c r="L1158">
        <v>7</v>
      </c>
      <c r="O1158">
        <v>4.6040000000000001</v>
      </c>
      <c r="P1158">
        <v>-5</v>
      </c>
    </row>
    <row r="1159" spans="3:16" x14ac:dyDescent="0.2">
      <c r="C1159">
        <v>4.6079999999999997</v>
      </c>
      <c r="D1159">
        <v>-23</v>
      </c>
      <c r="G1159">
        <v>4.6079999999999997</v>
      </c>
      <c r="H1159">
        <v>-17</v>
      </c>
      <c r="K1159">
        <v>4.6079999999999997</v>
      </c>
      <c r="L1159">
        <v>-9</v>
      </c>
      <c r="O1159">
        <v>4.6079999999999997</v>
      </c>
      <c r="P1159">
        <v>-5</v>
      </c>
    </row>
    <row r="1160" spans="3:16" x14ac:dyDescent="0.2">
      <c r="C1160">
        <v>4.6120000000000001</v>
      </c>
      <c r="D1160">
        <v>-10</v>
      </c>
      <c r="G1160">
        <v>4.6120000000000001</v>
      </c>
      <c r="H1160">
        <v>-28</v>
      </c>
      <c r="K1160">
        <v>4.6120000000000001</v>
      </c>
      <c r="L1160">
        <v>-1</v>
      </c>
      <c r="O1160">
        <v>4.6120000000000001</v>
      </c>
      <c r="P1160">
        <v>-18</v>
      </c>
    </row>
    <row r="1161" spans="3:16" x14ac:dyDescent="0.2">
      <c r="C1161">
        <v>4.6159999999999997</v>
      </c>
      <c r="D1161">
        <v>-27</v>
      </c>
      <c r="G1161">
        <v>4.6159999999999997</v>
      </c>
      <c r="H1161">
        <v>-27</v>
      </c>
      <c r="K1161">
        <v>4.6159999999999997</v>
      </c>
      <c r="L1161">
        <v>-2</v>
      </c>
      <c r="O1161">
        <v>4.6159999999999997</v>
      </c>
      <c r="P1161">
        <v>-30</v>
      </c>
    </row>
    <row r="1162" spans="3:16" x14ac:dyDescent="0.2">
      <c r="C1162">
        <v>4.62</v>
      </c>
      <c r="D1162">
        <v>-10</v>
      </c>
      <c r="G1162">
        <v>4.62</v>
      </c>
      <c r="H1162">
        <v>-33</v>
      </c>
      <c r="K1162">
        <v>4.62</v>
      </c>
      <c r="L1162">
        <v>-15</v>
      </c>
      <c r="O1162">
        <v>4.62</v>
      </c>
      <c r="P1162">
        <v>-17</v>
      </c>
    </row>
    <row r="1163" spans="3:16" x14ac:dyDescent="0.2">
      <c r="C1163">
        <v>4.6239999999999997</v>
      </c>
      <c r="D1163">
        <v>-22</v>
      </c>
      <c r="G1163">
        <v>4.6239999999999997</v>
      </c>
      <c r="H1163">
        <v>-30</v>
      </c>
      <c r="K1163">
        <v>4.6239999999999997</v>
      </c>
      <c r="L1163">
        <v>10</v>
      </c>
      <c r="O1163">
        <v>4.6239999999999997</v>
      </c>
      <c r="P1163">
        <v>-18</v>
      </c>
    </row>
    <row r="1164" spans="3:16" x14ac:dyDescent="0.2">
      <c r="C1164">
        <v>4.6280000000000001</v>
      </c>
      <c r="D1164">
        <v>-31</v>
      </c>
      <c r="G1164">
        <v>4.6280000000000001</v>
      </c>
      <c r="H1164">
        <v>-12</v>
      </c>
      <c r="K1164">
        <v>4.6280000000000001</v>
      </c>
      <c r="L1164">
        <v>3</v>
      </c>
      <c r="O1164">
        <v>4.6280000000000001</v>
      </c>
      <c r="P1164">
        <v>-15</v>
      </c>
    </row>
    <row r="1165" spans="3:16" x14ac:dyDescent="0.2">
      <c r="C1165">
        <v>4.6319999999999997</v>
      </c>
      <c r="D1165">
        <v>-14</v>
      </c>
      <c r="G1165">
        <v>4.6319999999999997</v>
      </c>
      <c r="H1165">
        <v>-34</v>
      </c>
      <c r="K1165">
        <v>4.6319999999999997</v>
      </c>
      <c r="L1165">
        <v>6</v>
      </c>
      <c r="O1165">
        <v>4.6319999999999997</v>
      </c>
      <c r="P1165">
        <v>-11</v>
      </c>
    </row>
    <row r="1166" spans="3:16" x14ac:dyDescent="0.2">
      <c r="C1166">
        <v>4.6360000000000001</v>
      </c>
      <c r="D1166">
        <v>-34</v>
      </c>
      <c r="G1166">
        <v>4.6360000000000001</v>
      </c>
      <c r="H1166">
        <v>-37</v>
      </c>
      <c r="K1166">
        <v>4.6360000000000001</v>
      </c>
      <c r="L1166">
        <v>2</v>
      </c>
      <c r="O1166">
        <v>4.6360000000000001</v>
      </c>
      <c r="P1166">
        <v>-12</v>
      </c>
    </row>
    <row r="1167" spans="3:16" x14ac:dyDescent="0.2">
      <c r="C1167">
        <v>4.6399999999999997</v>
      </c>
      <c r="D1167">
        <v>-13</v>
      </c>
      <c r="G1167">
        <v>4.6399999999999997</v>
      </c>
      <c r="H1167">
        <v>-52</v>
      </c>
      <c r="K1167">
        <v>4.6399999999999997</v>
      </c>
      <c r="L1167">
        <v>-23</v>
      </c>
      <c r="O1167">
        <v>4.6399999999999997</v>
      </c>
      <c r="P1167">
        <v>1</v>
      </c>
    </row>
    <row r="1168" spans="3:16" x14ac:dyDescent="0.2">
      <c r="C1168">
        <v>4.6440000000000001</v>
      </c>
      <c r="D1168">
        <v>-29</v>
      </c>
      <c r="G1168">
        <v>4.6440000000000001</v>
      </c>
      <c r="H1168">
        <v>-42</v>
      </c>
      <c r="K1168">
        <v>4.6440000000000001</v>
      </c>
      <c r="L1168">
        <v>3</v>
      </c>
      <c r="O1168">
        <v>4.6440000000000001</v>
      </c>
      <c r="P1168">
        <v>-5</v>
      </c>
    </row>
    <row r="1169" spans="3:16" x14ac:dyDescent="0.2">
      <c r="C1169">
        <v>4.6479999999999997</v>
      </c>
      <c r="D1169">
        <v>-20</v>
      </c>
      <c r="G1169">
        <v>4.6479999999999997</v>
      </c>
      <c r="H1169">
        <v>-22</v>
      </c>
      <c r="K1169">
        <v>4.6479999999999997</v>
      </c>
      <c r="L1169">
        <v>-5</v>
      </c>
      <c r="O1169">
        <v>4.6479999999999997</v>
      </c>
      <c r="P1169">
        <v>2</v>
      </c>
    </row>
    <row r="1170" spans="3:16" x14ac:dyDescent="0.2">
      <c r="C1170">
        <v>4.6520000000000001</v>
      </c>
      <c r="D1170">
        <v>-7</v>
      </c>
      <c r="G1170">
        <v>4.6520000000000001</v>
      </c>
      <c r="H1170">
        <v>-35</v>
      </c>
      <c r="K1170">
        <v>4.6520000000000001</v>
      </c>
      <c r="L1170">
        <v>1</v>
      </c>
      <c r="O1170">
        <v>4.6520000000000001</v>
      </c>
      <c r="P1170">
        <v>3</v>
      </c>
    </row>
    <row r="1171" spans="3:16" x14ac:dyDescent="0.2">
      <c r="C1171">
        <v>4.6559999999999997</v>
      </c>
      <c r="D1171">
        <v>-6</v>
      </c>
      <c r="G1171">
        <v>4.6559999999999997</v>
      </c>
      <c r="H1171">
        <v>-19</v>
      </c>
      <c r="K1171">
        <v>4.6559999999999997</v>
      </c>
      <c r="L1171">
        <v>9</v>
      </c>
      <c r="O1171">
        <v>4.6559999999999997</v>
      </c>
      <c r="P1171">
        <v>1</v>
      </c>
    </row>
    <row r="1172" spans="3:16" x14ac:dyDescent="0.2">
      <c r="C1172">
        <v>4.66</v>
      </c>
      <c r="D1172">
        <v>26</v>
      </c>
      <c r="G1172">
        <v>4.66</v>
      </c>
      <c r="H1172">
        <v>-25</v>
      </c>
      <c r="K1172">
        <v>4.66</v>
      </c>
      <c r="L1172">
        <v>-15</v>
      </c>
      <c r="O1172">
        <v>4.66</v>
      </c>
      <c r="P1172">
        <v>6</v>
      </c>
    </row>
    <row r="1173" spans="3:16" x14ac:dyDescent="0.2">
      <c r="C1173">
        <v>4.6639999999999997</v>
      </c>
      <c r="D1173">
        <v>-2</v>
      </c>
      <c r="G1173">
        <v>4.6639999999999997</v>
      </c>
      <c r="H1173">
        <v>-15</v>
      </c>
      <c r="K1173">
        <v>4.6639999999999997</v>
      </c>
      <c r="L1173">
        <v>8</v>
      </c>
      <c r="O1173">
        <v>4.6639999999999997</v>
      </c>
      <c r="P1173">
        <v>0</v>
      </c>
    </row>
    <row r="1174" spans="3:16" x14ac:dyDescent="0.2">
      <c r="C1174">
        <v>4.6680000000000001</v>
      </c>
      <c r="D1174">
        <v>-11</v>
      </c>
      <c r="G1174">
        <v>4.6680000000000001</v>
      </c>
      <c r="H1174">
        <v>-8</v>
      </c>
      <c r="K1174">
        <v>4.6680000000000001</v>
      </c>
      <c r="L1174">
        <v>3</v>
      </c>
      <c r="O1174">
        <v>4.6680000000000001</v>
      </c>
      <c r="P1174">
        <v>-2</v>
      </c>
    </row>
    <row r="1175" spans="3:16" x14ac:dyDescent="0.2">
      <c r="C1175">
        <v>4.6719999999999997</v>
      </c>
      <c r="D1175">
        <v>-15</v>
      </c>
      <c r="G1175">
        <v>4.6719999999999997</v>
      </c>
      <c r="H1175">
        <v>-21</v>
      </c>
      <c r="K1175">
        <v>4.6719999999999997</v>
      </c>
      <c r="L1175">
        <v>2</v>
      </c>
      <c r="O1175">
        <v>4.6719999999999997</v>
      </c>
      <c r="P1175">
        <v>8</v>
      </c>
    </row>
    <row r="1176" spans="3:16" x14ac:dyDescent="0.2">
      <c r="C1176">
        <v>4.6760000000000002</v>
      </c>
      <c r="D1176">
        <v>-25</v>
      </c>
      <c r="G1176">
        <v>4.6760000000000002</v>
      </c>
      <c r="H1176">
        <v>-11</v>
      </c>
      <c r="K1176">
        <v>4.6760000000000002</v>
      </c>
      <c r="L1176">
        <v>2</v>
      </c>
      <c r="O1176">
        <v>4.6760000000000002</v>
      </c>
      <c r="P1176">
        <v>3</v>
      </c>
    </row>
    <row r="1177" spans="3:16" x14ac:dyDescent="0.2">
      <c r="C1177">
        <v>4.68</v>
      </c>
      <c r="D1177">
        <v>-6</v>
      </c>
      <c r="G1177">
        <v>4.68</v>
      </c>
      <c r="H1177">
        <v>-20</v>
      </c>
      <c r="K1177">
        <v>4.68</v>
      </c>
      <c r="L1177">
        <v>-22</v>
      </c>
      <c r="O1177">
        <v>4.68</v>
      </c>
      <c r="P1177">
        <v>15</v>
      </c>
    </row>
    <row r="1178" spans="3:16" x14ac:dyDescent="0.2">
      <c r="C1178">
        <v>4.6840000000000002</v>
      </c>
      <c r="D1178">
        <v>-9</v>
      </c>
      <c r="G1178">
        <v>4.6840000000000002</v>
      </c>
      <c r="H1178">
        <v>-8</v>
      </c>
      <c r="K1178">
        <v>4.6840000000000002</v>
      </c>
      <c r="L1178">
        <v>1</v>
      </c>
      <c r="O1178">
        <v>4.6840000000000002</v>
      </c>
      <c r="P1178">
        <v>13</v>
      </c>
    </row>
    <row r="1179" spans="3:16" x14ac:dyDescent="0.2">
      <c r="C1179">
        <v>4.6879999999999997</v>
      </c>
      <c r="D1179">
        <v>5</v>
      </c>
      <c r="G1179">
        <v>4.6879999999999997</v>
      </c>
      <c r="H1179">
        <v>13</v>
      </c>
      <c r="K1179">
        <v>4.6879999999999997</v>
      </c>
      <c r="L1179">
        <v>0</v>
      </c>
      <c r="O1179">
        <v>4.6879999999999997</v>
      </c>
      <c r="P1179">
        <v>24</v>
      </c>
    </row>
    <row r="1180" spans="3:16" x14ac:dyDescent="0.2">
      <c r="C1180">
        <v>4.6920000000000002</v>
      </c>
      <c r="D1180">
        <v>23</v>
      </c>
      <c r="G1180">
        <v>4.6920000000000002</v>
      </c>
      <c r="H1180">
        <v>-9</v>
      </c>
      <c r="K1180">
        <v>4.6920000000000002</v>
      </c>
      <c r="L1180">
        <v>3</v>
      </c>
      <c r="O1180">
        <v>4.6920000000000002</v>
      </c>
      <c r="P1180">
        <v>22</v>
      </c>
    </row>
    <row r="1181" spans="3:16" x14ac:dyDescent="0.2">
      <c r="C1181">
        <v>4.6959999999999997</v>
      </c>
      <c r="D1181">
        <v>20</v>
      </c>
      <c r="G1181">
        <v>4.6959999999999997</v>
      </c>
      <c r="H1181">
        <v>4</v>
      </c>
      <c r="K1181">
        <v>4.6959999999999997</v>
      </c>
      <c r="L1181">
        <v>0</v>
      </c>
      <c r="O1181">
        <v>4.6959999999999997</v>
      </c>
      <c r="P1181">
        <v>19</v>
      </c>
    </row>
    <row r="1182" spans="3:16" x14ac:dyDescent="0.2">
      <c r="C1182">
        <v>4.7</v>
      </c>
      <c r="D1182">
        <v>43</v>
      </c>
      <c r="G1182">
        <v>4.7</v>
      </c>
      <c r="H1182">
        <v>-9</v>
      </c>
      <c r="K1182">
        <v>4.7</v>
      </c>
      <c r="L1182">
        <v>-20</v>
      </c>
      <c r="O1182">
        <v>4.7</v>
      </c>
      <c r="P1182">
        <v>41</v>
      </c>
    </row>
    <row r="1183" spans="3:16" x14ac:dyDescent="0.2">
      <c r="C1183">
        <v>4.7039999999999997</v>
      </c>
      <c r="D1183">
        <v>21</v>
      </c>
      <c r="G1183">
        <v>4.7039999999999997</v>
      </c>
      <c r="H1183">
        <v>-14</v>
      </c>
      <c r="K1183">
        <v>4.7039999999999997</v>
      </c>
      <c r="L1183">
        <v>4</v>
      </c>
      <c r="O1183">
        <v>4.7039999999999997</v>
      </c>
      <c r="P1183">
        <v>47</v>
      </c>
    </row>
    <row r="1184" spans="3:16" x14ac:dyDescent="0.2">
      <c r="C1184">
        <v>4.7080000000000002</v>
      </c>
      <c r="D1184">
        <v>18</v>
      </c>
      <c r="G1184">
        <v>4.7080000000000002</v>
      </c>
      <c r="H1184">
        <v>1</v>
      </c>
      <c r="K1184">
        <v>4.7080000000000002</v>
      </c>
      <c r="L1184">
        <v>2</v>
      </c>
      <c r="O1184">
        <v>4.7080000000000002</v>
      </c>
      <c r="P1184">
        <v>48</v>
      </c>
    </row>
    <row r="1185" spans="3:16" x14ac:dyDescent="0.2">
      <c r="C1185">
        <v>4.7119999999999997</v>
      </c>
      <c r="D1185">
        <v>27</v>
      </c>
      <c r="G1185">
        <v>4.7119999999999997</v>
      </c>
      <c r="H1185">
        <v>-8</v>
      </c>
      <c r="K1185">
        <v>4.7119999999999997</v>
      </c>
      <c r="L1185">
        <v>3</v>
      </c>
      <c r="O1185">
        <v>4.7119999999999997</v>
      </c>
      <c r="P1185">
        <v>51</v>
      </c>
    </row>
    <row r="1186" spans="3:16" x14ac:dyDescent="0.2">
      <c r="C1186">
        <v>4.7160000000000002</v>
      </c>
      <c r="D1186">
        <v>15</v>
      </c>
      <c r="G1186">
        <v>4.7160000000000002</v>
      </c>
      <c r="H1186">
        <v>7</v>
      </c>
      <c r="K1186">
        <v>4.7160000000000002</v>
      </c>
      <c r="L1186">
        <v>-1</v>
      </c>
      <c r="O1186">
        <v>4.7160000000000002</v>
      </c>
      <c r="P1186">
        <v>56</v>
      </c>
    </row>
    <row r="1187" spans="3:16" x14ac:dyDescent="0.2">
      <c r="C1187">
        <v>4.72</v>
      </c>
      <c r="D1187">
        <v>47</v>
      </c>
      <c r="G1187">
        <v>4.72</v>
      </c>
      <c r="H1187">
        <v>-4</v>
      </c>
      <c r="K1187">
        <v>4.72</v>
      </c>
      <c r="L1187">
        <v>-24</v>
      </c>
      <c r="O1187">
        <v>4.72</v>
      </c>
      <c r="P1187">
        <v>68</v>
      </c>
    </row>
    <row r="1188" spans="3:16" x14ac:dyDescent="0.2">
      <c r="C1188">
        <v>4.7240000000000002</v>
      </c>
      <c r="D1188">
        <v>42</v>
      </c>
      <c r="G1188">
        <v>4.7240000000000002</v>
      </c>
      <c r="H1188">
        <v>-5</v>
      </c>
      <c r="K1188">
        <v>4.7240000000000002</v>
      </c>
      <c r="L1188">
        <v>-4</v>
      </c>
      <c r="O1188">
        <v>4.7240000000000002</v>
      </c>
      <c r="P1188">
        <v>49</v>
      </c>
    </row>
    <row r="1189" spans="3:16" x14ac:dyDescent="0.2">
      <c r="C1189">
        <v>4.7279999999999998</v>
      </c>
      <c r="D1189">
        <v>47</v>
      </c>
      <c r="G1189">
        <v>4.7279999999999998</v>
      </c>
      <c r="H1189">
        <v>2</v>
      </c>
      <c r="K1189">
        <v>4.7279999999999998</v>
      </c>
      <c r="L1189">
        <v>-10</v>
      </c>
      <c r="O1189">
        <v>4.7279999999999998</v>
      </c>
      <c r="P1189">
        <v>43</v>
      </c>
    </row>
    <row r="1190" spans="3:16" x14ac:dyDescent="0.2">
      <c r="C1190">
        <v>4.7320000000000002</v>
      </c>
      <c r="D1190">
        <v>58</v>
      </c>
      <c r="G1190">
        <v>4.7320000000000002</v>
      </c>
      <c r="H1190">
        <v>-16</v>
      </c>
      <c r="K1190">
        <v>4.7320000000000002</v>
      </c>
      <c r="L1190">
        <v>-4</v>
      </c>
      <c r="O1190">
        <v>4.7320000000000002</v>
      </c>
      <c r="P1190">
        <v>44</v>
      </c>
    </row>
    <row r="1191" spans="3:16" x14ac:dyDescent="0.2">
      <c r="C1191">
        <v>4.7359999999999998</v>
      </c>
      <c r="D1191">
        <v>39</v>
      </c>
      <c r="G1191">
        <v>4.7359999999999998</v>
      </c>
      <c r="H1191">
        <v>-4</v>
      </c>
      <c r="K1191">
        <v>4.7359999999999998</v>
      </c>
      <c r="L1191">
        <v>-1</v>
      </c>
      <c r="O1191">
        <v>4.7359999999999998</v>
      </c>
      <c r="P1191">
        <v>36</v>
      </c>
    </row>
    <row r="1192" spans="3:16" x14ac:dyDescent="0.2">
      <c r="C1192">
        <v>4.74</v>
      </c>
      <c r="D1192">
        <v>55</v>
      </c>
      <c r="G1192">
        <v>4.74</v>
      </c>
      <c r="H1192">
        <v>-2</v>
      </c>
      <c r="K1192">
        <v>4.74</v>
      </c>
      <c r="L1192">
        <v>-18</v>
      </c>
      <c r="O1192">
        <v>4.74</v>
      </c>
      <c r="P1192">
        <v>20</v>
      </c>
    </row>
    <row r="1193" spans="3:16" x14ac:dyDescent="0.2">
      <c r="C1193">
        <v>4.7439999999999998</v>
      </c>
      <c r="D1193">
        <v>34</v>
      </c>
      <c r="G1193">
        <v>4.7439999999999998</v>
      </c>
      <c r="H1193">
        <v>-3</v>
      </c>
      <c r="K1193">
        <v>4.7439999999999998</v>
      </c>
      <c r="L1193">
        <v>-4</v>
      </c>
      <c r="O1193">
        <v>4.7439999999999998</v>
      </c>
      <c r="P1193">
        <v>-4</v>
      </c>
    </row>
    <row r="1194" spans="3:16" x14ac:dyDescent="0.2">
      <c r="C1194">
        <v>4.7480000000000002</v>
      </c>
      <c r="D1194">
        <v>24</v>
      </c>
      <c r="G1194">
        <v>4.7480000000000002</v>
      </c>
      <c r="H1194">
        <v>-1</v>
      </c>
      <c r="K1194">
        <v>4.7480000000000002</v>
      </c>
      <c r="L1194">
        <v>-5</v>
      </c>
      <c r="O1194">
        <v>4.7480000000000002</v>
      </c>
      <c r="P1194">
        <v>-4</v>
      </c>
    </row>
    <row r="1195" spans="3:16" x14ac:dyDescent="0.2">
      <c r="C1195">
        <v>4.7519999999999998</v>
      </c>
      <c r="D1195">
        <v>31</v>
      </c>
      <c r="G1195">
        <v>4.7519999999999998</v>
      </c>
      <c r="H1195">
        <v>-18</v>
      </c>
      <c r="K1195">
        <v>4.7519999999999998</v>
      </c>
      <c r="L1195">
        <v>-2</v>
      </c>
      <c r="O1195">
        <v>4.7519999999999998</v>
      </c>
      <c r="P1195">
        <v>7</v>
      </c>
    </row>
    <row r="1196" spans="3:16" x14ac:dyDescent="0.2">
      <c r="C1196">
        <v>4.7560000000000002</v>
      </c>
      <c r="D1196">
        <v>-1</v>
      </c>
      <c r="G1196">
        <v>4.7560000000000002</v>
      </c>
      <c r="H1196">
        <v>-3</v>
      </c>
      <c r="K1196">
        <v>4.7560000000000002</v>
      </c>
      <c r="L1196">
        <v>-4</v>
      </c>
      <c r="O1196">
        <v>4.7560000000000002</v>
      </c>
      <c r="P1196">
        <v>-5</v>
      </c>
    </row>
    <row r="1197" spans="3:16" x14ac:dyDescent="0.2">
      <c r="C1197">
        <v>4.76</v>
      </c>
      <c r="D1197">
        <v>20</v>
      </c>
      <c r="G1197">
        <v>4.76</v>
      </c>
      <c r="H1197">
        <v>-7</v>
      </c>
      <c r="K1197">
        <v>4.76</v>
      </c>
      <c r="L1197">
        <v>-21</v>
      </c>
      <c r="O1197">
        <v>4.76</v>
      </c>
      <c r="P1197">
        <v>-9</v>
      </c>
    </row>
    <row r="1198" spans="3:16" x14ac:dyDescent="0.2">
      <c r="C1198">
        <v>4.7640000000000002</v>
      </c>
      <c r="D1198">
        <v>8</v>
      </c>
      <c r="G1198">
        <v>4.7640000000000002</v>
      </c>
      <c r="H1198">
        <v>-10</v>
      </c>
      <c r="K1198">
        <v>4.7640000000000002</v>
      </c>
      <c r="L1198">
        <v>9</v>
      </c>
      <c r="O1198">
        <v>4.7640000000000002</v>
      </c>
      <c r="P1198">
        <v>-19</v>
      </c>
    </row>
    <row r="1199" spans="3:16" x14ac:dyDescent="0.2">
      <c r="C1199">
        <v>4.7679999999999998</v>
      </c>
      <c r="D1199">
        <v>-4</v>
      </c>
      <c r="G1199">
        <v>4.7679999999999998</v>
      </c>
      <c r="H1199">
        <v>0</v>
      </c>
      <c r="K1199">
        <v>4.7679999999999998</v>
      </c>
      <c r="L1199">
        <v>-11</v>
      </c>
      <c r="O1199">
        <v>4.7679999999999998</v>
      </c>
      <c r="P1199">
        <v>-3</v>
      </c>
    </row>
    <row r="1200" spans="3:16" x14ac:dyDescent="0.2">
      <c r="C1200">
        <v>4.7720000000000002</v>
      </c>
      <c r="D1200">
        <v>17</v>
      </c>
      <c r="G1200">
        <v>4.7720000000000002</v>
      </c>
      <c r="H1200">
        <v>-15</v>
      </c>
      <c r="K1200">
        <v>4.7720000000000002</v>
      </c>
      <c r="L1200">
        <v>-5</v>
      </c>
      <c r="O1200">
        <v>4.7720000000000002</v>
      </c>
      <c r="P1200">
        <v>-2</v>
      </c>
    </row>
    <row r="1201" spans="3:16" x14ac:dyDescent="0.2">
      <c r="C1201">
        <v>4.7759999999999998</v>
      </c>
      <c r="D1201">
        <v>-4</v>
      </c>
      <c r="G1201">
        <v>4.7759999999999998</v>
      </c>
      <c r="H1201">
        <v>4</v>
      </c>
      <c r="K1201">
        <v>4.7759999999999998</v>
      </c>
      <c r="L1201">
        <v>-4</v>
      </c>
      <c r="O1201">
        <v>4.7759999999999998</v>
      </c>
      <c r="P1201">
        <v>-17</v>
      </c>
    </row>
    <row r="1202" spans="3:16" x14ac:dyDescent="0.2">
      <c r="C1202">
        <v>4.78</v>
      </c>
      <c r="D1202">
        <v>19</v>
      </c>
      <c r="G1202">
        <v>4.78</v>
      </c>
      <c r="H1202">
        <v>-5</v>
      </c>
      <c r="K1202">
        <v>4.78</v>
      </c>
      <c r="L1202">
        <v>-26</v>
      </c>
      <c r="O1202">
        <v>4.78</v>
      </c>
      <c r="P1202">
        <v>-26</v>
      </c>
    </row>
    <row r="1203" spans="3:16" x14ac:dyDescent="0.2">
      <c r="C1203">
        <v>4.7839999999999998</v>
      </c>
      <c r="D1203">
        <v>-18</v>
      </c>
      <c r="G1203">
        <v>4.7839999999999998</v>
      </c>
      <c r="H1203">
        <v>-15</v>
      </c>
      <c r="K1203">
        <v>4.7839999999999998</v>
      </c>
      <c r="L1203">
        <v>-12</v>
      </c>
      <c r="O1203">
        <v>4.7839999999999998</v>
      </c>
      <c r="P1203">
        <v>-36</v>
      </c>
    </row>
    <row r="1204" spans="3:16" x14ac:dyDescent="0.2">
      <c r="C1204">
        <v>4.7880000000000003</v>
      </c>
      <c r="D1204">
        <v>-26</v>
      </c>
      <c r="G1204">
        <v>4.7880000000000003</v>
      </c>
      <c r="H1204">
        <v>-5</v>
      </c>
      <c r="K1204">
        <v>4.7880000000000003</v>
      </c>
      <c r="L1204">
        <v>-26</v>
      </c>
      <c r="O1204">
        <v>4.7880000000000003</v>
      </c>
      <c r="P1204">
        <v>-31</v>
      </c>
    </row>
    <row r="1205" spans="3:16" x14ac:dyDescent="0.2">
      <c r="C1205">
        <v>4.7919999999999998</v>
      </c>
      <c r="D1205">
        <v>-16</v>
      </c>
      <c r="G1205">
        <v>4.7919999999999998</v>
      </c>
      <c r="H1205">
        <v>-16</v>
      </c>
      <c r="K1205">
        <v>4.7919999999999998</v>
      </c>
      <c r="L1205">
        <v>-20</v>
      </c>
      <c r="O1205">
        <v>4.7919999999999998</v>
      </c>
      <c r="P1205">
        <v>-24</v>
      </c>
    </row>
    <row r="1206" spans="3:16" x14ac:dyDescent="0.2">
      <c r="C1206">
        <v>4.7960000000000003</v>
      </c>
      <c r="D1206">
        <v>-23</v>
      </c>
      <c r="G1206">
        <v>4.7960000000000003</v>
      </c>
      <c r="H1206">
        <v>-1</v>
      </c>
      <c r="K1206">
        <v>4.7960000000000003</v>
      </c>
      <c r="L1206">
        <v>-15</v>
      </c>
      <c r="O1206">
        <v>4.7960000000000003</v>
      </c>
      <c r="P1206">
        <v>-26</v>
      </c>
    </row>
    <row r="1207" spans="3:16" x14ac:dyDescent="0.2">
      <c r="C1207">
        <v>4.8</v>
      </c>
      <c r="D1207">
        <v>11</v>
      </c>
      <c r="G1207">
        <v>4.8</v>
      </c>
      <c r="H1207">
        <v>-9</v>
      </c>
      <c r="K1207">
        <v>4.8</v>
      </c>
      <c r="L1207">
        <v>-32</v>
      </c>
      <c r="O1207">
        <v>4.8</v>
      </c>
      <c r="P1207">
        <v>-18</v>
      </c>
    </row>
    <row r="1208" spans="3:16" x14ac:dyDescent="0.2">
      <c r="C1208">
        <v>4.8040000000000003</v>
      </c>
      <c r="D1208">
        <v>-11</v>
      </c>
      <c r="G1208">
        <v>4.8040000000000003</v>
      </c>
      <c r="H1208">
        <v>-11</v>
      </c>
      <c r="K1208">
        <v>4.8040000000000003</v>
      </c>
      <c r="L1208">
        <v>-9</v>
      </c>
      <c r="O1208">
        <v>4.8040000000000003</v>
      </c>
      <c r="P1208">
        <v>-29</v>
      </c>
    </row>
    <row r="1209" spans="3:16" x14ac:dyDescent="0.2">
      <c r="C1209">
        <v>4.8079999999999998</v>
      </c>
      <c r="D1209">
        <v>-33</v>
      </c>
      <c r="G1209">
        <v>4.8079999999999998</v>
      </c>
      <c r="H1209">
        <v>4</v>
      </c>
      <c r="K1209">
        <v>4.8079999999999998</v>
      </c>
      <c r="L1209">
        <v>-22</v>
      </c>
      <c r="O1209">
        <v>4.8079999999999998</v>
      </c>
      <c r="P1209">
        <v>-14</v>
      </c>
    </row>
    <row r="1210" spans="3:16" x14ac:dyDescent="0.2">
      <c r="C1210">
        <v>4.8120000000000003</v>
      </c>
      <c r="D1210">
        <v>-16</v>
      </c>
      <c r="G1210">
        <v>4.8120000000000003</v>
      </c>
      <c r="H1210">
        <v>-9</v>
      </c>
      <c r="K1210">
        <v>4.8120000000000003</v>
      </c>
      <c r="L1210">
        <v>-7</v>
      </c>
      <c r="O1210">
        <v>4.8120000000000003</v>
      </c>
      <c r="P1210">
        <v>-7</v>
      </c>
    </row>
    <row r="1211" spans="3:16" x14ac:dyDescent="0.2">
      <c r="C1211">
        <v>4.8159999999999998</v>
      </c>
      <c r="D1211">
        <v>-30</v>
      </c>
      <c r="G1211">
        <v>4.8159999999999998</v>
      </c>
      <c r="H1211">
        <v>8</v>
      </c>
      <c r="K1211">
        <v>4.8159999999999998</v>
      </c>
      <c r="L1211">
        <v>2</v>
      </c>
      <c r="O1211">
        <v>4.8159999999999998</v>
      </c>
      <c r="P1211">
        <v>-16</v>
      </c>
    </row>
    <row r="1212" spans="3:16" x14ac:dyDescent="0.2">
      <c r="C1212">
        <v>4.82</v>
      </c>
      <c r="D1212">
        <v>2</v>
      </c>
      <c r="G1212">
        <v>4.82</v>
      </c>
      <c r="H1212">
        <v>-3</v>
      </c>
      <c r="K1212">
        <v>4.82</v>
      </c>
      <c r="L1212">
        <v>-15</v>
      </c>
      <c r="O1212">
        <v>4.82</v>
      </c>
      <c r="P1212">
        <v>-16</v>
      </c>
    </row>
    <row r="1213" spans="3:16" x14ac:dyDescent="0.2">
      <c r="C1213">
        <v>4.8239999999999998</v>
      </c>
      <c r="D1213">
        <v>-13</v>
      </c>
      <c r="G1213">
        <v>4.8239999999999998</v>
      </c>
      <c r="H1213">
        <v>-16</v>
      </c>
      <c r="K1213">
        <v>4.8239999999999998</v>
      </c>
      <c r="L1213">
        <v>1</v>
      </c>
      <c r="O1213">
        <v>4.8239999999999998</v>
      </c>
      <c r="P1213">
        <v>-15</v>
      </c>
    </row>
    <row r="1214" spans="3:16" x14ac:dyDescent="0.2">
      <c r="C1214">
        <v>4.8280000000000003</v>
      </c>
      <c r="D1214">
        <v>-20</v>
      </c>
      <c r="G1214">
        <v>4.8280000000000003</v>
      </c>
      <c r="H1214">
        <v>-15</v>
      </c>
      <c r="K1214">
        <v>4.8280000000000003</v>
      </c>
      <c r="L1214">
        <v>3</v>
      </c>
      <c r="O1214">
        <v>4.8280000000000003</v>
      </c>
      <c r="P1214">
        <v>-9</v>
      </c>
    </row>
    <row r="1215" spans="3:16" x14ac:dyDescent="0.2">
      <c r="C1215">
        <v>4.8319999999999999</v>
      </c>
      <c r="D1215">
        <v>-10</v>
      </c>
      <c r="G1215">
        <v>4.8319999999999999</v>
      </c>
      <c r="H1215">
        <v>-32</v>
      </c>
      <c r="K1215">
        <v>4.8319999999999999</v>
      </c>
      <c r="L1215">
        <v>8</v>
      </c>
      <c r="O1215">
        <v>4.8319999999999999</v>
      </c>
      <c r="P1215">
        <v>-6</v>
      </c>
    </row>
    <row r="1216" spans="3:16" x14ac:dyDescent="0.2">
      <c r="C1216">
        <v>4.8360000000000003</v>
      </c>
      <c r="D1216">
        <v>-31</v>
      </c>
      <c r="G1216">
        <v>4.8360000000000003</v>
      </c>
      <c r="H1216">
        <v>-20</v>
      </c>
      <c r="K1216">
        <v>4.8360000000000003</v>
      </c>
      <c r="L1216">
        <v>2</v>
      </c>
      <c r="O1216">
        <v>4.8360000000000003</v>
      </c>
      <c r="P1216">
        <v>-15</v>
      </c>
    </row>
    <row r="1217" spans="3:16" x14ac:dyDescent="0.2">
      <c r="C1217">
        <v>4.84</v>
      </c>
      <c r="D1217">
        <v>7</v>
      </c>
      <c r="G1217">
        <v>4.84</v>
      </c>
      <c r="H1217">
        <v>-21</v>
      </c>
      <c r="K1217">
        <v>4.84</v>
      </c>
      <c r="L1217">
        <v>-20</v>
      </c>
      <c r="O1217">
        <v>4.84</v>
      </c>
      <c r="P1217">
        <v>-4</v>
      </c>
    </row>
    <row r="1218" spans="3:16" x14ac:dyDescent="0.2">
      <c r="C1218">
        <v>4.8440000000000003</v>
      </c>
      <c r="D1218">
        <v>-28</v>
      </c>
      <c r="G1218">
        <v>4.8440000000000003</v>
      </c>
      <c r="H1218">
        <v>-27</v>
      </c>
      <c r="K1218">
        <v>4.8440000000000003</v>
      </c>
      <c r="L1218">
        <v>12</v>
      </c>
      <c r="O1218">
        <v>4.8440000000000003</v>
      </c>
      <c r="P1218">
        <v>-12</v>
      </c>
    </row>
    <row r="1219" spans="3:16" x14ac:dyDescent="0.2">
      <c r="C1219">
        <v>4.8479999999999999</v>
      </c>
      <c r="D1219">
        <v>-29</v>
      </c>
      <c r="G1219">
        <v>4.8479999999999999</v>
      </c>
      <c r="H1219">
        <v>-8</v>
      </c>
      <c r="K1219">
        <v>4.8479999999999999</v>
      </c>
      <c r="L1219">
        <v>8</v>
      </c>
      <c r="O1219">
        <v>4.8479999999999999</v>
      </c>
      <c r="P1219">
        <v>-4</v>
      </c>
    </row>
    <row r="1220" spans="3:16" x14ac:dyDescent="0.2">
      <c r="C1220">
        <v>4.8520000000000003</v>
      </c>
      <c r="D1220">
        <v>-10</v>
      </c>
      <c r="G1220">
        <v>4.8520000000000003</v>
      </c>
      <c r="H1220">
        <v>-12</v>
      </c>
      <c r="K1220">
        <v>4.8520000000000003</v>
      </c>
      <c r="L1220">
        <v>2</v>
      </c>
      <c r="O1220">
        <v>4.8520000000000003</v>
      </c>
      <c r="P1220">
        <v>0</v>
      </c>
    </row>
    <row r="1221" spans="3:16" x14ac:dyDescent="0.2">
      <c r="C1221">
        <v>4.8559999999999999</v>
      </c>
      <c r="D1221">
        <v>-26</v>
      </c>
      <c r="G1221">
        <v>4.8559999999999999</v>
      </c>
      <c r="H1221">
        <v>4</v>
      </c>
      <c r="K1221">
        <v>4.8559999999999999</v>
      </c>
      <c r="L1221">
        <v>2</v>
      </c>
      <c r="O1221">
        <v>4.8559999999999999</v>
      </c>
      <c r="P1221">
        <v>-5</v>
      </c>
    </row>
    <row r="1222" spans="3:16" x14ac:dyDescent="0.2">
      <c r="C1222">
        <v>4.8600000000000003</v>
      </c>
      <c r="D1222">
        <v>-1</v>
      </c>
      <c r="G1222">
        <v>4.8600000000000003</v>
      </c>
      <c r="H1222">
        <v>-10</v>
      </c>
      <c r="K1222">
        <v>4.8600000000000003</v>
      </c>
      <c r="L1222">
        <v>-11</v>
      </c>
      <c r="O1222">
        <v>4.8600000000000003</v>
      </c>
      <c r="P1222">
        <v>-4</v>
      </c>
    </row>
    <row r="1223" spans="3:16" x14ac:dyDescent="0.2">
      <c r="C1223">
        <v>4.8639999999999999</v>
      </c>
      <c r="D1223">
        <v>-12</v>
      </c>
      <c r="G1223">
        <v>4.8639999999999999</v>
      </c>
      <c r="H1223">
        <v>-13</v>
      </c>
      <c r="K1223">
        <v>4.8639999999999999</v>
      </c>
      <c r="L1223">
        <v>11</v>
      </c>
      <c r="O1223">
        <v>4.8639999999999999</v>
      </c>
      <c r="P1223">
        <v>-9</v>
      </c>
    </row>
    <row r="1224" spans="3:16" x14ac:dyDescent="0.2">
      <c r="C1224">
        <v>4.8680000000000003</v>
      </c>
      <c r="D1224">
        <v>-8</v>
      </c>
      <c r="G1224">
        <v>4.8680000000000003</v>
      </c>
      <c r="H1224">
        <v>2</v>
      </c>
      <c r="K1224">
        <v>4.8680000000000003</v>
      </c>
      <c r="L1224">
        <v>-1</v>
      </c>
      <c r="O1224">
        <v>4.8680000000000003</v>
      </c>
      <c r="P1224">
        <v>-11</v>
      </c>
    </row>
    <row r="1225" spans="3:16" x14ac:dyDescent="0.2">
      <c r="C1225">
        <v>4.8719999999999999</v>
      </c>
      <c r="D1225">
        <v>-5</v>
      </c>
      <c r="G1225">
        <v>4.8719999999999999</v>
      </c>
      <c r="H1225">
        <v>-8</v>
      </c>
      <c r="K1225">
        <v>4.8719999999999999</v>
      </c>
      <c r="L1225">
        <v>1</v>
      </c>
      <c r="O1225">
        <v>4.8719999999999999</v>
      </c>
      <c r="P1225">
        <v>-7</v>
      </c>
    </row>
    <row r="1226" spans="3:16" x14ac:dyDescent="0.2">
      <c r="C1226">
        <v>4.8760000000000003</v>
      </c>
      <c r="D1226">
        <v>-15</v>
      </c>
      <c r="G1226">
        <v>4.8760000000000003</v>
      </c>
      <c r="H1226">
        <v>4</v>
      </c>
      <c r="K1226">
        <v>4.8760000000000003</v>
      </c>
      <c r="L1226">
        <v>9</v>
      </c>
      <c r="O1226">
        <v>4.8760000000000003</v>
      </c>
      <c r="P1226">
        <v>-10</v>
      </c>
    </row>
    <row r="1227" spans="3:16" x14ac:dyDescent="0.2">
      <c r="C1227">
        <v>4.88</v>
      </c>
      <c r="D1227">
        <v>12</v>
      </c>
      <c r="G1227">
        <v>4.88</v>
      </c>
      <c r="H1227">
        <v>-2</v>
      </c>
      <c r="K1227">
        <v>4.88</v>
      </c>
      <c r="L1227">
        <v>-6</v>
      </c>
      <c r="O1227">
        <v>4.88</v>
      </c>
      <c r="P1227">
        <v>-9</v>
      </c>
    </row>
    <row r="1228" spans="3:16" x14ac:dyDescent="0.2">
      <c r="C1228">
        <v>4.8840000000000003</v>
      </c>
      <c r="D1228">
        <v>-1</v>
      </c>
      <c r="G1228">
        <v>4.8840000000000003</v>
      </c>
      <c r="H1228">
        <v>-3</v>
      </c>
      <c r="K1228">
        <v>4.8840000000000003</v>
      </c>
      <c r="L1228">
        <v>10</v>
      </c>
      <c r="O1228">
        <v>4.8840000000000003</v>
      </c>
      <c r="P1228">
        <v>-17</v>
      </c>
    </row>
    <row r="1229" spans="3:16" x14ac:dyDescent="0.2">
      <c r="C1229">
        <v>4.8879999999999999</v>
      </c>
      <c r="D1229">
        <v>-17</v>
      </c>
      <c r="G1229">
        <v>4.8879999999999999</v>
      </c>
      <c r="H1229">
        <v>13</v>
      </c>
      <c r="K1229">
        <v>4.8879999999999999</v>
      </c>
      <c r="L1229">
        <v>-10</v>
      </c>
      <c r="O1229">
        <v>4.8879999999999999</v>
      </c>
      <c r="P1229">
        <v>-6</v>
      </c>
    </row>
    <row r="1230" spans="3:16" x14ac:dyDescent="0.2">
      <c r="C1230">
        <v>4.8920000000000003</v>
      </c>
      <c r="D1230">
        <v>-13</v>
      </c>
      <c r="G1230">
        <v>4.8920000000000003</v>
      </c>
      <c r="H1230">
        <v>-9</v>
      </c>
      <c r="K1230">
        <v>4.8920000000000003</v>
      </c>
      <c r="L1230">
        <v>-2</v>
      </c>
      <c r="O1230">
        <v>4.8920000000000003</v>
      </c>
      <c r="P1230">
        <v>2</v>
      </c>
    </row>
    <row r="1231" spans="3:16" x14ac:dyDescent="0.2">
      <c r="C1231">
        <v>4.8959999999999999</v>
      </c>
      <c r="D1231">
        <v>-38</v>
      </c>
      <c r="G1231">
        <v>4.8959999999999999</v>
      </c>
      <c r="H1231">
        <v>1</v>
      </c>
      <c r="K1231">
        <v>4.8959999999999999</v>
      </c>
      <c r="L1231">
        <v>8</v>
      </c>
      <c r="O1231">
        <v>4.8959999999999999</v>
      </c>
      <c r="P1231">
        <v>-13</v>
      </c>
    </row>
    <row r="1232" spans="3:16" x14ac:dyDescent="0.2">
      <c r="C1232">
        <v>4.9000000000000004</v>
      </c>
      <c r="D1232">
        <v>-16</v>
      </c>
      <c r="G1232">
        <v>4.9000000000000004</v>
      </c>
      <c r="H1232">
        <v>-2</v>
      </c>
      <c r="K1232">
        <v>4.9000000000000004</v>
      </c>
      <c r="L1232">
        <v>-4</v>
      </c>
      <c r="O1232">
        <v>4.9000000000000004</v>
      </c>
      <c r="P1232">
        <v>-8</v>
      </c>
    </row>
    <row r="1233" spans="3:16" x14ac:dyDescent="0.2">
      <c r="C1233">
        <v>4.9039999999999999</v>
      </c>
      <c r="D1233">
        <v>6</v>
      </c>
      <c r="G1233">
        <v>4.9039999999999999</v>
      </c>
      <c r="H1233">
        <v>-8</v>
      </c>
      <c r="K1233">
        <v>4.9039999999999999</v>
      </c>
      <c r="L1233">
        <v>4</v>
      </c>
      <c r="O1233">
        <v>4.9039999999999999</v>
      </c>
      <c r="P1233">
        <v>-9</v>
      </c>
    </row>
    <row r="1234" spans="3:16" x14ac:dyDescent="0.2">
      <c r="C1234">
        <v>4.9080000000000004</v>
      </c>
      <c r="D1234">
        <v>-3</v>
      </c>
      <c r="G1234">
        <v>4.9080000000000004</v>
      </c>
      <c r="H1234">
        <v>13</v>
      </c>
      <c r="K1234">
        <v>4.9080000000000004</v>
      </c>
      <c r="L1234">
        <v>-5</v>
      </c>
      <c r="O1234">
        <v>4.9080000000000004</v>
      </c>
      <c r="P1234">
        <v>-4</v>
      </c>
    </row>
    <row r="1235" spans="3:16" x14ac:dyDescent="0.2">
      <c r="C1235">
        <v>4.9119999999999999</v>
      </c>
      <c r="D1235">
        <v>7</v>
      </c>
      <c r="G1235">
        <v>4.9119999999999999</v>
      </c>
      <c r="H1235">
        <v>-4</v>
      </c>
      <c r="K1235">
        <v>4.9119999999999999</v>
      </c>
      <c r="L1235">
        <v>-6</v>
      </c>
      <c r="O1235">
        <v>4.9119999999999999</v>
      </c>
      <c r="P1235">
        <v>-6</v>
      </c>
    </row>
    <row r="1236" spans="3:16" x14ac:dyDescent="0.2">
      <c r="C1236">
        <v>4.9160000000000004</v>
      </c>
      <c r="D1236">
        <v>-20</v>
      </c>
      <c r="G1236">
        <v>4.9160000000000004</v>
      </c>
      <c r="H1236">
        <v>1</v>
      </c>
      <c r="K1236">
        <v>4.9160000000000004</v>
      </c>
      <c r="L1236">
        <v>7</v>
      </c>
      <c r="O1236">
        <v>4.9160000000000004</v>
      </c>
      <c r="P1236">
        <v>-9</v>
      </c>
    </row>
    <row r="1237" spans="3:16" x14ac:dyDescent="0.2">
      <c r="C1237">
        <v>4.92</v>
      </c>
      <c r="D1237">
        <v>4</v>
      </c>
      <c r="G1237">
        <v>4.92</v>
      </c>
      <c r="H1237">
        <v>-9</v>
      </c>
      <c r="K1237">
        <v>4.92</v>
      </c>
      <c r="L1237">
        <v>-15</v>
      </c>
      <c r="O1237">
        <v>4.92</v>
      </c>
      <c r="P1237">
        <v>-7</v>
      </c>
    </row>
    <row r="1238" spans="3:16" x14ac:dyDescent="0.2">
      <c r="C1238">
        <v>4.9240000000000004</v>
      </c>
      <c r="D1238">
        <v>-14</v>
      </c>
      <c r="G1238">
        <v>4.9240000000000004</v>
      </c>
      <c r="H1238">
        <v>-13</v>
      </c>
      <c r="K1238">
        <v>4.9240000000000004</v>
      </c>
      <c r="L1238">
        <v>4</v>
      </c>
      <c r="O1238">
        <v>4.9240000000000004</v>
      </c>
      <c r="P1238">
        <v>-14</v>
      </c>
    </row>
    <row r="1239" spans="3:16" x14ac:dyDescent="0.2">
      <c r="C1239">
        <v>4.9279999999999999</v>
      </c>
      <c r="D1239">
        <v>-13</v>
      </c>
      <c r="G1239">
        <v>4.9279999999999999</v>
      </c>
      <c r="H1239">
        <v>7</v>
      </c>
      <c r="K1239">
        <v>4.9279999999999999</v>
      </c>
      <c r="L1239">
        <v>-10</v>
      </c>
      <c r="O1239">
        <v>4.9279999999999999</v>
      </c>
      <c r="P1239">
        <v>-2</v>
      </c>
    </row>
    <row r="1240" spans="3:16" x14ac:dyDescent="0.2">
      <c r="C1240">
        <v>4.9320000000000004</v>
      </c>
      <c r="D1240">
        <v>-9</v>
      </c>
      <c r="G1240">
        <v>4.9320000000000004</v>
      </c>
      <c r="H1240">
        <v>-6</v>
      </c>
      <c r="K1240">
        <v>4.9320000000000004</v>
      </c>
      <c r="L1240">
        <v>-11</v>
      </c>
      <c r="O1240">
        <v>4.9320000000000004</v>
      </c>
      <c r="P1240">
        <v>-5</v>
      </c>
    </row>
    <row r="1241" spans="3:16" x14ac:dyDescent="0.2">
      <c r="C1241">
        <v>4.9359999999999999</v>
      </c>
      <c r="D1241">
        <v>-32</v>
      </c>
      <c r="G1241">
        <v>4.9359999999999999</v>
      </c>
      <c r="H1241">
        <v>8</v>
      </c>
      <c r="K1241">
        <v>4.9359999999999999</v>
      </c>
      <c r="L1241">
        <v>3</v>
      </c>
      <c r="O1241">
        <v>4.9359999999999999</v>
      </c>
      <c r="P1241">
        <v>-14</v>
      </c>
    </row>
    <row r="1242" spans="3:16" x14ac:dyDescent="0.2">
      <c r="C1242">
        <v>4.9400000000000004</v>
      </c>
      <c r="D1242">
        <v>-7</v>
      </c>
      <c r="G1242">
        <v>4.9400000000000004</v>
      </c>
      <c r="H1242">
        <v>-8</v>
      </c>
      <c r="K1242">
        <v>4.9400000000000004</v>
      </c>
      <c r="L1242">
        <v>-13</v>
      </c>
      <c r="O1242">
        <v>4.9400000000000004</v>
      </c>
      <c r="P1242">
        <v>-11</v>
      </c>
    </row>
    <row r="1243" spans="3:16" x14ac:dyDescent="0.2">
      <c r="C1243">
        <v>4.944</v>
      </c>
      <c r="D1243">
        <v>-4</v>
      </c>
      <c r="G1243">
        <v>4.944</v>
      </c>
      <c r="H1243">
        <v>-16</v>
      </c>
      <c r="K1243">
        <v>4.944</v>
      </c>
      <c r="L1243">
        <v>3</v>
      </c>
      <c r="O1243">
        <v>4.944</v>
      </c>
      <c r="P1243">
        <v>-8</v>
      </c>
    </row>
    <row r="1244" spans="3:16" x14ac:dyDescent="0.2">
      <c r="C1244">
        <v>4.9480000000000004</v>
      </c>
      <c r="D1244">
        <v>-17</v>
      </c>
      <c r="G1244">
        <v>4.9480000000000004</v>
      </c>
      <c r="H1244">
        <v>-8</v>
      </c>
      <c r="K1244">
        <v>4.9480000000000004</v>
      </c>
      <c r="L1244">
        <v>-16</v>
      </c>
      <c r="O1244">
        <v>4.9480000000000004</v>
      </c>
      <c r="P1244">
        <v>-9</v>
      </c>
    </row>
    <row r="1245" spans="3:16" x14ac:dyDescent="0.2">
      <c r="C1245">
        <v>4.952</v>
      </c>
      <c r="D1245">
        <v>-19</v>
      </c>
      <c r="G1245">
        <v>4.952</v>
      </c>
      <c r="H1245">
        <v>-24</v>
      </c>
      <c r="K1245">
        <v>4.952</v>
      </c>
      <c r="L1245">
        <v>-9</v>
      </c>
      <c r="O1245">
        <v>4.952</v>
      </c>
      <c r="P1245">
        <v>-7</v>
      </c>
    </row>
    <row r="1246" spans="3:16" x14ac:dyDescent="0.2">
      <c r="C1246">
        <v>4.9560000000000004</v>
      </c>
      <c r="D1246">
        <v>-30</v>
      </c>
      <c r="G1246">
        <v>4.9560000000000004</v>
      </c>
      <c r="H1246">
        <v>-9</v>
      </c>
      <c r="K1246">
        <v>4.9560000000000004</v>
      </c>
      <c r="L1246">
        <v>8</v>
      </c>
      <c r="O1246">
        <v>4.9560000000000004</v>
      </c>
      <c r="P1246">
        <v>-10</v>
      </c>
    </row>
    <row r="1247" spans="3:16" x14ac:dyDescent="0.2">
      <c r="C1247">
        <v>4.96</v>
      </c>
      <c r="D1247">
        <v>-16</v>
      </c>
      <c r="G1247">
        <v>4.96</v>
      </c>
      <c r="H1247">
        <v>-9</v>
      </c>
      <c r="K1247">
        <v>4.96</v>
      </c>
      <c r="L1247">
        <v>-16</v>
      </c>
      <c r="O1247">
        <v>4.96</v>
      </c>
      <c r="P1247">
        <v>3</v>
      </c>
    </row>
    <row r="1248" spans="3:16" x14ac:dyDescent="0.2">
      <c r="C1248">
        <v>4.9640000000000004</v>
      </c>
      <c r="D1248">
        <v>-17</v>
      </c>
      <c r="G1248">
        <v>4.9640000000000004</v>
      </c>
      <c r="H1248">
        <v>-18</v>
      </c>
      <c r="K1248">
        <v>4.9640000000000004</v>
      </c>
      <c r="L1248">
        <v>-4</v>
      </c>
      <c r="O1248">
        <v>4.9640000000000004</v>
      </c>
      <c r="P1248">
        <v>-7</v>
      </c>
    </row>
    <row r="1249" spans="3:16" x14ac:dyDescent="0.2">
      <c r="C1249">
        <v>4.968</v>
      </c>
      <c r="D1249">
        <v>-31</v>
      </c>
      <c r="G1249">
        <v>4.968</v>
      </c>
      <c r="H1249">
        <v>-14</v>
      </c>
      <c r="K1249">
        <v>4.968</v>
      </c>
      <c r="L1249">
        <v>-10</v>
      </c>
      <c r="O1249">
        <v>4.968</v>
      </c>
      <c r="P1249">
        <v>-1</v>
      </c>
    </row>
    <row r="1250" spans="3:16" x14ac:dyDescent="0.2">
      <c r="C1250">
        <v>4.9720000000000004</v>
      </c>
      <c r="D1250">
        <v>-20</v>
      </c>
      <c r="G1250">
        <v>4.9720000000000004</v>
      </c>
      <c r="H1250">
        <v>-23</v>
      </c>
      <c r="K1250">
        <v>4.9720000000000004</v>
      </c>
      <c r="L1250">
        <v>-9</v>
      </c>
      <c r="O1250">
        <v>4.9720000000000004</v>
      </c>
      <c r="P1250">
        <v>1</v>
      </c>
    </row>
    <row r="1251" spans="3:16" x14ac:dyDescent="0.2">
      <c r="C1251">
        <v>4.976</v>
      </c>
      <c r="D1251">
        <v>-53</v>
      </c>
      <c r="G1251">
        <v>4.976</v>
      </c>
      <c r="H1251">
        <v>-8</v>
      </c>
      <c r="K1251">
        <v>4.976</v>
      </c>
      <c r="L1251">
        <v>-2</v>
      </c>
      <c r="O1251">
        <v>4.976</v>
      </c>
      <c r="P1251">
        <v>-7</v>
      </c>
    </row>
    <row r="1252" spans="3:16" x14ac:dyDescent="0.2">
      <c r="C1252">
        <v>4.9800000000000004</v>
      </c>
      <c r="D1252">
        <v>-24</v>
      </c>
      <c r="G1252">
        <v>4.9800000000000004</v>
      </c>
      <c r="H1252">
        <v>-14</v>
      </c>
      <c r="K1252">
        <v>4.9800000000000004</v>
      </c>
      <c r="L1252">
        <v>-16</v>
      </c>
      <c r="O1252">
        <v>4.9800000000000004</v>
      </c>
      <c r="P1252">
        <v>3</v>
      </c>
    </row>
    <row r="1253" spans="3:16" x14ac:dyDescent="0.2">
      <c r="C1253">
        <v>4.984</v>
      </c>
      <c r="D1253">
        <v>-32</v>
      </c>
      <c r="G1253">
        <v>4.984</v>
      </c>
      <c r="H1253">
        <v>-25</v>
      </c>
      <c r="K1253">
        <v>4.984</v>
      </c>
      <c r="L1253">
        <v>12</v>
      </c>
      <c r="O1253">
        <v>4.984</v>
      </c>
      <c r="P1253">
        <v>-11</v>
      </c>
    </row>
    <row r="1254" spans="3:16" x14ac:dyDescent="0.2">
      <c r="C1254">
        <v>4.9880000000000004</v>
      </c>
      <c r="D1254">
        <v>-30</v>
      </c>
      <c r="G1254">
        <v>4.9880000000000004</v>
      </c>
      <c r="H1254">
        <v>-18</v>
      </c>
      <c r="K1254">
        <v>4.9880000000000004</v>
      </c>
      <c r="L1254">
        <v>4</v>
      </c>
      <c r="O1254">
        <v>4.9880000000000004</v>
      </c>
      <c r="P1254">
        <v>-16</v>
      </c>
    </row>
    <row r="1255" spans="3:16" x14ac:dyDescent="0.2">
      <c r="C1255">
        <v>4.992</v>
      </c>
      <c r="D1255">
        <v>-7</v>
      </c>
      <c r="G1255">
        <v>4.992</v>
      </c>
      <c r="H1255">
        <v>-37</v>
      </c>
      <c r="K1255">
        <v>4.992</v>
      </c>
      <c r="L1255">
        <v>-7</v>
      </c>
      <c r="O1255">
        <v>4.992</v>
      </c>
      <c r="P1255">
        <v>-14</v>
      </c>
    </row>
    <row r="1256" spans="3:16" x14ac:dyDescent="0.2">
      <c r="C1256">
        <v>4.9960000000000004</v>
      </c>
      <c r="D1256">
        <v>-31</v>
      </c>
      <c r="G1256">
        <v>4.9960000000000004</v>
      </c>
      <c r="H1256">
        <v>-24</v>
      </c>
      <c r="K1256">
        <v>4.9960000000000004</v>
      </c>
      <c r="L1256">
        <v>-4</v>
      </c>
      <c r="O1256">
        <v>4.9960000000000004</v>
      </c>
      <c r="P1256">
        <v>-16</v>
      </c>
    </row>
    <row r="1257" spans="3:16" x14ac:dyDescent="0.2">
      <c r="C1257">
        <v>5</v>
      </c>
      <c r="D1257">
        <v>-19</v>
      </c>
      <c r="G1257">
        <v>5</v>
      </c>
      <c r="H1257">
        <v>-29</v>
      </c>
      <c r="K1257">
        <v>5</v>
      </c>
      <c r="L1257">
        <v>-22</v>
      </c>
      <c r="O1257">
        <v>5</v>
      </c>
      <c r="P1257">
        <v>-12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1AE1-6C3E-CF42-8B48-C070CD3DACE9}">
  <dimension ref="A2:P549"/>
  <sheetViews>
    <sheetView workbookViewId="0">
      <selection activeCell="G15" sqref="G15"/>
    </sheetView>
  </sheetViews>
  <sheetFormatPr baseColWidth="10" defaultRowHeight="15" x14ac:dyDescent="0.2"/>
  <cols>
    <col min="2" max="2" width="17.33203125" customWidth="1"/>
    <col min="4" max="4" width="13.1640625" customWidth="1"/>
    <col min="6" max="6" width="17.83203125" customWidth="1"/>
    <col min="8" max="8" width="14" customWidth="1"/>
    <col min="10" max="10" width="16.1640625" customWidth="1"/>
    <col min="12" max="12" width="12.6640625" customWidth="1"/>
    <col min="14" max="14" width="15" customWidth="1"/>
    <col min="16" max="16" width="13.83203125" customWidth="1"/>
  </cols>
  <sheetData>
    <row r="2" spans="1:16" x14ac:dyDescent="0.2">
      <c r="A2" s="1" t="s">
        <v>128</v>
      </c>
      <c r="C2" s="1" t="s">
        <v>176</v>
      </c>
      <c r="D2" s="1"/>
      <c r="E2" s="1"/>
    </row>
    <row r="6" spans="1:16" x14ac:dyDescent="0.2">
      <c r="B6" s="1" t="s">
        <v>12</v>
      </c>
      <c r="C6" s="1" t="s">
        <v>121</v>
      </c>
      <c r="D6" s="1" t="s">
        <v>129</v>
      </c>
      <c r="F6" s="1" t="s">
        <v>12</v>
      </c>
      <c r="G6" s="1" t="s">
        <v>121</v>
      </c>
      <c r="H6" s="1" t="s">
        <v>129</v>
      </c>
      <c r="J6" s="1" t="s">
        <v>12</v>
      </c>
      <c r="K6" s="1" t="s">
        <v>121</v>
      </c>
      <c r="L6" s="1" t="s">
        <v>129</v>
      </c>
      <c r="N6" s="1" t="s">
        <v>12</v>
      </c>
      <c r="O6" s="1" t="s">
        <v>121</v>
      </c>
      <c r="P6" s="1" t="s">
        <v>129</v>
      </c>
    </row>
    <row r="7" spans="1:16" x14ac:dyDescent="0.2">
      <c r="B7" t="s">
        <v>123</v>
      </c>
      <c r="C7">
        <v>0</v>
      </c>
      <c r="D7">
        <v>-8.0000000000000002E-3</v>
      </c>
      <c r="F7" t="s">
        <v>122</v>
      </c>
      <c r="G7">
        <v>0</v>
      </c>
      <c r="H7">
        <v>0</v>
      </c>
      <c r="J7" t="s">
        <v>124</v>
      </c>
      <c r="K7">
        <v>0</v>
      </c>
      <c r="L7">
        <v>3.5999999999999997E-2</v>
      </c>
      <c r="N7" t="s">
        <v>125</v>
      </c>
      <c r="O7">
        <v>0</v>
      </c>
      <c r="P7">
        <v>0.39800000000000002</v>
      </c>
    </row>
    <row r="8" spans="1:16" x14ac:dyDescent="0.2">
      <c r="C8">
        <v>1E-3</v>
      </c>
      <c r="D8">
        <v>0</v>
      </c>
      <c r="G8">
        <v>1E-3</v>
      </c>
      <c r="H8">
        <v>-0.01</v>
      </c>
      <c r="K8">
        <v>1E-3</v>
      </c>
      <c r="L8">
        <v>3.6999999999999998E-2</v>
      </c>
      <c r="O8">
        <v>1E-3</v>
      </c>
      <c r="P8">
        <v>0.13500000000000001</v>
      </c>
    </row>
    <row r="9" spans="1:16" x14ac:dyDescent="0.2">
      <c r="C9">
        <v>2E-3</v>
      </c>
      <c r="D9">
        <v>2E-3</v>
      </c>
      <c r="G9">
        <v>2E-3</v>
      </c>
      <c r="H9">
        <v>-8.9999999999999993E-3</v>
      </c>
      <c r="K9">
        <v>2E-3</v>
      </c>
      <c r="L9">
        <v>3.3000000000000002E-2</v>
      </c>
      <c r="O9">
        <v>2E-3</v>
      </c>
      <c r="P9">
        <v>2.7E-2</v>
      </c>
    </row>
    <row r="10" spans="1:16" x14ac:dyDescent="0.2">
      <c r="C10">
        <v>3.0000000000000001E-3</v>
      </c>
      <c r="D10">
        <v>1E-3</v>
      </c>
      <c r="G10">
        <v>3.0000000000000001E-3</v>
      </c>
      <c r="H10">
        <v>-5.0000000000000001E-3</v>
      </c>
      <c r="K10">
        <v>3.0000000000000001E-3</v>
      </c>
      <c r="L10">
        <v>3.5000000000000003E-2</v>
      </c>
      <c r="O10">
        <v>3.0000000000000001E-3</v>
      </c>
      <c r="P10">
        <v>0.159</v>
      </c>
    </row>
    <row r="11" spans="1:16" x14ac:dyDescent="0.2">
      <c r="C11">
        <v>4.0000000000000001E-3</v>
      </c>
      <c r="D11">
        <v>-2E-3</v>
      </c>
      <c r="G11">
        <v>4.0000000000000001E-3</v>
      </c>
      <c r="H11">
        <v>-1.2E-2</v>
      </c>
      <c r="K11">
        <v>4.0000000000000001E-3</v>
      </c>
      <c r="L11">
        <v>3.6999999999999998E-2</v>
      </c>
      <c r="O11">
        <v>4.0000000000000001E-3</v>
      </c>
      <c r="P11">
        <v>0.215</v>
      </c>
    </row>
    <row r="12" spans="1:16" x14ac:dyDescent="0.2">
      <c r="C12">
        <v>5.0000000000000001E-3</v>
      </c>
      <c r="D12">
        <v>0</v>
      </c>
      <c r="G12">
        <v>5.0000000000000001E-3</v>
      </c>
      <c r="H12">
        <v>-1.9E-2</v>
      </c>
      <c r="K12">
        <v>5.0000000000000001E-3</v>
      </c>
      <c r="L12">
        <v>3.6999999999999998E-2</v>
      </c>
      <c r="O12">
        <v>5.0000000000000001E-3</v>
      </c>
      <c r="P12">
        <v>0.22600000000000001</v>
      </c>
    </row>
    <row r="13" spans="1:16" x14ac:dyDescent="0.2">
      <c r="C13">
        <v>6.0000000000000001E-3</v>
      </c>
      <c r="D13">
        <v>0</v>
      </c>
      <c r="G13">
        <v>6.0000000000000001E-3</v>
      </c>
      <c r="H13">
        <v>-6.0000000000000001E-3</v>
      </c>
      <c r="K13">
        <v>6.0000000000000001E-3</v>
      </c>
      <c r="L13">
        <v>3.6999999999999998E-2</v>
      </c>
      <c r="O13">
        <v>6.0000000000000001E-3</v>
      </c>
      <c r="P13">
        <v>0.23300000000000001</v>
      </c>
    </row>
    <row r="14" spans="1:16" x14ac:dyDescent="0.2">
      <c r="C14">
        <v>7.0000000000000001E-3</v>
      </c>
      <c r="D14">
        <v>4.0000000000000001E-3</v>
      </c>
      <c r="G14">
        <v>7.0000000000000001E-3</v>
      </c>
      <c r="H14">
        <v>0</v>
      </c>
      <c r="K14">
        <v>7.0000000000000001E-3</v>
      </c>
      <c r="L14">
        <v>3.5999999999999997E-2</v>
      </c>
      <c r="O14">
        <v>7.0000000000000001E-3</v>
      </c>
      <c r="P14">
        <v>0.23100000000000001</v>
      </c>
    </row>
    <row r="15" spans="1:16" x14ac:dyDescent="0.2">
      <c r="C15">
        <v>8.0000000000000002E-3</v>
      </c>
      <c r="D15">
        <v>1E-3</v>
      </c>
      <c r="G15">
        <v>8.0000000000000002E-3</v>
      </c>
      <c r="H15">
        <v>0</v>
      </c>
      <c r="K15">
        <v>8.0000000000000002E-3</v>
      </c>
      <c r="L15">
        <v>4.2000000000000003E-2</v>
      </c>
      <c r="O15">
        <v>8.0000000000000002E-3</v>
      </c>
      <c r="P15">
        <v>0.19600000000000001</v>
      </c>
    </row>
    <row r="16" spans="1:16" x14ac:dyDescent="0.2">
      <c r="C16">
        <v>8.9999999999999993E-3</v>
      </c>
      <c r="D16">
        <v>3.0000000000000001E-3</v>
      </c>
      <c r="G16">
        <v>8.9999999999999993E-3</v>
      </c>
      <c r="H16">
        <v>-1E-3</v>
      </c>
      <c r="K16">
        <v>8.9999999999999993E-3</v>
      </c>
      <c r="L16">
        <v>4.3999999999999997E-2</v>
      </c>
      <c r="O16">
        <v>8.9999999999999993E-3</v>
      </c>
      <c r="P16">
        <v>0.154</v>
      </c>
    </row>
    <row r="17" spans="3:16" x14ac:dyDescent="0.2">
      <c r="C17">
        <v>0.01</v>
      </c>
      <c r="D17">
        <v>2E-3</v>
      </c>
      <c r="G17">
        <v>0.01</v>
      </c>
      <c r="H17">
        <v>1E-3</v>
      </c>
      <c r="K17">
        <v>0.01</v>
      </c>
      <c r="L17">
        <v>3.9E-2</v>
      </c>
      <c r="O17">
        <v>0.01</v>
      </c>
      <c r="P17">
        <v>0.115</v>
      </c>
    </row>
    <row r="18" spans="3:16" x14ac:dyDescent="0.2">
      <c r="C18">
        <v>1.0999999999999999E-2</v>
      </c>
      <c r="D18">
        <v>0</v>
      </c>
      <c r="G18">
        <v>1.0999999999999999E-2</v>
      </c>
      <c r="H18">
        <v>0</v>
      </c>
      <c r="K18">
        <v>1.0999999999999999E-2</v>
      </c>
      <c r="L18">
        <v>3.5000000000000003E-2</v>
      </c>
      <c r="O18">
        <v>1.0999999999999999E-2</v>
      </c>
      <c r="P18">
        <v>8.3000000000000004E-2</v>
      </c>
    </row>
    <row r="19" spans="3:16" x14ac:dyDescent="0.2">
      <c r="C19">
        <v>1.2E-2</v>
      </c>
      <c r="D19">
        <v>2E-3</v>
      </c>
      <c r="G19">
        <v>1.2E-2</v>
      </c>
      <c r="H19">
        <v>-1E-3</v>
      </c>
      <c r="K19">
        <v>1.2E-2</v>
      </c>
      <c r="L19">
        <v>3.7999999999999999E-2</v>
      </c>
      <c r="O19">
        <v>1.2E-2</v>
      </c>
      <c r="P19">
        <v>5.7000000000000002E-2</v>
      </c>
    </row>
    <row r="20" spans="3:16" x14ac:dyDescent="0.2">
      <c r="C20">
        <v>1.2999999999999999E-2</v>
      </c>
      <c r="D20">
        <v>1E-3</v>
      </c>
      <c r="G20">
        <v>1.2999999999999999E-2</v>
      </c>
      <c r="H20">
        <v>6.0000000000000001E-3</v>
      </c>
      <c r="K20">
        <v>1.2999999999999999E-2</v>
      </c>
      <c r="L20">
        <v>4.2000000000000003E-2</v>
      </c>
      <c r="O20">
        <v>1.2999999999999999E-2</v>
      </c>
      <c r="P20">
        <v>3.4000000000000002E-2</v>
      </c>
    </row>
    <row r="21" spans="3:16" x14ac:dyDescent="0.2">
      <c r="C21">
        <v>1.4E-2</v>
      </c>
      <c r="D21">
        <v>7.0000000000000001E-3</v>
      </c>
      <c r="G21">
        <v>1.4E-2</v>
      </c>
      <c r="H21">
        <v>5.0000000000000001E-3</v>
      </c>
      <c r="K21">
        <v>1.4E-2</v>
      </c>
      <c r="L21">
        <v>4.1000000000000002E-2</v>
      </c>
      <c r="O21">
        <v>1.4E-2</v>
      </c>
      <c r="P21">
        <v>1.4999999999999999E-2</v>
      </c>
    </row>
    <row r="22" spans="3:16" x14ac:dyDescent="0.2">
      <c r="C22">
        <v>1.4999999999999999E-2</v>
      </c>
      <c r="D22">
        <v>6.0000000000000001E-3</v>
      </c>
      <c r="G22">
        <v>1.4999999999999999E-2</v>
      </c>
      <c r="H22">
        <v>8.9999999999999993E-3</v>
      </c>
      <c r="K22">
        <v>1.4999999999999999E-2</v>
      </c>
      <c r="L22">
        <v>3.7999999999999999E-2</v>
      </c>
      <c r="O22">
        <v>1.4999999999999999E-2</v>
      </c>
      <c r="P22">
        <v>8.9999999999999993E-3</v>
      </c>
    </row>
    <row r="23" spans="3:16" x14ac:dyDescent="0.2">
      <c r="C23">
        <v>1.6E-2</v>
      </c>
      <c r="D23">
        <v>1E-3</v>
      </c>
      <c r="G23">
        <v>1.6E-2</v>
      </c>
      <c r="H23">
        <v>1E-3</v>
      </c>
      <c r="K23">
        <v>1.6E-2</v>
      </c>
      <c r="L23">
        <v>3.7999999999999999E-2</v>
      </c>
      <c r="O23">
        <v>1.6E-2</v>
      </c>
      <c r="P23">
        <v>-3.0000000000000001E-3</v>
      </c>
    </row>
    <row r="24" spans="3:16" x14ac:dyDescent="0.2">
      <c r="C24">
        <v>1.7000000000000001E-2</v>
      </c>
      <c r="D24">
        <v>3.0000000000000001E-3</v>
      </c>
      <c r="G24">
        <v>1.7000000000000001E-2</v>
      </c>
      <c r="H24">
        <v>-1E-3</v>
      </c>
      <c r="K24">
        <v>1.7000000000000001E-2</v>
      </c>
      <c r="L24">
        <v>4.3999999999999997E-2</v>
      </c>
      <c r="O24">
        <v>1.7000000000000001E-2</v>
      </c>
      <c r="P24">
        <v>-1.4999999999999999E-2</v>
      </c>
    </row>
    <row r="25" spans="3:16" x14ac:dyDescent="0.2">
      <c r="C25">
        <v>1.7999999999999999E-2</v>
      </c>
      <c r="D25">
        <v>0.01</v>
      </c>
      <c r="G25">
        <v>1.7999999999999999E-2</v>
      </c>
      <c r="H25">
        <v>8.9999999999999993E-3</v>
      </c>
      <c r="K25">
        <v>1.7999999999999999E-2</v>
      </c>
      <c r="L25">
        <v>4.5999999999999999E-2</v>
      </c>
      <c r="O25">
        <v>1.7999999999999999E-2</v>
      </c>
      <c r="P25">
        <v>-2.3E-2</v>
      </c>
    </row>
    <row r="26" spans="3:16" x14ac:dyDescent="0.2">
      <c r="C26">
        <v>1.9E-2</v>
      </c>
      <c r="D26">
        <v>4.0000000000000001E-3</v>
      </c>
      <c r="G26">
        <v>1.9E-2</v>
      </c>
      <c r="H26">
        <v>-4.0000000000000001E-3</v>
      </c>
      <c r="K26">
        <v>1.9E-2</v>
      </c>
      <c r="L26">
        <v>4.2999999999999997E-2</v>
      </c>
      <c r="O26">
        <v>1.9E-2</v>
      </c>
      <c r="P26">
        <v>-2.3E-2</v>
      </c>
    </row>
    <row r="27" spans="3:16" x14ac:dyDescent="0.2">
      <c r="C27">
        <v>0.02</v>
      </c>
      <c r="D27">
        <v>5.0000000000000001E-3</v>
      </c>
      <c r="G27">
        <v>0.02</v>
      </c>
      <c r="H27">
        <v>-6.0000000000000001E-3</v>
      </c>
      <c r="K27">
        <v>0.02</v>
      </c>
      <c r="L27">
        <v>4.1000000000000002E-2</v>
      </c>
      <c r="O27">
        <v>0.02</v>
      </c>
      <c r="P27">
        <v>-3.5000000000000003E-2</v>
      </c>
    </row>
    <row r="28" spans="3:16" x14ac:dyDescent="0.2">
      <c r="C28">
        <v>2.1000000000000001E-2</v>
      </c>
      <c r="D28">
        <v>1.0999999999999999E-2</v>
      </c>
      <c r="G28">
        <v>2.1000000000000001E-2</v>
      </c>
      <c r="H28">
        <v>-1.2E-2</v>
      </c>
      <c r="K28">
        <v>2.1000000000000001E-2</v>
      </c>
      <c r="L28">
        <v>4.5999999999999999E-2</v>
      </c>
      <c r="O28">
        <v>2.1000000000000001E-2</v>
      </c>
      <c r="P28">
        <v>-3.3000000000000002E-2</v>
      </c>
    </row>
    <row r="29" spans="3:16" x14ac:dyDescent="0.2">
      <c r="C29">
        <v>2.1999999999999999E-2</v>
      </c>
      <c r="D29">
        <v>1.2E-2</v>
      </c>
      <c r="G29">
        <v>2.1999999999999999E-2</v>
      </c>
      <c r="H29">
        <v>-7.0000000000000001E-3</v>
      </c>
      <c r="K29">
        <v>2.1999999999999999E-2</v>
      </c>
      <c r="L29">
        <v>4.8000000000000001E-2</v>
      </c>
      <c r="O29">
        <v>2.1999999999999999E-2</v>
      </c>
      <c r="P29">
        <v>-4.4999999999999998E-2</v>
      </c>
    </row>
    <row r="30" spans="3:16" x14ac:dyDescent="0.2">
      <c r="C30">
        <v>2.3E-2</v>
      </c>
      <c r="D30">
        <v>1.2999999999999999E-2</v>
      </c>
      <c r="G30">
        <v>2.3E-2</v>
      </c>
      <c r="H30">
        <v>3.0000000000000001E-3</v>
      </c>
      <c r="K30">
        <v>2.3E-2</v>
      </c>
      <c r="L30">
        <v>4.5999999999999999E-2</v>
      </c>
      <c r="O30">
        <v>2.3E-2</v>
      </c>
      <c r="P30">
        <v>-0.05</v>
      </c>
    </row>
    <row r="31" spans="3:16" x14ac:dyDescent="0.2">
      <c r="C31">
        <v>2.4E-2</v>
      </c>
      <c r="D31">
        <v>1.0999999999999999E-2</v>
      </c>
      <c r="G31">
        <v>2.4E-2</v>
      </c>
      <c r="H31">
        <v>1E-3</v>
      </c>
      <c r="K31">
        <v>2.4E-2</v>
      </c>
      <c r="L31">
        <v>4.3999999999999997E-2</v>
      </c>
      <c r="O31">
        <v>2.4E-2</v>
      </c>
      <c r="P31">
        <v>-5.7000000000000002E-2</v>
      </c>
    </row>
    <row r="32" spans="3:16" x14ac:dyDescent="0.2">
      <c r="C32">
        <v>2.5000000000000001E-2</v>
      </c>
      <c r="D32">
        <v>1.4999999999999999E-2</v>
      </c>
      <c r="G32">
        <v>2.5000000000000001E-2</v>
      </c>
      <c r="H32">
        <v>-1E-3</v>
      </c>
      <c r="K32">
        <v>2.5000000000000001E-2</v>
      </c>
      <c r="L32">
        <v>4.8000000000000001E-2</v>
      </c>
      <c r="O32">
        <v>2.5000000000000001E-2</v>
      </c>
      <c r="P32">
        <v>-6.2E-2</v>
      </c>
    </row>
    <row r="33" spans="3:16" x14ac:dyDescent="0.2">
      <c r="C33">
        <v>2.5999999999999999E-2</v>
      </c>
      <c r="D33">
        <v>1.2999999999999999E-2</v>
      </c>
      <c r="G33">
        <v>2.5999999999999999E-2</v>
      </c>
      <c r="H33">
        <v>-1E-3</v>
      </c>
      <c r="K33">
        <v>2.5999999999999999E-2</v>
      </c>
      <c r="L33">
        <v>4.3999999999999997E-2</v>
      </c>
      <c r="O33">
        <v>2.5999999999999999E-2</v>
      </c>
      <c r="P33">
        <v>-6.5000000000000002E-2</v>
      </c>
    </row>
    <row r="34" spans="3:16" x14ac:dyDescent="0.2">
      <c r="C34">
        <v>2.7E-2</v>
      </c>
      <c r="D34">
        <v>1.0999999999999999E-2</v>
      </c>
      <c r="G34">
        <v>2.7E-2</v>
      </c>
      <c r="H34">
        <v>-1E-3</v>
      </c>
      <c r="K34">
        <v>2.7E-2</v>
      </c>
      <c r="L34">
        <v>4.4999999999999998E-2</v>
      </c>
      <c r="O34">
        <v>2.7E-2</v>
      </c>
      <c r="P34">
        <v>-6.3E-2</v>
      </c>
    </row>
    <row r="35" spans="3:16" x14ac:dyDescent="0.2">
      <c r="C35">
        <v>2.8000000000000001E-2</v>
      </c>
      <c r="D35">
        <v>8.9999999999999993E-3</v>
      </c>
      <c r="G35">
        <v>2.8000000000000001E-2</v>
      </c>
      <c r="H35">
        <v>-3.0000000000000001E-3</v>
      </c>
      <c r="K35">
        <v>2.8000000000000001E-2</v>
      </c>
      <c r="L35">
        <v>0.04</v>
      </c>
      <c r="O35">
        <v>2.8000000000000001E-2</v>
      </c>
      <c r="P35">
        <v>-6.5000000000000002E-2</v>
      </c>
    </row>
    <row r="36" spans="3:16" x14ac:dyDescent="0.2">
      <c r="C36">
        <v>2.9000000000000001E-2</v>
      </c>
      <c r="D36">
        <v>1.2999999999999999E-2</v>
      </c>
      <c r="G36">
        <v>2.9000000000000001E-2</v>
      </c>
      <c r="H36">
        <v>0</v>
      </c>
      <c r="K36">
        <v>2.9000000000000001E-2</v>
      </c>
      <c r="L36">
        <v>3.9E-2</v>
      </c>
      <c r="O36">
        <v>2.9000000000000001E-2</v>
      </c>
      <c r="P36">
        <v>-6.0999999999999999E-2</v>
      </c>
    </row>
    <row r="37" spans="3:16" x14ac:dyDescent="0.2">
      <c r="C37">
        <v>0.03</v>
      </c>
      <c r="D37">
        <v>1.6E-2</v>
      </c>
      <c r="G37">
        <v>0.03</v>
      </c>
      <c r="H37">
        <v>0</v>
      </c>
      <c r="K37">
        <v>0.03</v>
      </c>
      <c r="L37">
        <v>4.3999999999999997E-2</v>
      </c>
      <c r="O37">
        <v>0.03</v>
      </c>
      <c r="P37">
        <v>-6.0999999999999999E-2</v>
      </c>
    </row>
    <row r="38" spans="3:16" x14ac:dyDescent="0.2">
      <c r="C38">
        <v>3.1E-2</v>
      </c>
      <c r="D38">
        <v>1.7000000000000001E-2</v>
      </c>
      <c r="G38">
        <v>3.1E-2</v>
      </c>
      <c r="H38">
        <v>1E-3</v>
      </c>
      <c r="K38">
        <v>3.1E-2</v>
      </c>
      <c r="L38">
        <v>5.5E-2</v>
      </c>
      <c r="O38">
        <v>3.1E-2</v>
      </c>
      <c r="P38">
        <v>-6.2E-2</v>
      </c>
    </row>
    <row r="39" spans="3:16" x14ac:dyDescent="0.2">
      <c r="C39">
        <v>3.2000000000000001E-2</v>
      </c>
      <c r="D39">
        <v>1.7999999999999999E-2</v>
      </c>
      <c r="G39">
        <v>3.2000000000000001E-2</v>
      </c>
      <c r="H39">
        <v>-7.0000000000000001E-3</v>
      </c>
      <c r="K39">
        <v>3.2000000000000001E-2</v>
      </c>
      <c r="L39">
        <v>7.3999999999999996E-2</v>
      </c>
      <c r="O39">
        <v>3.2000000000000001E-2</v>
      </c>
      <c r="P39">
        <v>-6.5000000000000002E-2</v>
      </c>
    </row>
    <row r="40" spans="3:16" x14ac:dyDescent="0.2">
      <c r="C40">
        <v>3.3000000000000002E-2</v>
      </c>
      <c r="D40">
        <v>1.9E-2</v>
      </c>
      <c r="G40">
        <v>3.3000000000000002E-2</v>
      </c>
      <c r="H40">
        <v>-1.7000000000000001E-2</v>
      </c>
      <c r="K40">
        <v>3.3000000000000002E-2</v>
      </c>
      <c r="L40">
        <v>0.10299999999999999</v>
      </c>
      <c r="O40">
        <v>3.3000000000000002E-2</v>
      </c>
      <c r="P40">
        <v>-7.0999999999999994E-2</v>
      </c>
    </row>
    <row r="41" spans="3:16" x14ac:dyDescent="0.2">
      <c r="C41">
        <v>3.4000000000000002E-2</v>
      </c>
      <c r="D41">
        <v>2.1999999999999999E-2</v>
      </c>
      <c r="G41">
        <v>3.4000000000000002E-2</v>
      </c>
      <c r="H41">
        <v>-6.0000000000000001E-3</v>
      </c>
      <c r="K41">
        <v>3.4000000000000002E-2</v>
      </c>
      <c r="L41">
        <v>0.13</v>
      </c>
      <c r="O41">
        <v>3.4000000000000002E-2</v>
      </c>
      <c r="P41">
        <v>-5.6000000000000001E-2</v>
      </c>
    </row>
    <row r="42" spans="3:16" x14ac:dyDescent="0.2">
      <c r="C42">
        <v>3.5000000000000003E-2</v>
      </c>
      <c r="D42">
        <v>0.02</v>
      </c>
      <c r="G42">
        <v>3.5000000000000003E-2</v>
      </c>
      <c r="H42">
        <v>1.2E-2</v>
      </c>
      <c r="K42">
        <v>3.5000000000000003E-2</v>
      </c>
      <c r="L42">
        <v>0.129</v>
      </c>
      <c r="O42">
        <v>3.5000000000000003E-2</v>
      </c>
      <c r="P42">
        <v>-4.9000000000000002E-2</v>
      </c>
    </row>
    <row r="43" spans="3:16" x14ac:dyDescent="0.2">
      <c r="C43">
        <v>3.5999999999999997E-2</v>
      </c>
      <c r="D43">
        <v>0.02</v>
      </c>
      <c r="G43">
        <v>3.5999999999999997E-2</v>
      </c>
      <c r="H43">
        <v>2.8000000000000001E-2</v>
      </c>
      <c r="K43">
        <v>3.5999999999999997E-2</v>
      </c>
      <c r="L43">
        <v>0.129</v>
      </c>
      <c r="O43">
        <v>3.5999999999999997E-2</v>
      </c>
      <c r="P43">
        <v>-5.7000000000000002E-2</v>
      </c>
    </row>
    <row r="44" spans="3:16" x14ac:dyDescent="0.2">
      <c r="C44">
        <v>3.6999999999999998E-2</v>
      </c>
      <c r="D44">
        <v>2.5000000000000001E-2</v>
      </c>
      <c r="G44">
        <v>3.6999999999999998E-2</v>
      </c>
      <c r="H44">
        <v>4.4999999999999998E-2</v>
      </c>
      <c r="K44">
        <v>3.6999999999999998E-2</v>
      </c>
      <c r="L44">
        <v>0.14000000000000001</v>
      </c>
      <c r="O44">
        <v>3.6999999999999998E-2</v>
      </c>
      <c r="P44">
        <v>-4.9000000000000002E-2</v>
      </c>
    </row>
    <row r="45" spans="3:16" x14ac:dyDescent="0.2">
      <c r="C45">
        <v>3.7999999999999999E-2</v>
      </c>
      <c r="D45">
        <v>2.4E-2</v>
      </c>
      <c r="G45">
        <v>3.7999999999999999E-2</v>
      </c>
      <c r="H45">
        <v>5.0999999999999997E-2</v>
      </c>
      <c r="K45">
        <v>3.7999999999999999E-2</v>
      </c>
      <c r="L45">
        <v>0.13800000000000001</v>
      </c>
      <c r="O45">
        <v>3.7999999999999999E-2</v>
      </c>
      <c r="P45">
        <v>-4.7E-2</v>
      </c>
    </row>
    <row r="46" spans="3:16" x14ac:dyDescent="0.2">
      <c r="C46">
        <v>3.9E-2</v>
      </c>
      <c r="D46">
        <v>1.7000000000000001E-2</v>
      </c>
      <c r="G46">
        <v>3.9E-2</v>
      </c>
      <c r="H46">
        <v>5.5E-2</v>
      </c>
      <c r="K46">
        <v>3.9E-2</v>
      </c>
      <c r="L46">
        <v>9.6000000000000002E-2</v>
      </c>
      <c r="O46">
        <v>3.9E-2</v>
      </c>
      <c r="P46">
        <v>-5.2999999999999999E-2</v>
      </c>
    </row>
    <row r="47" spans="3:16" x14ac:dyDescent="0.2">
      <c r="C47">
        <v>0.04</v>
      </c>
      <c r="D47">
        <v>1.0999999999999999E-2</v>
      </c>
      <c r="G47">
        <v>0.04</v>
      </c>
      <c r="H47">
        <v>5.6000000000000001E-2</v>
      </c>
      <c r="K47">
        <v>0.04</v>
      </c>
      <c r="L47">
        <v>9.0999999999999998E-2</v>
      </c>
      <c r="O47">
        <v>0.04</v>
      </c>
      <c r="P47">
        <v>-4.2999999999999997E-2</v>
      </c>
    </row>
    <row r="48" spans="3:16" x14ac:dyDescent="0.2">
      <c r="C48">
        <v>4.1000000000000002E-2</v>
      </c>
      <c r="D48">
        <v>1.9E-2</v>
      </c>
      <c r="G48">
        <v>4.1000000000000002E-2</v>
      </c>
      <c r="H48">
        <v>4.1000000000000002E-2</v>
      </c>
      <c r="K48">
        <v>4.1000000000000002E-2</v>
      </c>
      <c r="L48">
        <v>7.6999999999999999E-2</v>
      </c>
      <c r="O48">
        <v>4.1000000000000002E-2</v>
      </c>
      <c r="P48">
        <v>-3.5000000000000003E-2</v>
      </c>
    </row>
    <row r="49" spans="3:16" x14ac:dyDescent="0.2">
      <c r="C49">
        <v>4.2000000000000003E-2</v>
      </c>
      <c r="D49">
        <v>0.02</v>
      </c>
      <c r="G49">
        <v>4.2000000000000003E-2</v>
      </c>
      <c r="H49">
        <v>1.9E-2</v>
      </c>
      <c r="K49">
        <v>4.2000000000000003E-2</v>
      </c>
      <c r="L49">
        <v>4.5999999999999999E-2</v>
      </c>
      <c r="O49">
        <v>4.2000000000000003E-2</v>
      </c>
      <c r="P49">
        <v>-4.3999999999999997E-2</v>
      </c>
    </row>
    <row r="50" spans="3:16" x14ac:dyDescent="0.2">
      <c r="C50">
        <v>4.2999999999999997E-2</v>
      </c>
      <c r="D50">
        <v>1.9E-2</v>
      </c>
      <c r="G50">
        <v>4.2999999999999997E-2</v>
      </c>
      <c r="H50">
        <v>1.4E-2</v>
      </c>
      <c r="K50">
        <v>4.2999999999999997E-2</v>
      </c>
      <c r="L50">
        <v>1.7000000000000001E-2</v>
      </c>
      <c r="O50">
        <v>4.2999999999999997E-2</v>
      </c>
      <c r="P50">
        <v>-4.2999999999999997E-2</v>
      </c>
    </row>
    <row r="51" spans="3:16" x14ac:dyDescent="0.2">
      <c r="C51">
        <v>4.3999999999999997E-2</v>
      </c>
      <c r="D51">
        <v>1.4999999999999999E-2</v>
      </c>
      <c r="G51">
        <v>4.3999999999999997E-2</v>
      </c>
      <c r="H51">
        <v>1E-3</v>
      </c>
      <c r="K51">
        <v>4.3999999999999997E-2</v>
      </c>
      <c r="L51">
        <v>7.0000000000000001E-3</v>
      </c>
      <c r="O51">
        <v>4.3999999999999997E-2</v>
      </c>
      <c r="P51">
        <v>-4.1000000000000002E-2</v>
      </c>
    </row>
    <row r="52" spans="3:16" x14ac:dyDescent="0.2">
      <c r="C52">
        <v>4.4999999999999998E-2</v>
      </c>
      <c r="D52">
        <v>0.02</v>
      </c>
      <c r="G52">
        <v>4.4999999999999998E-2</v>
      </c>
      <c r="H52">
        <v>-5.0000000000000001E-3</v>
      </c>
      <c r="K52">
        <v>4.4999999999999998E-2</v>
      </c>
      <c r="L52">
        <v>5.0000000000000001E-3</v>
      </c>
      <c r="O52">
        <v>4.4999999999999998E-2</v>
      </c>
      <c r="P52">
        <v>-4.1000000000000002E-2</v>
      </c>
    </row>
    <row r="53" spans="3:16" x14ac:dyDescent="0.2">
      <c r="C53">
        <v>4.5999999999999999E-2</v>
      </c>
      <c r="D53">
        <v>1.6E-2</v>
      </c>
      <c r="G53">
        <v>4.5999999999999999E-2</v>
      </c>
      <c r="H53">
        <v>-1.0999999999999999E-2</v>
      </c>
      <c r="K53">
        <v>4.5999999999999999E-2</v>
      </c>
      <c r="L53">
        <v>3.0000000000000001E-3</v>
      </c>
      <c r="O53">
        <v>4.5999999999999999E-2</v>
      </c>
      <c r="P53">
        <v>-3.4000000000000002E-2</v>
      </c>
    </row>
    <row r="54" spans="3:16" x14ac:dyDescent="0.2">
      <c r="C54">
        <v>4.7E-2</v>
      </c>
      <c r="D54">
        <v>1.7999999999999999E-2</v>
      </c>
      <c r="G54">
        <v>4.7E-2</v>
      </c>
      <c r="H54">
        <v>-1.4999999999999999E-2</v>
      </c>
      <c r="K54">
        <v>4.7E-2</v>
      </c>
      <c r="L54">
        <v>8.9999999999999993E-3</v>
      </c>
      <c r="O54">
        <v>4.7E-2</v>
      </c>
      <c r="P54">
        <v>-2.8000000000000001E-2</v>
      </c>
    </row>
    <row r="55" spans="3:16" x14ac:dyDescent="0.2">
      <c r="C55">
        <v>4.8000000000000001E-2</v>
      </c>
      <c r="D55">
        <v>1.9E-2</v>
      </c>
      <c r="G55">
        <v>4.8000000000000001E-2</v>
      </c>
      <c r="H55">
        <v>-1.0999999999999999E-2</v>
      </c>
      <c r="K55">
        <v>4.8000000000000001E-2</v>
      </c>
      <c r="L55">
        <v>1.4E-2</v>
      </c>
      <c r="O55">
        <v>4.8000000000000001E-2</v>
      </c>
      <c r="P55">
        <v>-3.1E-2</v>
      </c>
    </row>
    <row r="56" spans="3:16" x14ac:dyDescent="0.2">
      <c r="C56">
        <v>4.9000000000000002E-2</v>
      </c>
      <c r="D56">
        <v>2.4E-2</v>
      </c>
      <c r="G56">
        <v>4.9000000000000002E-2</v>
      </c>
      <c r="H56">
        <v>-0.01</v>
      </c>
      <c r="K56">
        <v>4.9000000000000002E-2</v>
      </c>
      <c r="L56">
        <v>1.2E-2</v>
      </c>
      <c r="O56">
        <v>4.9000000000000002E-2</v>
      </c>
      <c r="P56">
        <v>-3.2000000000000001E-2</v>
      </c>
    </row>
    <row r="57" spans="3:16" x14ac:dyDescent="0.2">
      <c r="C57">
        <v>0.05</v>
      </c>
      <c r="D57">
        <v>2.4E-2</v>
      </c>
      <c r="G57">
        <v>0.05</v>
      </c>
      <c r="H57">
        <v>-6.0000000000000001E-3</v>
      </c>
      <c r="K57">
        <v>0.05</v>
      </c>
      <c r="L57">
        <v>1.7999999999999999E-2</v>
      </c>
      <c r="O57">
        <v>0.05</v>
      </c>
      <c r="P57">
        <v>-2.1999999999999999E-2</v>
      </c>
    </row>
    <row r="58" spans="3:16" x14ac:dyDescent="0.2">
      <c r="C58">
        <v>5.0999999999999997E-2</v>
      </c>
      <c r="D58">
        <v>2.1000000000000001E-2</v>
      </c>
      <c r="G58">
        <v>5.0999999999999997E-2</v>
      </c>
      <c r="H58">
        <v>-5.0000000000000001E-3</v>
      </c>
      <c r="K58">
        <v>5.0999999999999997E-2</v>
      </c>
      <c r="L58">
        <v>1.6E-2</v>
      </c>
      <c r="O58">
        <v>5.0999999999999997E-2</v>
      </c>
      <c r="P58">
        <v>-2.1999999999999999E-2</v>
      </c>
    </row>
    <row r="59" spans="3:16" x14ac:dyDescent="0.2">
      <c r="C59">
        <v>5.1999999999999998E-2</v>
      </c>
      <c r="D59">
        <v>2.5999999999999999E-2</v>
      </c>
      <c r="G59">
        <v>5.1999999999999998E-2</v>
      </c>
      <c r="H59">
        <v>-8.9999999999999993E-3</v>
      </c>
      <c r="K59">
        <v>5.1999999999999998E-2</v>
      </c>
      <c r="L59">
        <v>1.2E-2</v>
      </c>
      <c r="O59">
        <v>5.1999999999999998E-2</v>
      </c>
      <c r="P59">
        <v>-2.3E-2</v>
      </c>
    </row>
    <row r="60" spans="3:16" x14ac:dyDescent="0.2">
      <c r="C60">
        <v>5.2999999999999999E-2</v>
      </c>
      <c r="D60">
        <v>2.1000000000000001E-2</v>
      </c>
      <c r="G60">
        <v>5.2999999999999999E-2</v>
      </c>
      <c r="H60">
        <v>-1.7000000000000001E-2</v>
      </c>
      <c r="K60">
        <v>5.2999999999999999E-2</v>
      </c>
      <c r="L60">
        <v>1.0999999999999999E-2</v>
      </c>
      <c r="O60">
        <v>5.2999999999999999E-2</v>
      </c>
      <c r="P60">
        <v>-2.1999999999999999E-2</v>
      </c>
    </row>
    <row r="61" spans="3:16" x14ac:dyDescent="0.2">
      <c r="C61">
        <v>5.3999999999999999E-2</v>
      </c>
      <c r="D61">
        <v>2.1000000000000001E-2</v>
      </c>
      <c r="G61">
        <v>5.3999999999999999E-2</v>
      </c>
      <c r="H61">
        <v>-2.1999999999999999E-2</v>
      </c>
      <c r="K61">
        <v>5.3999999999999999E-2</v>
      </c>
      <c r="L61">
        <v>1.4E-2</v>
      </c>
      <c r="O61">
        <v>5.3999999999999999E-2</v>
      </c>
      <c r="P61">
        <v>-0.02</v>
      </c>
    </row>
    <row r="62" spans="3:16" x14ac:dyDescent="0.2">
      <c r="C62">
        <v>5.5E-2</v>
      </c>
      <c r="D62">
        <v>2.3E-2</v>
      </c>
      <c r="G62">
        <v>5.5E-2</v>
      </c>
      <c r="H62">
        <v>-1.4999999999999999E-2</v>
      </c>
      <c r="K62">
        <v>5.5E-2</v>
      </c>
      <c r="L62">
        <v>1.7000000000000001E-2</v>
      </c>
      <c r="O62">
        <v>5.5E-2</v>
      </c>
      <c r="P62">
        <v>-1.4999999999999999E-2</v>
      </c>
    </row>
    <row r="63" spans="3:16" x14ac:dyDescent="0.2">
      <c r="C63">
        <v>5.6000000000000001E-2</v>
      </c>
      <c r="D63">
        <v>2.5000000000000001E-2</v>
      </c>
      <c r="G63">
        <v>5.6000000000000001E-2</v>
      </c>
      <c r="H63">
        <v>-8.9999999999999993E-3</v>
      </c>
      <c r="K63">
        <v>5.6000000000000001E-2</v>
      </c>
      <c r="L63">
        <v>2.4E-2</v>
      </c>
      <c r="O63">
        <v>5.6000000000000001E-2</v>
      </c>
      <c r="P63">
        <v>-1.2E-2</v>
      </c>
    </row>
    <row r="64" spans="3:16" x14ac:dyDescent="0.2">
      <c r="C64">
        <v>5.7000000000000002E-2</v>
      </c>
      <c r="D64">
        <v>3.3000000000000002E-2</v>
      </c>
      <c r="G64">
        <v>5.7000000000000002E-2</v>
      </c>
      <c r="H64">
        <v>-1.6E-2</v>
      </c>
      <c r="K64">
        <v>5.7000000000000002E-2</v>
      </c>
      <c r="L64">
        <v>2.5000000000000001E-2</v>
      </c>
      <c r="O64">
        <v>5.7000000000000002E-2</v>
      </c>
      <c r="P64">
        <v>-1.2999999999999999E-2</v>
      </c>
    </row>
    <row r="65" spans="3:16" x14ac:dyDescent="0.2">
      <c r="C65">
        <v>5.8000000000000003E-2</v>
      </c>
      <c r="D65">
        <v>0.04</v>
      </c>
      <c r="G65">
        <v>5.8000000000000003E-2</v>
      </c>
      <c r="H65">
        <v>-1.6E-2</v>
      </c>
      <c r="K65">
        <v>5.8000000000000003E-2</v>
      </c>
      <c r="L65">
        <v>2.8000000000000001E-2</v>
      </c>
      <c r="O65">
        <v>5.8000000000000003E-2</v>
      </c>
      <c r="P65">
        <v>-2.1000000000000001E-2</v>
      </c>
    </row>
    <row r="66" spans="3:16" x14ac:dyDescent="0.2">
      <c r="C66">
        <v>5.8999999999999997E-2</v>
      </c>
      <c r="D66">
        <v>5.0999999999999997E-2</v>
      </c>
      <c r="G66">
        <v>5.8999999999999997E-2</v>
      </c>
      <c r="H66">
        <v>-1.4999999999999999E-2</v>
      </c>
      <c r="K66">
        <v>5.8999999999999997E-2</v>
      </c>
      <c r="L66">
        <v>3.5000000000000003E-2</v>
      </c>
      <c r="O66">
        <v>5.8999999999999997E-2</v>
      </c>
      <c r="P66">
        <v>-1.7000000000000001E-2</v>
      </c>
    </row>
    <row r="67" spans="3:16" x14ac:dyDescent="0.2">
      <c r="C67">
        <v>0.06</v>
      </c>
      <c r="D67">
        <v>4.8000000000000001E-2</v>
      </c>
      <c r="G67">
        <v>0.06</v>
      </c>
      <c r="H67">
        <v>-3.1E-2</v>
      </c>
      <c r="K67">
        <v>0.06</v>
      </c>
      <c r="L67">
        <v>3.5999999999999997E-2</v>
      </c>
      <c r="O67">
        <v>0.06</v>
      </c>
      <c r="P67">
        <v>-1.4E-2</v>
      </c>
    </row>
    <row r="68" spans="3:16" x14ac:dyDescent="0.2">
      <c r="C68">
        <v>6.0999999999999999E-2</v>
      </c>
      <c r="D68">
        <v>4.9000000000000002E-2</v>
      </c>
      <c r="G68">
        <v>6.0999999999999999E-2</v>
      </c>
      <c r="H68">
        <v>-2.5999999999999999E-2</v>
      </c>
      <c r="K68">
        <v>6.0999999999999999E-2</v>
      </c>
      <c r="L68">
        <v>0.04</v>
      </c>
      <c r="O68">
        <v>6.0999999999999999E-2</v>
      </c>
      <c r="P68">
        <v>-1.2999999999999999E-2</v>
      </c>
    </row>
    <row r="69" spans="3:16" x14ac:dyDescent="0.2">
      <c r="C69">
        <v>6.2E-2</v>
      </c>
      <c r="D69">
        <v>3.7999999999999999E-2</v>
      </c>
      <c r="G69">
        <v>6.2E-2</v>
      </c>
      <c r="H69">
        <v>-2.7E-2</v>
      </c>
      <c r="K69">
        <v>6.2E-2</v>
      </c>
      <c r="L69">
        <v>4.2999999999999997E-2</v>
      </c>
      <c r="O69">
        <v>6.2E-2</v>
      </c>
      <c r="P69">
        <v>-8.9999999999999993E-3</v>
      </c>
    </row>
    <row r="70" spans="3:16" x14ac:dyDescent="0.2">
      <c r="C70">
        <v>6.3E-2</v>
      </c>
      <c r="D70">
        <v>0.02</v>
      </c>
      <c r="G70">
        <v>6.3E-2</v>
      </c>
      <c r="H70">
        <v>-0.02</v>
      </c>
      <c r="K70">
        <v>6.3E-2</v>
      </c>
      <c r="L70">
        <v>4.1000000000000002E-2</v>
      </c>
      <c r="O70">
        <v>6.3E-2</v>
      </c>
      <c r="P70">
        <v>-1.4999999999999999E-2</v>
      </c>
    </row>
    <row r="71" spans="3:16" x14ac:dyDescent="0.2">
      <c r="C71">
        <v>6.4000000000000001E-2</v>
      </c>
      <c r="D71">
        <v>4.1000000000000002E-2</v>
      </c>
      <c r="G71">
        <v>6.4000000000000001E-2</v>
      </c>
      <c r="H71">
        <v>-1.7000000000000001E-2</v>
      </c>
      <c r="K71">
        <v>6.4000000000000001E-2</v>
      </c>
      <c r="L71">
        <v>4.2000000000000003E-2</v>
      </c>
      <c r="O71">
        <v>6.4000000000000001E-2</v>
      </c>
      <c r="P71">
        <v>-1.2999999999999999E-2</v>
      </c>
    </row>
    <row r="72" spans="3:16" x14ac:dyDescent="0.2">
      <c r="C72">
        <v>6.5000000000000002E-2</v>
      </c>
      <c r="D72">
        <v>6.4000000000000001E-2</v>
      </c>
      <c r="G72">
        <v>6.5000000000000002E-2</v>
      </c>
      <c r="H72">
        <v>-1.2E-2</v>
      </c>
      <c r="K72">
        <v>6.5000000000000002E-2</v>
      </c>
      <c r="L72">
        <v>4.4999999999999998E-2</v>
      </c>
      <c r="O72">
        <v>6.5000000000000002E-2</v>
      </c>
      <c r="P72">
        <v>-1.4999999999999999E-2</v>
      </c>
    </row>
    <row r="73" spans="3:16" x14ac:dyDescent="0.2">
      <c r="C73">
        <v>6.6000000000000003E-2</v>
      </c>
      <c r="D73">
        <v>7.0000000000000007E-2</v>
      </c>
      <c r="G73">
        <v>6.6000000000000003E-2</v>
      </c>
      <c r="H73">
        <v>-2.1000000000000001E-2</v>
      </c>
      <c r="K73">
        <v>6.6000000000000003E-2</v>
      </c>
      <c r="L73">
        <v>4.4999999999999998E-2</v>
      </c>
      <c r="O73">
        <v>6.6000000000000003E-2</v>
      </c>
      <c r="P73">
        <v>-1.7000000000000001E-2</v>
      </c>
    </row>
    <row r="74" spans="3:16" x14ac:dyDescent="0.2">
      <c r="C74">
        <v>6.7000000000000004E-2</v>
      </c>
      <c r="D74">
        <v>5.0999999999999997E-2</v>
      </c>
      <c r="G74">
        <v>6.7000000000000004E-2</v>
      </c>
      <c r="H74">
        <v>-1.7999999999999999E-2</v>
      </c>
      <c r="K74">
        <v>6.7000000000000004E-2</v>
      </c>
      <c r="L74">
        <v>4.5999999999999999E-2</v>
      </c>
      <c r="O74">
        <v>6.7000000000000004E-2</v>
      </c>
      <c r="P74">
        <v>-1.7000000000000001E-2</v>
      </c>
    </row>
    <row r="75" spans="3:16" x14ac:dyDescent="0.2">
      <c r="C75">
        <v>6.8000000000000005E-2</v>
      </c>
      <c r="D75">
        <v>4.4999999999999998E-2</v>
      </c>
      <c r="G75">
        <v>6.8000000000000005E-2</v>
      </c>
      <c r="H75">
        <v>-1.6E-2</v>
      </c>
      <c r="K75">
        <v>6.8000000000000005E-2</v>
      </c>
      <c r="L75">
        <v>4.9000000000000002E-2</v>
      </c>
      <c r="O75">
        <v>6.8000000000000005E-2</v>
      </c>
      <c r="P75">
        <v>-1.2999999999999999E-2</v>
      </c>
    </row>
    <row r="76" spans="3:16" x14ac:dyDescent="0.2">
      <c r="C76">
        <v>6.9000000000000006E-2</v>
      </c>
      <c r="D76">
        <v>4.2999999999999997E-2</v>
      </c>
      <c r="G76">
        <v>6.9000000000000006E-2</v>
      </c>
      <c r="H76">
        <v>-1.2E-2</v>
      </c>
      <c r="K76">
        <v>6.9000000000000006E-2</v>
      </c>
      <c r="L76">
        <v>0.05</v>
      </c>
      <c r="O76">
        <v>6.9000000000000006E-2</v>
      </c>
      <c r="P76">
        <v>-6.0000000000000001E-3</v>
      </c>
    </row>
    <row r="77" spans="3:16" x14ac:dyDescent="0.2">
      <c r="C77">
        <v>7.0000000000000007E-2</v>
      </c>
      <c r="D77">
        <v>3.5999999999999997E-2</v>
      </c>
      <c r="G77">
        <v>7.0000000000000007E-2</v>
      </c>
      <c r="H77">
        <v>-8.9999999999999993E-3</v>
      </c>
      <c r="K77">
        <v>7.0000000000000007E-2</v>
      </c>
      <c r="L77">
        <v>4.8000000000000001E-2</v>
      </c>
      <c r="O77">
        <v>7.0000000000000007E-2</v>
      </c>
      <c r="P77">
        <v>-1.0999999999999999E-2</v>
      </c>
    </row>
    <row r="78" spans="3:16" x14ac:dyDescent="0.2">
      <c r="C78">
        <v>7.0999999999999994E-2</v>
      </c>
      <c r="D78">
        <v>1.6E-2</v>
      </c>
      <c r="G78">
        <v>7.0999999999999994E-2</v>
      </c>
      <c r="H78">
        <v>-3.0000000000000001E-3</v>
      </c>
      <c r="K78">
        <v>7.0999999999999994E-2</v>
      </c>
      <c r="L78">
        <v>4.4999999999999998E-2</v>
      </c>
      <c r="O78">
        <v>7.0999999999999994E-2</v>
      </c>
      <c r="P78">
        <v>-1.7999999999999999E-2</v>
      </c>
    </row>
    <row r="79" spans="3:16" x14ac:dyDescent="0.2">
      <c r="C79">
        <v>7.1999999999999995E-2</v>
      </c>
      <c r="D79">
        <v>-7.0000000000000001E-3</v>
      </c>
      <c r="G79">
        <v>7.1999999999999995E-2</v>
      </c>
      <c r="H79">
        <v>-4.0000000000000001E-3</v>
      </c>
      <c r="K79">
        <v>7.1999999999999995E-2</v>
      </c>
      <c r="L79">
        <v>4.7E-2</v>
      </c>
      <c r="O79">
        <v>7.1999999999999995E-2</v>
      </c>
      <c r="P79">
        <v>-2.1999999999999999E-2</v>
      </c>
    </row>
    <row r="80" spans="3:16" x14ac:dyDescent="0.2">
      <c r="C80">
        <v>7.2999999999999995E-2</v>
      </c>
      <c r="D80">
        <v>-1.2E-2</v>
      </c>
      <c r="G80">
        <v>7.2999999999999995E-2</v>
      </c>
      <c r="H80">
        <v>-4.0000000000000001E-3</v>
      </c>
      <c r="K80">
        <v>7.2999999999999995E-2</v>
      </c>
      <c r="L80">
        <v>4.4999999999999998E-2</v>
      </c>
      <c r="O80">
        <v>7.2999999999999995E-2</v>
      </c>
      <c r="P80">
        <v>-1.7000000000000001E-2</v>
      </c>
    </row>
    <row r="81" spans="3:16" x14ac:dyDescent="0.2">
      <c r="C81">
        <v>7.3999999999999996E-2</v>
      </c>
      <c r="D81">
        <v>-1.2999999999999999E-2</v>
      </c>
      <c r="G81">
        <v>7.3999999999999996E-2</v>
      </c>
      <c r="H81">
        <v>-4.0000000000000001E-3</v>
      </c>
      <c r="K81">
        <v>7.3999999999999996E-2</v>
      </c>
      <c r="L81">
        <v>4.2000000000000003E-2</v>
      </c>
      <c r="O81">
        <v>7.3999999999999996E-2</v>
      </c>
      <c r="P81">
        <v>-1.4999999999999999E-2</v>
      </c>
    </row>
    <row r="82" spans="3:16" x14ac:dyDescent="0.2">
      <c r="C82">
        <v>7.4999999999999997E-2</v>
      </c>
      <c r="D82">
        <v>-1.6E-2</v>
      </c>
      <c r="G82">
        <v>7.4999999999999997E-2</v>
      </c>
      <c r="H82">
        <v>-5.0000000000000001E-3</v>
      </c>
      <c r="K82">
        <v>7.4999999999999997E-2</v>
      </c>
      <c r="L82">
        <v>4.1000000000000002E-2</v>
      </c>
      <c r="O82">
        <v>7.4999999999999997E-2</v>
      </c>
      <c r="P82">
        <v>-1.4E-2</v>
      </c>
    </row>
    <row r="83" spans="3:16" x14ac:dyDescent="0.2">
      <c r="C83">
        <v>7.5999999999999998E-2</v>
      </c>
      <c r="D83">
        <v>-0.01</v>
      </c>
      <c r="G83">
        <v>7.5999999999999998E-2</v>
      </c>
      <c r="H83">
        <v>-1.4E-2</v>
      </c>
      <c r="K83">
        <v>7.5999999999999998E-2</v>
      </c>
      <c r="L83">
        <v>3.5999999999999997E-2</v>
      </c>
      <c r="O83">
        <v>7.5999999999999998E-2</v>
      </c>
      <c r="P83">
        <v>-8.0000000000000002E-3</v>
      </c>
    </row>
    <row r="84" spans="3:16" x14ac:dyDescent="0.2">
      <c r="C84">
        <v>7.6999999999999999E-2</v>
      </c>
      <c r="D84">
        <v>-3.0000000000000001E-3</v>
      </c>
      <c r="G84">
        <v>7.6999999999999999E-2</v>
      </c>
      <c r="H84">
        <v>-4.1000000000000002E-2</v>
      </c>
      <c r="K84">
        <v>7.6999999999999999E-2</v>
      </c>
      <c r="L84">
        <v>8.9999999999999993E-3</v>
      </c>
      <c r="O84">
        <v>7.6999999999999999E-2</v>
      </c>
      <c r="P84">
        <v>-8.0000000000000002E-3</v>
      </c>
    </row>
    <row r="85" spans="3:16" x14ac:dyDescent="0.2">
      <c r="C85">
        <v>7.8E-2</v>
      </c>
      <c r="D85">
        <v>0</v>
      </c>
      <c r="G85">
        <v>7.8E-2</v>
      </c>
      <c r="H85">
        <v>-8.2000000000000003E-2</v>
      </c>
      <c r="K85">
        <v>7.8E-2</v>
      </c>
      <c r="L85">
        <v>-3.4000000000000002E-2</v>
      </c>
      <c r="O85">
        <v>7.8E-2</v>
      </c>
      <c r="P85">
        <v>-8.0000000000000002E-3</v>
      </c>
    </row>
    <row r="86" spans="3:16" x14ac:dyDescent="0.2">
      <c r="C86">
        <v>7.9000000000000001E-2</v>
      </c>
      <c r="D86">
        <v>3.0000000000000001E-3</v>
      </c>
      <c r="G86">
        <v>7.9000000000000001E-2</v>
      </c>
      <c r="H86">
        <v>-8.5999999999999993E-2</v>
      </c>
      <c r="K86">
        <v>7.9000000000000001E-2</v>
      </c>
      <c r="L86">
        <v>-8.5000000000000006E-2</v>
      </c>
      <c r="O86">
        <v>7.9000000000000001E-2</v>
      </c>
      <c r="P86">
        <v>-1.2999999999999999E-2</v>
      </c>
    </row>
    <row r="87" spans="3:16" x14ac:dyDescent="0.2">
      <c r="C87">
        <v>0.08</v>
      </c>
      <c r="D87">
        <v>7.0000000000000001E-3</v>
      </c>
      <c r="G87">
        <v>0.08</v>
      </c>
      <c r="H87">
        <v>5.2999999999999999E-2</v>
      </c>
      <c r="K87">
        <v>0.08</v>
      </c>
      <c r="L87">
        <v>-4.3999999999999997E-2</v>
      </c>
      <c r="O87">
        <v>0.08</v>
      </c>
      <c r="P87">
        <v>-1.4E-2</v>
      </c>
    </row>
    <row r="88" spans="3:16" x14ac:dyDescent="0.2">
      <c r="C88">
        <v>8.1000000000000003E-2</v>
      </c>
      <c r="D88">
        <v>4.0000000000000001E-3</v>
      </c>
      <c r="G88">
        <v>8.1000000000000003E-2</v>
      </c>
      <c r="H88">
        <v>0.312</v>
      </c>
      <c r="K88">
        <v>8.1000000000000003E-2</v>
      </c>
      <c r="L88">
        <v>0.22600000000000001</v>
      </c>
      <c r="O88">
        <v>8.1000000000000003E-2</v>
      </c>
      <c r="P88">
        <v>-8.9999999999999993E-3</v>
      </c>
    </row>
    <row r="89" spans="3:16" x14ac:dyDescent="0.2">
      <c r="C89">
        <v>8.2000000000000003E-2</v>
      </c>
      <c r="D89">
        <v>6.0000000000000001E-3</v>
      </c>
      <c r="G89">
        <v>8.2000000000000003E-2</v>
      </c>
      <c r="H89">
        <v>0.60599999999999998</v>
      </c>
      <c r="K89">
        <v>8.2000000000000003E-2</v>
      </c>
      <c r="L89">
        <v>0.627</v>
      </c>
      <c r="O89">
        <v>8.2000000000000003E-2</v>
      </c>
      <c r="P89">
        <v>-3.0000000000000001E-3</v>
      </c>
    </row>
    <row r="90" spans="3:16" x14ac:dyDescent="0.2">
      <c r="C90">
        <v>8.3000000000000004E-2</v>
      </c>
      <c r="D90">
        <v>6.0000000000000001E-3</v>
      </c>
      <c r="G90">
        <v>8.3000000000000004E-2</v>
      </c>
      <c r="H90">
        <v>0.58199999999999996</v>
      </c>
      <c r="K90">
        <v>8.3000000000000004E-2</v>
      </c>
      <c r="L90">
        <v>1.0429999999999999</v>
      </c>
      <c r="O90">
        <v>8.3000000000000004E-2</v>
      </c>
      <c r="P90">
        <v>-6.0000000000000001E-3</v>
      </c>
    </row>
    <row r="91" spans="3:16" x14ac:dyDescent="0.2">
      <c r="C91">
        <v>8.4000000000000005E-2</v>
      </c>
      <c r="D91">
        <v>8.0000000000000002E-3</v>
      </c>
      <c r="G91">
        <v>8.4000000000000005E-2</v>
      </c>
      <c r="H91">
        <v>0.10299999999999999</v>
      </c>
      <c r="K91">
        <v>8.4000000000000005E-2</v>
      </c>
      <c r="L91">
        <v>1.494</v>
      </c>
      <c r="O91">
        <v>8.4000000000000005E-2</v>
      </c>
      <c r="P91">
        <v>-4.0000000000000001E-3</v>
      </c>
    </row>
    <row r="92" spans="3:16" x14ac:dyDescent="0.2">
      <c r="C92">
        <v>8.5000000000000006E-2</v>
      </c>
      <c r="D92">
        <v>8.0000000000000002E-3</v>
      </c>
      <c r="G92">
        <v>8.5000000000000006E-2</v>
      </c>
      <c r="H92">
        <v>-0.3</v>
      </c>
      <c r="K92">
        <v>8.5000000000000006E-2</v>
      </c>
      <c r="L92">
        <v>1.41</v>
      </c>
      <c r="O92">
        <v>8.5000000000000006E-2</v>
      </c>
      <c r="P92">
        <v>-5.0000000000000001E-3</v>
      </c>
    </row>
    <row r="93" spans="3:16" x14ac:dyDescent="0.2">
      <c r="C93">
        <v>8.5999999999999993E-2</v>
      </c>
      <c r="D93">
        <v>1.0999999999999999E-2</v>
      </c>
      <c r="G93">
        <v>8.5999999999999993E-2</v>
      </c>
      <c r="H93">
        <v>-0.39300000000000002</v>
      </c>
      <c r="K93">
        <v>8.5999999999999993E-2</v>
      </c>
      <c r="L93">
        <v>0.51</v>
      </c>
      <c r="O93">
        <v>8.5999999999999993E-2</v>
      </c>
      <c r="P93">
        <v>-7.0000000000000001E-3</v>
      </c>
    </row>
    <row r="94" spans="3:16" x14ac:dyDescent="0.2">
      <c r="C94">
        <v>8.6999999999999994E-2</v>
      </c>
      <c r="D94">
        <v>1.7000000000000001E-2</v>
      </c>
      <c r="G94">
        <v>8.6999999999999994E-2</v>
      </c>
      <c r="H94">
        <v>-0.23400000000000001</v>
      </c>
      <c r="K94">
        <v>8.6999999999999994E-2</v>
      </c>
      <c r="L94">
        <v>-0.121</v>
      </c>
      <c r="O94">
        <v>8.6999999999999994E-2</v>
      </c>
      <c r="P94">
        <v>-1.0999999999999999E-2</v>
      </c>
    </row>
    <row r="95" spans="3:16" x14ac:dyDescent="0.2">
      <c r="C95">
        <v>8.7999999999999995E-2</v>
      </c>
      <c r="D95">
        <v>1.7999999999999999E-2</v>
      </c>
      <c r="G95">
        <v>8.7999999999999995E-2</v>
      </c>
      <c r="H95">
        <v>-0.14699999999999999</v>
      </c>
      <c r="K95">
        <v>8.7999999999999995E-2</v>
      </c>
      <c r="L95">
        <v>-0.185</v>
      </c>
      <c r="O95">
        <v>8.7999999999999995E-2</v>
      </c>
      <c r="P95">
        <v>-1.4E-2</v>
      </c>
    </row>
    <row r="96" spans="3:16" x14ac:dyDescent="0.2">
      <c r="C96">
        <v>8.8999999999999996E-2</v>
      </c>
      <c r="D96">
        <v>1.9E-2</v>
      </c>
      <c r="G96">
        <v>8.8999999999999996E-2</v>
      </c>
      <c r="H96">
        <v>-8.3000000000000004E-2</v>
      </c>
      <c r="K96">
        <v>8.8999999999999996E-2</v>
      </c>
      <c r="L96">
        <v>1.6E-2</v>
      </c>
      <c r="O96">
        <v>8.8999999999999996E-2</v>
      </c>
      <c r="P96">
        <v>-5.0000000000000001E-3</v>
      </c>
    </row>
    <row r="97" spans="3:16" x14ac:dyDescent="0.2">
      <c r="C97">
        <v>0.09</v>
      </c>
      <c r="D97">
        <v>2.3E-2</v>
      </c>
      <c r="G97">
        <v>0.09</v>
      </c>
      <c r="H97">
        <v>-4.8000000000000001E-2</v>
      </c>
      <c r="K97">
        <v>0.09</v>
      </c>
      <c r="L97">
        <v>0.18</v>
      </c>
      <c r="O97">
        <v>0.09</v>
      </c>
      <c r="P97">
        <v>1E-3</v>
      </c>
    </row>
    <row r="98" spans="3:16" x14ac:dyDescent="0.2">
      <c r="C98">
        <v>9.0999999999999998E-2</v>
      </c>
      <c r="D98">
        <v>1.9E-2</v>
      </c>
      <c r="G98">
        <v>9.0999999999999998E-2</v>
      </c>
      <c r="H98">
        <v>-0.02</v>
      </c>
      <c r="K98">
        <v>9.0999999999999998E-2</v>
      </c>
      <c r="L98">
        <v>0.224</v>
      </c>
      <c r="O98">
        <v>9.0999999999999998E-2</v>
      </c>
      <c r="P98">
        <v>-4.0000000000000001E-3</v>
      </c>
    </row>
    <row r="99" spans="3:16" x14ac:dyDescent="0.2">
      <c r="C99">
        <v>9.1999999999999998E-2</v>
      </c>
      <c r="D99">
        <v>0.02</v>
      </c>
      <c r="G99">
        <v>9.1999999999999998E-2</v>
      </c>
      <c r="H99">
        <v>-1.2999999999999999E-2</v>
      </c>
      <c r="K99">
        <v>9.1999999999999998E-2</v>
      </c>
      <c r="L99">
        <v>0.20399999999999999</v>
      </c>
      <c r="O99">
        <v>9.1999999999999998E-2</v>
      </c>
      <c r="P99">
        <v>-8.9999999999999993E-3</v>
      </c>
    </row>
    <row r="100" spans="3:16" x14ac:dyDescent="0.2">
      <c r="C100">
        <v>9.2999999999999999E-2</v>
      </c>
      <c r="D100">
        <v>1.9E-2</v>
      </c>
      <c r="G100">
        <v>9.2999999999999999E-2</v>
      </c>
      <c r="H100">
        <v>-1.9E-2</v>
      </c>
      <c r="K100">
        <v>9.2999999999999999E-2</v>
      </c>
      <c r="L100">
        <v>0.16400000000000001</v>
      </c>
      <c r="O100">
        <v>9.2999999999999999E-2</v>
      </c>
      <c r="P100">
        <v>-6.0000000000000001E-3</v>
      </c>
    </row>
    <row r="101" spans="3:16" x14ac:dyDescent="0.2">
      <c r="C101">
        <v>9.4E-2</v>
      </c>
      <c r="D101">
        <v>1.9E-2</v>
      </c>
      <c r="G101">
        <v>9.4E-2</v>
      </c>
      <c r="H101">
        <v>-2.4E-2</v>
      </c>
      <c r="K101">
        <v>9.4E-2</v>
      </c>
      <c r="L101">
        <v>0.13800000000000001</v>
      </c>
      <c r="O101">
        <v>9.4E-2</v>
      </c>
      <c r="P101">
        <v>-6.0000000000000001E-3</v>
      </c>
    </row>
    <row r="102" spans="3:16" x14ac:dyDescent="0.2">
      <c r="C102">
        <v>9.5000000000000001E-2</v>
      </c>
      <c r="D102">
        <v>1.6E-2</v>
      </c>
      <c r="G102">
        <v>9.5000000000000001E-2</v>
      </c>
      <c r="H102">
        <v>-3.2000000000000001E-2</v>
      </c>
      <c r="K102">
        <v>9.5000000000000001E-2</v>
      </c>
      <c r="L102">
        <v>0.113</v>
      </c>
      <c r="O102">
        <v>9.5000000000000001E-2</v>
      </c>
      <c r="P102">
        <v>-7.0000000000000001E-3</v>
      </c>
    </row>
    <row r="103" spans="3:16" x14ac:dyDescent="0.2">
      <c r="C103">
        <v>9.6000000000000002E-2</v>
      </c>
      <c r="D103">
        <v>0.02</v>
      </c>
      <c r="G103">
        <v>9.6000000000000002E-2</v>
      </c>
      <c r="H103">
        <v>-3.9E-2</v>
      </c>
      <c r="K103">
        <v>9.6000000000000002E-2</v>
      </c>
      <c r="L103">
        <v>0.09</v>
      </c>
      <c r="O103">
        <v>9.6000000000000002E-2</v>
      </c>
      <c r="P103">
        <v>-8.0000000000000002E-3</v>
      </c>
    </row>
    <row r="104" spans="3:16" x14ac:dyDescent="0.2">
      <c r="C104">
        <v>9.7000000000000003E-2</v>
      </c>
      <c r="D104">
        <v>2.3E-2</v>
      </c>
      <c r="G104">
        <v>9.7000000000000003E-2</v>
      </c>
      <c r="H104">
        <v>-4.9000000000000002E-2</v>
      </c>
      <c r="K104">
        <v>9.7000000000000003E-2</v>
      </c>
      <c r="L104">
        <v>7.1999999999999995E-2</v>
      </c>
      <c r="O104">
        <v>9.7000000000000003E-2</v>
      </c>
      <c r="P104">
        <v>-4.0000000000000001E-3</v>
      </c>
    </row>
    <row r="105" spans="3:16" x14ac:dyDescent="0.2">
      <c r="C105">
        <v>9.8000000000000004E-2</v>
      </c>
      <c r="D105">
        <v>1.4E-2</v>
      </c>
      <c r="G105">
        <v>9.8000000000000004E-2</v>
      </c>
      <c r="H105">
        <v>-5.3999999999999999E-2</v>
      </c>
      <c r="K105">
        <v>9.8000000000000004E-2</v>
      </c>
      <c r="L105">
        <v>6.3E-2</v>
      </c>
      <c r="O105">
        <v>9.8000000000000004E-2</v>
      </c>
      <c r="P105">
        <v>-3.0000000000000001E-3</v>
      </c>
    </row>
    <row r="106" spans="3:16" x14ac:dyDescent="0.2">
      <c r="C106">
        <v>9.9000000000000005E-2</v>
      </c>
      <c r="D106">
        <v>3.9E-2</v>
      </c>
      <c r="G106">
        <v>9.9000000000000005E-2</v>
      </c>
      <c r="H106">
        <v>-5.2999999999999999E-2</v>
      </c>
      <c r="K106">
        <v>9.9000000000000005E-2</v>
      </c>
      <c r="L106">
        <v>5.0999999999999997E-2</v>
      </c>
      <c r="O106">
        <v>9.9000000000000005E-2</v>
      </c>
      <c r="P106">
        <v>-1.0999999999999999E-2</v>
      </c>
    </row>
    <row r="107" spans="3:16" x14ac:dyDescent="0.2">
      <c r="C107">
        <v>0.1</v>
      </c>
      <c r="D107">
        <v>0.13100000000000001</v>
      </c>
      <c r="G107">
        <v>0.1</v>
      </c>
      <c r="H107">
        <v>-4.9000000000000002E-2</v>
      </c>
      <c r="K107">
        <v>0.1</v>
      </c>
      <c r="L107">
        <v>0.04</v>
      </c>
      <c r="O107">
        <v>0.1</v>
      </c>
      <c r="P107">
        <v>-8.0000000000000002E-3</v>
      </c>
    </row>
    <row r="108" spans="3:16" x14ac:dyDescent="0.2">
      <c r="C108">
        <v>0.10100000000000001</v>
      </c>
      <c r="D108">
        <v>0.312</v>
      </c>
      <c r="G108">
        <v>0.10100000000000001</v>
      </c>
      <c r="H108">
        <v>-0.05</v>
      </c>
      <c r="K108">
        <v>0.10100000000000001</v>
      </c>
      <c r="L108">
        <v>3.6999999999999998E-2</v>
      </c>
      <c r="O108">
        <v>0.10100000000000001</v>
      </c>
      <c r="P108">
        <v>0</v>
      </c>
    </row>
    <row r="109" spans="3:16" x14ac:dyDescent="0.2">
      <c r="C109">
        <v>0.10199999999999999</v>
      </c>
      <c r="D109">
        <v>0.65300000000000002</v>
      </c>
      <c r="G109">
        <v>0.10199999999999999</v>
      </c>
      <c r="H109">
        <v>-5.8000000000000003E-2</v>
      </c>
      <c r="K109">
        <v>0.10199999999999999</v>
      </c>
      <c r="L109">
        <v>4.1000000000000002E-2</v>
      </c>
      <c r="O109">
        <v>0.10199999999999999</v>
      </c>
      <c r="P109">
        <v>2E-3</v>
      </c>
    </row>
    <row r="110" spans="3:16" x14ac:dyDescent="0.2">
      <c r="C110">
        <v>0.10299999999999999</v>
      </c>
      <c r="D110">
        <v>0.95299999999999996</v>
      </c>
      <c r="G110">
        <v>0.10299999999999999</v>
      </c>
      <c r="H110">
        <v>-6.0999999999999999E-2</v>
      </c>
      <c r="K110">
        <v>0.10299999999999999</v>
      </c>
      <c r="L110">
        <v>3.5000000000000003E-2</v>
      </c>
      <c r="O110">
        <v>0.10299999999999999</v>
      </c>
      <c r="P110">
        <v>0</v>
      </c>
    </row>
    <row r="111" spans="3:16" x14ac:dyDescent="0.2">
      <c r="C111">
        <v>0.104</v>
      </c>
      <c r="D111">
        <v>0.94899999999999995</v>
      </c>
      <c r="G111">
        <v>0.104</v>
      </c>
      <c r="H111">
        <v>-5.3999999999999999E-2</v>
      </c>
      <c r="K111">
        <v>0.104</v>
      </c>
      <c r="L111">
        <v>0.02</v>
      </c>
      <c r="O111">
        <v>0.104</v>
      </c>
      <c r="P111">
        <v>-4.0000000000000001E-3</v>
      </c>
    </row>
    <row r="112" spans="3:16" x14ac:dyDescent="0.2">
      <c r="C112">
        <v>0.105</v>
      </c>
      <c r="D112">
        <v>0.58799999999999997</v>
      </c>
      <c r="G112">
        <v>0.105</v>
      </c>
      <c r="H112">
        <v>-6.4000000000000001E-2</v>
      </c>
      <c r="K112">
        <v>0.105</v>
      </c>
      <c r="L112">
        <v>8.9999999999999993E-3</v>
      </c>
      <c r="O112">
        <v>0.105</v>
      </c>
      <c r="P112">
        <v>-3.0000000000000001E-3</v>
      </c>
    </row>
    <row r="113" spans="3:16" x14ac:dyDescent="0.2">
      <c r="C113">
        <v>0.106</v>
      </c>
      <c r="D113">
        <v>0.186</v>
      </c>
      <c r="G113">
        <v>0.106</v>
      </c>
      <c r="H113">
        <v>-7.3999999999999996E-2</v>
      </c>
      <c r="K113">
        <v>0.106</v>
      </c>
      <c r="L113">
        <v>2E-3</v>
      </c>
      <c r="O113">
        <v>0.106</v>
      </c>
      <c r="P113">
        <v>-5.0000000000000001E-3</v>
      </c>
    </row>
    <row r="114" spans="3:16" x14ac:dyDescent="0.2">
      <c r="C114">
        <v>0.107</v>
      </c>
      <c r="D114">
        <v>-4.3999999999999997E-2</v>
      </c>
      <c r="G114">
        <v>0.107</v>
      </c>
      <c r="H114">
        <v>-6.6000000000000003E-2</v>
      </c>
      <c r="K114">
        <v>0.107</v>
      </c>
      <c r="L114">
        <v>0</v>
      </c>
      <c r="O114">
        <v>0.107</v>
      </c>
      <c r="P114">
        <v>-8.9999999999999993E-3</v>
      </c>
    </row>
    <row r="115" spans="3:16" x14ac:dyDescent="0.2">
      <c r="C115">
        <v>0.108</v>
      </c>
      <c r="D115">
        <v>-0.19800000000000001</v>
      </c>
      <c r="G115">
        <v>0.108</v>
      </c>
      <c r="H115">
        <v>-6.4000000000000001E-2</v>
      </c>
      <c r="K115">
        <v>0.108</v>
      </c>
      <c r="L115">
        <v>-4.0000000000000001E-3</v>
      </c>
      <c r="O115">
        <v>0.108</v>
      </c>
      <c r="P115">
        <v>-8.0000000000000002E-3</v>
      </c>
    </row>
    <row r="116" spans="3:16" x14ac:dyDescent="0.2">
      <c r="C116">
        <v>0.109</v>
      </c>
      <c r="D116">
        <v>-0.14000000000000001</v>
      </c>
      <c r="G116">
        <v>0.109</v>
      </c>
      <c r="H116">
        <v>-6.9000000000000006E-2</v>
      </c>
      <c r="K116">
        <v>0.109</v>
      </c>
      <c r="L116">
        <v>-4.0000000000000001E-3</v>
      </c>
      <c r="O116">
        <v>0.109</v>
      </c>
      <c r="P116">
        <v>-8.9999999999999993E-3</v>
      </c>
    </row>
    <row r="117" spans="3:16" x14ac:dyDescent="0.2">
      <c r="C117">
        <v>0.11</v>
      </c>
      <c r="D117">
        <v>-5.7000000000000002E-2</v>
      </c>
      <c r="G117">
        <v>0.11</v>
      </c>
      <c r="H117">
        <v>-7.3999999999999996E-2</v>
      </c>
      <c r="K117">
        <v>0.11</v>
      </c>
      <c r="L117">
        <v>-4.0000000000000001E-3</v>
      </c>
      <c r="O117">
        <v>0.11</v>
      </c>
      <c r="P117">
        <v>-4.0000000000000001E-3</v>
      </c>
    </row>
    <row r="118" spans="3:16" x14ac:dyDescent="0.2">
      <c r="C118">
        <v>0.111</v>
      </c>
      <c r="D118">
        <v>0</v>
      </c>
      <c r="G118">
        <v>0.111</v>
      </c>
      <c r="H118">
        <v>-6.3E-2</v>
      </c>
      <c r="K118">
        <v>0.111</v>
      </c>
      <c r="L118">
        <v>-3.0000000000000001E-3</v>
      </c>
      <c r="O118">
        <v>0.111</v>
      </c>
      <c r="P118">
        <v>1.6E-2</v>
      </c>
    </row>
    <row r="119" spans="3:16" x14ac:dyDescent="0.2">
      <c r="C119">
        <v>0.112</v>
      </c>
      <c r="D119">
        <v>3.2000000000000001E-2</v>
      </c>
      <c r="G119">
        <v>0.112</v>
      </c>
      <c r="H119">
        <v>-0.06</v>
      </c>
      <c r="K119">
        <v>0.112</v>
      </c>
      <c r="L119">
        <v>-8.9999999999999993E-3</v>
      </c>
      <c r="O119">
        <v>0.112</v>
      </c>
      <c r="P119">
        <v>4.5999999999999999E-2</v>
      </c>
    </row>
    <row r="120" spans="3:16" x14ac:dyDescent="0.2">
      <c r="C120">
        <v>0.113</v>
      </c>
      <c r="D120">
        <v>2.8000000000000001E-2</v>
      </c>
      <c r="G120">
        <v>0.113</v>
      </c>
      <c r="H120">
        <v>-6.2E-2</v>
      </c>
      <c r="K120">
        <v>0.113</v>
      </c>
      <c r="L120">
        <v>-8.0000000000000002E-3</v>
      </c>
      <c r="O120">
        <v>0.113</v>
      </c>
      <c r="P120">
        <v>6.6000000000000003E-2</v>
      </c>
    </row>
    <row r="121" spans="3:16" x14ac:dyDescent="0.2">
      <c r="C121">
        <v>0.114</v>
      </c>
      <c r="D121">
        <v>1.6E-2</v>
      </c>
      <c r="G121">
        <v>0.114</v>
      </c>
      <c r="H121">
        <v>-5.7000000000000002E-2</v>
      </c>
      <c r="K121">
        <v>0.114</v>
      </c>
      <c r="L121">
        <v>-7.0000000000000001E-3</v>
      </c>
      <c r="O121">
        <v>0.114</v>
      </c>
      <c r="P121">
        <v>7.6999999999999999E-2</v>
      </c>
    </row>
    <row r="122" spans="3:16" x14ac:dyDescent="0.2">
      <c r="C122">
        <v>0.115</v>
      </c>
      <c r="D122">
        <v>3.0000000000000001E-3</v>
      </c>
      <c r="G122">
        <v>0.115</v>
      </c>
      <c r="H122">
        <v>-5.5E-2</v>
      </c>
      <c r="K122">
        <v>0.115</v>
      </c>
      <c r="L122">
        <v>-0.01</v>
      </c>
      <c r="O122">
        <v>0.115</v>
      </c>
      <c r="P122">
        <v>8.5999999999999993E-2</v>
      </c>
    </row>
    <row r="123" spans="3:16" x14ac:dyDescent="0.2">
      <c r="C123">
        <v>0.11600000000000001</v>
      </c>
      <c r="D123">
        <v>-5.0000000000000001E-3</v>
      </c>
      <c r="G123">
        <v>0.11600000000000001</v>
      </c>
      <c r="H123">
        <v>-5.2999999999999999E-2</v>
      </c>
      <c r="K123">
        <v>0.11600000000000001</v>
      </c>
      <c r="L123">
        <v>-1.4999999999999999E-2</v>
      </c>
      <c r="O123">
        <v>0.11600000000000001</v>
      </c>
      <c r="P123">
        <v>9.2999999999999999E-2</v>
      </c>
    </row>
    <row r="124" spans="3:16" x14ac:dyDescent="0.2">
      <c r="C124">
        <v>0.11700000000000001</v>
      </c>
      <c r="D124">
        <v>-1.7000000000000001E-2</v>
      </c>
      <c r="G124">
        <v>0.11700000000000001</v>
      </c>
      <c r="H124">
        <v>-5.3999999999999999E-2</v>
      </c>
      <c r="K124">
        <v>0.11700000000000001</v>
      </c>
      <c r="L124">
        <v>-1.9E-2</v>
      </c>
      <c r="O124">
        <v>0.11700000000000001</v>
      </c>
      <c r="P124">
        <v>9.1999999999999998E-2</v>
      </c>
    </row>
    <row r="125" spans="3:16" x14ac:dyDescent="0.2">
      <c r="C125">
        <v>0.11799999999999999</v>
      </c>
      <c r="D125">
        <v>-2.5000000000000001E-2</v>
      </c>
      <c r="G125">
        <v>0.11799999999999999</v>
      </c>
      <c r="H125">
        <v>-5.8999999999999997E-2</v>
      </c>
      <c r="K125">
        <v>0.11799999999999999</v>
      </c>
      <c r="L125">
        <v>-0.02</v>
      </c>
      <c r="O125">
        <v>0.11799999999999999</v>
      </c>
      <c r="P125">
        <v>6.2E-2</v>
      </c>
    </row>
    <row r="126" spans="3:16" x14ac:dyDescent="0.2">
      <c r="C126">
        <v>0.11899999999999999</v>
      </c>
      <c r="D126">
        <v>-3.2000000000000001E-2</v>
      </c>
      <c r="G126">
        <v>0.11899999999999999</v>
      </c>
      <c r="H126">
        <v>-4.9000000000000002E-2</v>
      </c>
      <c r="K126">
        <v>0.11899999999999999</v>
      </c>
      <c r="L126">
        <v>-2.5000000000000001E-2</v>
      </c>
      <c r="O126">
        <v>0.11899999999999999</v>
      </c>
      <c r="P126">
        <v>2.5000000000000001E-2</v>
      </c>
    </row>
    <row r="127" spans="3:16" x14ac:dyDescent="0.2">
      <c r="C127">
        <v>0.12</v>
      </c>
      <c r="D127">
        <v>-3.5999999999999997E-2</v>
      </c>
      <c r="G127">
        <v>0.12</v>
      </c>
      <c r="H127">
        <v>-3.9E-2</v>
      </c>
      <c r="K127">
        <v>0.12</v>
      </c>
      <c r="L127">
        <v>-2.8000000000000001E-2</v>
      </c>
      <c r="O127">
        <v>0.12</v>
      </c>
      <c r="P127">
        <v>-1.4999999999999999E-2</v>
      </c>
    </row>
    <row r="128" spans="3:16" x14ac:dyDescent="0.2">
      <c r="C128">
        <v>0.121</v>
      </c>
      <c r="D128">
        <v>-0.04</v>
      </c>
      <c r="G128">
        <v>0.121</v>
      </c>
      <c r="H128">
        <v>-4.7E-2</v>
      </c>
      <c r="K128">
        <v>0.121</v>
      </c>
      <c r="L128">
        <v>-2.5000000000000001E-2</v>
      </c>
      <c r="O128">
        <v>0.121</v>
      </c>
      <c r="P128">
        <v>-3.5000000000000003E-2</v>
      </c>
    </row>
    <row r="129" spans="3:16" x14ac:dyDescent="0.2">
      <c r="C129">
        <v>0.122</v>
      </c>
      <c r="D129">
        <v>-4.1000000000000002E-2</v>
      </c>
      <c r="G129">
        <v>0.122</v>
      </c>
      <c r="H129">
        <v>-5.2999999999999999E-2</v>
      </c>
      <c r="K129">
        <v>0.122</v>
      </c>
      <c r="L129">
        <v>-1.4999999999999999E-2</v>
      </c>
      <c r="O129">
        <v>0.122</v>
      </c>
      <c r="P129">
        <v>-4.2000000000000003E-2</v>
      </c>
    </row>
    <row r="130" spans="3:16" x14ac:dyDescent="0.2">
      <c r="C130">
        <v>0.123</v>
      </c>
      <c r="D130">
        <v>-0.05</v>
      </c>
      <c r="G130">
        <v>0.123</v>
      </c>
      <c r="H130">
        <v>-0.05</v>
      </c>
      <c r="K130">
        <v>0.123</v>
      </c>
      <c r="L130">
        <v>-1.7000000000000001E-2</v>
      </c>
      <c r="O130">
        <v>0.123</v>
      </c>
      <c r="P130">
        <v>-3.5000000000000003E-2</v>
      </c>
    </row>
    <row r="131" spans="3:16" x14ac:dyDescent="0.2">
      <c r="C131">
        <v>0.124</v>
      </c>
      <c r="D131">
        <v>-4.9000000000000002E-2</v>
      </c>
      <c r="G131">
        <v>0.124</v>
      </c>
      <c r="H131">
        <v>-3.7999999999999999E-2</v>
      </c>
      <c r="K131">
        <v>0.124</v>
      </c>
      <c r="L131">
        <v>-2.1000000000000001E-2</v>
      </c>
      <c r="O131">
        <v>0.124</v>
      </c>
      <c r="P131">
        <v>-0.03</v>
      </c>
    </row>
    <row r="132" spans="3:16" x14ac:dyDescent="0.2">
      <c r="C132">
        <v>0.125</v>
      </c>
      <c r="D132">
        <v>-0.05</v>
      </c>
      <c r="G132">
        <v>0.125</v>
      </c>
      <c r="H132">
        <v>-4.2000000000000003E-2</v>
      </c>
      <c r="K132">
        <v>0.125</v>
      </c>
      <c r="L132">
        <v>-1.6E-2</v>
      </c>
      <c r="O132">
        <v>0.125</v>
      </c>
      <c r="P132">
        <v>-2.1999999999999999E-2</v>
      </c>
    </row>
    <row r="133" spans="3:16" x14ac:dyDescent="0.2">
      <c r="C133">
        <v>0.126</v>
      </c>
      <c r="D133">
        <v>-5.2999999999999999E-2</v>
      </c>
      <c r="G133">
        <v>0.126</v>
      </c>
      <c r="H133">
        <v>-0.04</v>
      </c>
      <c r="K133">
        <v>0.126</v>
      </c>
      <c r="L133">
        <v>-4.0000000000000001E-3</v>
      </c>
      <c r="O133">
        <v>0.126</v>
      </c>
      <c r="P133">
        <v>-2.5000000000000001E-2</v>
      </c>
    </row>
    <row r="134" spans="3:16" x14ac:dyDescent="0.2">
      <c r="C134">
        <v>0.127</v>
      </c>
      <c r="D134">
        <v>-5.8999999999999997E-2</v>
      </c>
      <c r="G134">
        <v>0.127</v>
      </c>
      <c r="H134">
        <v>-3.3000000000000002E-2</v>
      </c>
      <c r="K134">
        <v>0.127</v>
      </c>
      <c r="L134">
        <v>-8.0000000000000002E-3</v>
      </c>
      <c r="O134">
        <v>0.127</v>
      </c>
      <c r="P134">
        <v>-3.1E-2</v>
      </c>
    </row>
    <row r="135" spans="3:16" x14ac:dyDescent="0.2">
      <c r="C135">
        <v>0.128</v>
      </c>
      <c r="D135">
        <v>-5.8999999999999997E-2</v>
      </c>
      <c r="G135">
        <v>0.128</v>
      </c>
      <c r="H135">
        <v>-3.2000000000000001E-2</v>
      </c>
      <c r="K135">
        <v>0.128</v>
      </c>
      <c r="L135">
        <v>-2.1000000000000001E-2</v>
      </c>
      <c r="O135">
        <v>0.128</v>
      </c>
      <c r="P135">
        <v>-3.5000000000000003E-2</v>
      </c>
    </row>
    <row r="136" spans="3:16" x14ac:dyDescent="0.2">
      <c r="C136">
        <v>0.129</v>
      </c>
      <c r="D136">
        <v>-0.06</v>
      </c>
      <c r="G136">
        <v>0.129</v>
      </c>
      <c r="H136">
        <v>-3.4000000000000002E-2</v>
      </c>
      <c r="K136">
        <v>0.129</v>
      </c>
      <c r="L136">
        <v>-2.1000000000000001E-2</v>
      </c>
      <c r="O136">
        <v>0.129</v>
      </c>
      <c r="P136">
        <v>-3.4000000000000002E-2</v>
      </c>
    </row>
    <row r="137" spans="3:16" x14ac:dyDescent="0.2">
      <c r="C137">
        <v>0.13</v>
      </c>
      <c r="D137">
        <v>-5.7000000000000002E-2</v>
      </c>
      <c r="G137">
        <v>0.13</v>
      </c>
      <c r="H137">
        <v>-2.8000000000000001E-2</v>
      </c>
      <c r="K137">
        <v>0.13</v>
      </c>
      <c r="L137">
        <v>-1.2E-2</v>
      </c>
      <c r="O137">
        <v>0.13</v>
      </c>
      <c r="P137">
        <v>-2.3E-2</v>
      </c>
    </row>
    <row r="138" spans="3:16" x14ac:dyDescent="0.2">
      <c r="C138">
        <v>0.13100000000000001</v>
      </c>
      <c r="D138">
        <v>-5.0999999999999997E-2</v>
      </c>
      <c r="G138">
        <v>0.13100000000000001</v>
      </c>
      <c r="H138">
        <v>-1.4E-2</v>
      </c>
      <c r="K138">
        <v>0.13100000000000001</v>
      </c>
      <c r="L138">
        <v>-1.4E-2</v>
      </c>
      <c r="O138">
        <v>0.13100000000000001</v>
      </c>
      <c r="P138">
        <v>-0.02</v>
      </c>
    </row>
    <row r="139" spans="3:16" x14ac:dyDescent="0.2">
      <c r="C139">
        <v>0.13200000000000001</v>
      </c>
      <c r="D139">
        <v>-5.2999999999999999E-2</v>
      </c>
      <c r="G139">
        <v>0.13200000000000001</v>
      </c>
      <c r="H139">
        <v>-3.3000000000000002E-2</v>
      </c>
      <c r="K139">
        <v>0.13200000000000001</v>
      </c>
      <c r="L139">
        <v>-1.6E-2</v>
      </c>
      <c r="O139">
        <v>0.13200000000000001</v>
      </c>
      <c r="P139">
        <v>-2.4E-2</v>
      </c>
    </row>
    <row r="140" spans="3:16" x14ac:dyDescent="0.2">
      <c r="C140">
        <v>0.13300000000000001</v>
      </c>
      <c r="D140">
        <v>-5.3999999999999999E-2</v>
      </c>
      <c r="G140">
        <v>0.13300000000000001</v>
      </c>
      <c r="H140">
        <v>-2.7E-2</v>
      </c>
      <c r="K140">
        <v>0.13300000000000001</v>
      </c>
      <c r="L140">
        <v>-0.02</v>
      </c>
      <c r="O140">
        <v>0.13300000000000001</v>
      </c>
      <c r="P140">
        <v>-1.7999999999999999E-2</v>
      </c>
    </row>
    <row r="141" spans="3:16" x14ac:dyDescent="0.2">
      <c r="C141">
        <v>0.13400000000000001</v>
      </c>
      <c r="D141">
        <v>-5.2999999999999999E-2</v>
      </c>
      <c r="G141">
        <v>0.13400000000000001</v>
      </c>
      <c r="H141">
        <v>-1.6E-2</v>
      </c>
      <c r="K141">
        <v>0.13400000000000001</v>
      </c>
      <c r="L141">
        <v>-1.7000000000000001E-2</v>
      </c>
      <c r="O141">
        <v>0.13400000000000001</v>
      </c>
      <c r="P141">
        <v>-1.4E-2</v>
      </c>
    </row>
    <row r="142" spans="3:16" x14ac:dyDescent="0.2">
      <c r="C142">
        <v>0.13500000000000001</v>
      </c>
      <c r="D142">
        <v>-5.6000000000000001E-2</v>
      </c>
      <c r="G142">
        <v>0.13500000000000001</v>
      </c>
      <c r="H142">
        <v>-1.2E-2</v>
      </c>
      <c r="K142">
        <v>0.13500000000000001</v>
      </c>
      <c r="L142">
        <v>-0.01</v>
      </c>
      <c r="O142">
        <v>0.13500000000000001</v>
      </c>
      <c r="P142">
        <v>-1.2E-2</v>
      </c>
    </row>
    <row r="143" spans="3:16" x14ac:dyDescent="0.2">
      <c r="C143">
        <v>0.13600000000000001</v>
      </c>
      <c r="D143">
        <v>-5.2999999999999999E-2</v>
      </c>
      <c r="G143">
        <v>0.13600000000000001</v>
      </c>
      <c r="H143">
        <v>-1.0999999999999999E-2</v>
      </c>
      <c r="K143">
        <v>0.13600000000000001</v>
      </c>
      <c r="L143">
        <v>-1.0999999999999999E-2</v>
      </c>
      <c r="O143">
        <v>0.13600000000000001</v>
      </c>
      <c r="P143">
        <v>-1.2999999999999999E-2</v>
      </c>
    </row>
    <row r="144" spans="3:16" x14ac:dyDescent="0.2">
      <c r="C144">
        <v>0.13700000000000001</v>
      </c>
      <c r="D144">
        <v>-4.3999999999999997E-2</v>
      </c>
      <c r="G144">
        <v>0.13700000000000001</v>
      </c>
      <c r="H144">
        <v>-1.6E-2</v>
      </c>
      <c r="K144">
        <v>0.13700000000000001</v>
      </c>
      <c r="L144">
        <v>-1.7999999999999999E-2</v>
      </c>
      <c r="O144">
        <v>0.13700000000000001</v>
      </c>
      <c r="P144">
        <v>-2E-3</v>
      </c>
    </row>
    <row r="145" spans="3:16" x14ac:dyDescent="0.2">
      <c r="C145">
        <v>0.13800000000000001</v>
      </c>
      <c r="D145">
        <v>-3.7999999999999999E-2</v>
      </c>
      <c r="G145">
        <v>0.13800000000000001</v>
      </c>
      <c r="H145">
        <v>-1.7000000000000001E-2</v>
      </c>
      <c r="K145">
        <v>0.13800000000000001</v>
      </c>
      <c r="L145">
        <v>-8.9999999999999993E-3</v>
      </c>
      <c r="O145">
        <v>0.13800000000000001</v>
      </c>
      <c r="P145">
        <v>-4.0000000000000001E-3</v>
      </c>
    </row>
    <row r="146" spans="3:16" x14ac:dyDescent="0.2">
      <c r="C146">
        <v>0.13900000000000001</v>
      </c>
      <c r="D146">
        <v>-4.2999999999999997E-2</v>
      </c>
      <c r="G146">
        <v>0.13900000000000001</v>
      </c>
      <c r="H146">
        <v>-1.4E-2</v>
      </c>
      <c r="K146">
        <v>0.13900000000000001</v>
      </c>
      <c r="L146">
        <v>-0.01</v>
      </c>
      <c r="O146">
        <v>0.13900000000000001</v>
      </c>
      <c r="P146">
        <v>-3.0000000000000001E-3</v>
      </c>
    </row>
    <row r="147" spans="3:16" x14ac:dyDescent="0.2">
      <c r="C147">
        <v>0.14000000000000001</v>
      </c>
      <c r="D147">
        <v>-4.7E-2</v>
      </c>
      <c r="G147">
        <v>0.14000000000000001</v>
      </c>
      <c r="H147">
        <v>-1.0999999999999999E-2</v>
      </c>
      <c r="K147">
        <v>0.14000000000000001</v>
      </c>
      <c r="L147">
        <v>-1.2999999999999999E-2</v>
      </c>
      <c r="O147">
        <v>0.14000000000000001</v>
      </c>
      <c r="P147">
        <v>1E-3</v>
      </c>
    </row>
    <row r="148" spans="3:16" x14ac:dyDescent="0.2">
      <c r="C148">
        <v>0.14099999999999999</v>
      </c>
      <c r="D148">
        <v>-3.9E-2</v>
      </c>
      <c r="G148">
        <v>0.14099999999999999</v>
      </c>
      <c r="H148">
        <v>-1.2999999999999999E-2</v>
      </c>
      <c r="K148">
        <v>0.14099999999999999</v>
      </c>
      <c r="L148">
        <v>-0.01</v>
      </c>
      <c r="O148">
        <v>0.14099999999999999</v>
      </c>
      <c r="P148">
        <v>5.0000000000000001E-3</v>
      </c>
    </row>
    <row r="149" spans="3:16" x14ac:dyDescent="0.2">
      <c r="C149">
        <v>0.14199999999999999</v>
      </c>
      <c r="D149">
        <v>-3.3000000000000002E-2</v>
      </c>
      <c r="G149">
        <v>0.14199999999999999</v>
      </c>
      <c r="H149">
        <v>-1.2E-2</v>
      </c>
      <c r="K149">
        <v>0.14199999999999999</v>
      </c>
      <c r="L149">
        <v>-7.0000000000000001E-3</v>
      </c>
      <c r="O149">
        <v>0.14199999999999999</v>
      </c>
      <c r="P149">
        <v>7.0000000000000001E-3</v>
      </c>
    </row>
    <row r="150" spans="3:16" x14ac:dyDescent="0.2">
      <c r="C150">
        <v>0.14299999999999999</v>
      </c>
      <c r="D150">
        <v>-2.9000000000000001E-2</v>
      </c>
      <c r="G150">
        <v>0.14299999999999999</v>
      </c>
      <c r="H150">
        <v>-1.6E-2</v>
      </c>
      <c r="K150">
        <v>0.14299999999999999</v>
      </c>
      <c r="L150">
        <v>-1E-3</v>
      </c>
      <c r="O150">
        <v>0.14299999999999999</v>
      </c>
      <c r="P150">
        <v>6.0000000000000001E-3</v>
      </c>
    </row>
    <row r="151" spans="3:16" x14ac:dyDescent="0.2">
      <c r="C151">
        <v>0.14399999999999999</v>
      </c>
      <c r="D151">
        <v>-3.1E-2</v>
      </c>
      <c r="G151">
        <v>0.14399999999999999</v>
      </c>
      <c r="H151">
        <v>-0.02</v>
      </c>
      <c r="K151">
        <v>0.14399999999999999</v>
      </c>
      <c r="L151">
        <v>-1E-3</v>
      </c>
      <c r="O151">
        <v>0.14399999999999999</v>
      </c>
      <c r="P151">
        <v>4.0000000000000001E-3</v>
      </c>
    </row>
    <row r="152" spans="3:16" x14ac:dyDescent="0.2">
      <c r="C152">
        <v>0.14499999999999999</v>
      </c>
      <c r="D152">
        <v>-2.7E-2</v>
      </c>
      <c r="G152">
        <v>0.14499999999999999</v>
      </c>
      <c r="H152">
        <v>-1.9E-2</v>
      </c>
      <c r="K152">
        <v>0.14499999999999999</v>
      </c>
      <c r="L152">
        <v>-6.0000000000000001E-3</v>
      </c>
      <c r="O152">
        <v>0.14499999999999999</v>
      </c>
      <c r="P152">
        <v>0</v>
      </c>
    </row>
    <row r="153" spans="3:16" x14ac:dyDescent="0.2">
      <c r="C153">
        <v>0.14599999999999999</v>
      </c>
      <c r="D153">
        <v>-2.5000000000000001E-2</v>
      </c>
      <c r="G153">
        <v>0.14599999999999999</v>
      </c>
      <c r="H153">
        <v>-2.1999999999999999E-2</v>
      </c>
      <c r="K153">
        <v>0.14599999999999999</v>
      </c>
      <c r="L153">
        <v>0</v>
      </c>
      <c r="O153">
        <v>0.14599999999999999</v>
      </c>
      <c r="P153">
        <v>-3.0000000000000001E-3</v>
      </c>
    </row>
    <row r="154" spans="3:16" x14ac:dyDescent="0.2">
      <c r="C154">
        <v>0.14699999999999999</v>
      </c>
      <c r="D154">
        <v>-2.1999999999999999E-2</v>
      </c>
      <c r="G154">
        <v>0.14699999999999999</v>
      </c>
      <c r="H154">
        <v>-1.7999999999999999E-2</v>
      </c>
      <c r="K154">
        <v>0.14699999999999999</v>
      </c>
      <c r="L154">
        <v>-3.0000000000000001E-3</v>
      </c>
      <c r="O154">
        <v>0.14699999999999999</v>
      </c>
      <c r="P154">
        <v>4.0000000000000001E-3</v>
      </c>
    </row>
    <row r="155" spans="3:16" x14ac:dyDescent="0.2">
      <c r="C155">
        <v>0.14799999999999999</v>
      </c>
      <c r="D155">
        <v>-1.6E-2</v>
      </c>
      <c r="G155">
        <v>0.14799999999999999</v>
      </c>
      <c r="H155">
        <v>-1.0999999999999999E-2</v>
      </c>
      <c r="K155">
        <v>0.14799999999999999</v>
      </c>
      <c r="L155">
        <v>-3.0000000000000001E-3</v>
      </c>
      <c r="O155">
        <v>0.14799999999999999</v>
      </c>
      <c r="P155">
        <v>0.01</v>
      </c>
    </row>
    <row r="156" spans="3:16" x14ac:dyDescent="0.2">
      <c r="C156">
        <v>0.14899999999999999</v>
      </c>
      <c r="D156">
        <v>-1.0999999999999999E-2</v>
      </c>
      <c r="G156">
        <v>0.14899999999999999</v>
      </c>
      <c r="H156">
        <v>-1E-3</v>
      </c>
      <c r="K156">
        <v>0.14899999999999999</v>
      </c>
      <c r="L156">
        <v>-1.4E-2</v>
      </c>
      <c r="O156">
        <v>0.14899999999999999</v>
      </c>
      <c r="P156">
        <v>1.0999999999999999E-2</v>
      </c>
    </row>
    <row r="157" spans="3:16" x14ac:dyDescent="0.2">
      <c r="C157">
        <v>0.15</v>
      </c>
      <c r="D157">
        <v>-1.0999999999999999E-2</v>
      </c>
      <c r="G157">
        <v>0.15</v>
      </c>
      <c r="H157">
        <v>1E-3</v>
      </c>
      <c r="K157">
        <v>0.15</v>
      </c>
      <c r="L157">
        <v>-2.7E-2</v>
      </c>
      <c r="O157">
        <v>0.15</v>
      </c>
      <c r="P157">
        <v>1.4999999999999999E-2</v>
      </c>
    </row>
    <row r="158" spans="3:16" x14ac:dyDescent="0.2">
      <c r="C158">
        <v>0.151</v>
      </c>
      <c r="D158">
        <v>-8.0000000000000002E-3</v>
      </c>
      <c r="G158">
        <v>0.151</v>
      </c>
      <c r="H158">
        <v>-1.2E-2</v>
      </c>
      <c r="K158">
        <v>0.151</v>
      </c>
      <c r="L158">
        <v>-1.4E-2</v>
      </c>
      <c r="O158">
        <v>0.151</v>
      </c>
      <c r="P158">
        <v>1.6E-2</v>
      </c>
    </row>
    <row r="159" spans="3:16" x14ac:dyDescent="0.2">
      <c r="C159">
        <v>0.152</v>
      </c>
      <c r="D159">
        <v>-4.0000000000000001E-3</v>
      </c>
      <c r="G159">
        <v>0.152</v>
      </c>
      <c r="H159">
        <v>-8.0000000000000002E-3</v>
      </c>
      <c r="K159">
        <v>0.152</v>
      </c>
      <c r="L159">
        <v>-1.0999999999999999E-2</v>
      </c>
      <c r="O159">
        <v>0.152</v>
      </c>
      <c r="P159">
        <v>5.8999999999999997E-2</v>
      </c>
    </row>
    <row r="160" spans="3:16" x14ac:dyDescent="0.2">
      <c r="C160">
        <v>0.153</v>
      </c>
      <c r="D160">
        <v>0</v>
      </c>
      <c r="G160">
        <v>0.153</v>
      </c>
      <c r="H160">
        <v>-7.0000000000000001E-3</v>
      </c>
      <c r="K160">
        <v>0.153</v>
      </c>
      <c r="L160">
        <v>-7.0000000000000001E-3</v>
      </c>
      <c r="O160">
        <v>0.153</v>
      </c>
      <c r="P160">
        <v>0.193</v>
      </c>
    </row>
    <row r="161" spans="3:16" x14ac:dyDescent="0.2">
      <c r="C161">
        <v>0.154</v>
      </c>
      <c r="D161">
        <v>0</v>
      </c>
      <c r="G161">
        <v>0.154</v>
      </c>
      <c r="H161">
        <v>-8.0000000000000002E-3</v>
      </c>
      <c r="K161">
        <v>0.154</v>
      </c>
      <c r="L161">
        <v>-8.9999999999999993E-3</v>
      </c>
      <c r="O161">
        <v>0.154</v>
      </c>
      <c r="P161">
        <v>0.48499999999999999</v>
      </c>
    </row>
    <row r="162" spans="3:16" x14ac:dyDescent="0.2">
      <c r="C162">
        <v>0.155</v>
      </c>
      <c r="D162">
        <v>-5.0000000000000001E-3</v>
      </c>
      <c r="G162">
        <v>0.155</v>
      </c>
      <c r="H162">
        <v>-8.9999999999999993E-3</v>
      </c>
      <c r="K162">
        <v>0.155</v>
      </c>
      <c r="L162">
        <v>-6.0000000000000001E-3</v>
      </c>
      <c r="O162">
        <v>0.155</v>
      </c>
      <c r="P162">
        <v>0.89800000000000002</v>
      </c>
    </row>
    <row r="163" spans="3:16" x14ac:dyDescent="0.2">
      <c r="C163">
        <v>0.156</v>
      </c>
      <c r="D163">
        <v>-3.0000000000000001E-3</v>
      </c>
      <c r="G163">
        <v>0.156</v>
      </c>
      <c r="H163">
        <v>-2E-3</v>
      </c>
      <c r="K163">
        <v>0.156</v>
      </c>
      <c r="L163">
        <v>-3.0000000000000001E-3</v>
      </c>
      <c r="O163">
        <v>0.156</v>
      </c>
      <c r="P163">
        <v>0.92300000000000004</v>
      </c>
    </row>
    <row r="164" spans="3:16" x14ac:dyDescent="0.2">
      <c r="C164">
        <v>0.157</v>
      </c>
      <c r="D164">
        <v>3.0000000000000001E-3</v>
      </c>
      <c r="G164">
        <v>0.157</v>
      </c>
      <c r="H164">
        <v>-4.0000000000000001E-3</v>
      </c>
      <c r="K164">
        <v>0.157</v>
      </c>
      <c r="L164">
        <v>-6.0000000000000001E-3</v>
      </c>
      <c r="O164">
        <v>0.157</v>
      </c>
      <c r="P164">
        <v>0.46400000000000002</v>
      </c>
    </row>
    <row r="165" spans="3:16" x14ac:dyDescent="0.2">
      <c r="C165">
        <v>0.158</v>
      </c>
      <c r="D165">
        <v>0</v>
      </c>
      <c r="G165">
        <v>0.158</v>
      </c>
      <c r="H165">
        <v>-1.0999999999999999E-2</v>
      </c>
      <c r="K165">
        <v>0.158</v>
      </c>
      <c r="L165">
        <v>-1.0999999999999999E-2</v>
      </c>
      <c r="O165">
        <v>0.158</v>
      </c>
      <c r="P165">
        <v>0.193</v>
      </c>
    </row>
    <row r="166" spans="3:16" x14ac:dyDescent="0.2">
      <c r="C166">
        <v>0.159</v>
      </c>
      <c r="D166">
        <v>-1E-3</v>
      </c>
      <c r="G166">
        <v>0.159</v>
      </c>
      <c r="H166">
        <v>-8.9999999999999993E-3</v>
      </c>
      <c r="K166">
        <v>0.159</v>
      </c>
      <c r="L166">
        <v>2E-3</v>
      </c>
      <c r="O166">
        <v>0.159</v>
      </c>
      <c r="P166">
        <v>-3.2000000000000001E-2</v>
      </c>
    </row>
    <row r="167" spans="3:16" x14ac:dyDescent="0.2">
      <c r="C167">
        <v>0.16</v>
      </c>
      <c r="D167">
        <v>3.0000000000000001E-3</v>
      </c>
      <c r="G167">
        <v>0.16</v>
      </c>
      <c r="H167">
        <v>-7.0000000000000001E-3</v>
      </c>
      <c r="K167">
        <v>0.16</v>
      </c>
      <c r="L167">
        <v>5.0000000000000001E-3</v>
      </c>
      <c r="O167">
        <v>0.16</v>
      </c>
      <c r="P167">
        <v>6.4000000000000001E-2</v>
      </c>
    </row>
    <row r="168" spans="3:16" x14ac:dyDescent="0.2">
      <c r="C168">
        <v>0.161</v>
      </c>
      <c r="D168">
        <v>4.0000000000000001E-3</v>
      </c>
      <c r="G168">
        <v>0.161</v>
      </c>
      <c r="H168">
        <v>-7.0000000000000001E-3</v>
      </c>
      <c r="K168">
        <v>0.161</v>
      </c>
      <c r="L168">
        <v>4.0000000000000001E-3</v>
      </c>
      <c r="O168">
        <v>0.161</v>
      </c>
      <c r="P168">
        <v>0.192</v>
      </c>
    </row>
    <row r="169" spans="3:16" x14ac:dyDescent="0.2">
      <c r="C169">
        <v>0.16200000000000001</v>
      </c>
      <c r="D169">
        <v>6.0000000000000001E-3</v>
      </c>
      <c r="G169">
        <v>0.16200000000000001</v>
      </c>
      <c r="H169">
        <v>-8.0000000000000002E-3</v>
      </c>
      <c r="K169">
        <v>0.16200000000000001</v>
      </c>
      <c r="L169">
        <v>-2E-3</v>
      </c>
      <c r="O169">
        <v>0.16200000000000001</v>
      </c>
      <c r="P169">
        <v>0.22600000000000001</v>
      </c>
    </row>
    <row r="170" spans="3:16" x14ac:dyDescent="0.2">
      <c r="C170">
        <v>0.16300000000000001</v>
      </c>
      <c r="D170">
        <v>8.0000000000000002E-3</v>
      </c>
      <c r="G170">
        <v>0.16300000000000001</v>
      </c>
      <c r="H170">
        <v>0</v>
      </c>
      <c r="K170">
        <v>0.16300000000000001</v>
      </c>
      <c r="L170">
        <v>-1E-3</v>
      </c>
      <c r="O170">
        <v>0.16300000000000001</v>
      </c>
      <c r="P170">
        <v>0.23300000000000001</v>
      </c>
    </row>
    <row r="171" spans="3:16" x14ac:dyDescent="0.2">
      <c r="C171">
        <v>0.16400000000000001</v>
      </c>
      <c r="D171">
        <v>3.0000000000000001E-3</v>
      </c>
      <c r="G171">
        <v>0.16400000000000001</v>
      </c>
      <c r="H171">
        <v>-5.0000000000000001E-3</v>
      </c>
      <c r="K171">
        <v>0.16400000000000001</v>
      </c>
      <c r="L171">
        <v>-6.0000000000000001E-3</v>
      </c>
      <c r="O171">
        <v>0.16400000000000001</v>
      </c>
      <c r="P171">
        <v>0.22600000000000001</v>
      </c>
    </row>
    <row r="172" spans="3:16" x14ac:dyDescent="0.2">
      <c r="C172">
        <v>0.16500000000000001</v>
      </c>
      <c r="D172">
        <v>0</v>
      </c>
      <c r="G172">
        <v>0.16500000000000001</v>
      </c>
      <c r="H172">
        <v>-1.0999999999999999E-2</v>
      </c>
      <c r="K172">
        <v>0.16500000000000001</v>
      </c>
      <c r="L172">
        <v>-1.2999999999999999E-2</v>
      </c>
      <c r="O172">
        <v>0.16500000000000001</v>
      </c>
      <c r="P172">
        <v>0.20100000000000001</v>
      </c>
    </row>
    <row r="173" spans="3:16" x14ac:dyDescent="0.2">
      <c r="C173">
        <v>0.16600000000000001</v>
      </c>
      <c r="D173">
        <v>3.0000000000000001E-3</v>
      </c>
      <c r="G173">
        <v>0.16600000000000001</v>
      </c>
      <c r="H173">
        <v>-1.2999999999999999E-2</v>
      </c>
      <c r="K173">
        <v>0.16600000000000001</v>
      </c>
      <c r="L173">
        <v>-1.2E-2</v>
      </c>
      <c r="O173">
        <v>0.16600000000000001</v>
      </c>
      <c r="P173">
        <v>0.16200000000000001</v>
      </c>
    </row>
    <row r="174" spans="3:16" x14ac:dyDescent="0.2">
      <c r="C174">
        <v>0.16700000000000001</v>
      </c>
      <c r="D174">
        <v>1E-3</v>
      </c>
      <c r="G174">
        <v>0.16700000000000001</v>
      </c>
      <c r="H174">
        <v>-0.01</v>
      </c>
      <c r="K174">
        <v>0.16700000000000001</v>
      </c>
      <c r="L174">
        <v>-8.0000000000000002E-3</v>
      </c>
      <c r="O174">
        <v>0.16700000000000001</v>
      </c>
      <c r="P174">
        <v>0.11799999999999999</v>
      </c>
    </row>
    <row r="175" spans="3:16" x14ac:dyDescent="0.2">
      <c r="C175">
        <v>0.16800000000000001</v>
      </c>
      <c r="D175">
        <v>2E-3</v>
      </c>
      <c r="G175">
        <v>0.16800000000000001</v>
      </c>
      <c r="H175">
        <v>-7.0000000000000001E-3</v>
      </c>
      <c r="K175">
        <v>0.16800000000000001</v>
      </c>
      <c r="L175">
        <v>6.0000000000000001E-3</v>
      </c>
      <c r="O175">
        <v>0.16800000000000001</v>
      </c>
      <c r="P175">
        <v>0.08</v>
      </c>
    </row>
    <row r="176" spans="3:16" x14ac:dyDescent="0.2">
      <c r="C176">
        <v>0.16900000000000001</v>
      </c>
      <c r="D176">
        <v>6.0000000000000001E-3</v>
      </c>
      <c r="G176">
        <v>0.16900000000000001</v>
      </c>
      <c r="H176">
        <v>-8.0000000000000002E-3</v>
      </c>
      <c r="K176">
        <v>0.16900000000000001</v>
      </c>
      <c r="L176">
        <v>8.9999999999999993E-3</v>
      </c>
      <c r="O176">
        <v>0.16900000000000001</v>
      </c>
      <c r="P176">
        <v>5.3999999999999999E-2</v>
      </c>
    </row>
    <row r="177" spans="3:16" x14ac:dyDescent="0.2">
      <c r="C177">
        <v>0.17</v>
      </c>
      <c r="D177">
        <v>5.0000000000000001E-3</v>
      </c>
      <c r="G177">
        <v>0.17</v>
      </c>
      <c r="H177">
        <v>-8.9999999999999993E-3</v>
      </c>
      <c r="K177">
        <v>0.17</v>
      </c>
      <c r="L177">
        <v>-1E-3</v>
      </c>
      <c r="O177">
        <v>0.17</v>
      </c>
      <c r="P177">
        <v>2.9000000000000001E-2</v>
      </c>
    </row>
    <row r="178" spans="3:16" x14ac:dyDescent="0.2">
      <c r="C178">
        <v>0.17100000000000001</v>
      </c>
      <c r="D178">
        <v>1E-3</v>
      </c>
      <c r="G178">
        <v>0.17100000000000001</v>
      </c>
      <c r="H178">
        <v>-6.0000000000000001E-3</v>
      </c>
      <c r="K178">
        <v>0.17100000000000001</v>
      </c>
      <c r="L178">
        <v>1E-3</v>
      </c>
      <c r="O178">
        <v>0.17100000000000001</v>
      </c>
      <c r="P178">
        <v>6.0000000000000001E-3</v>
      </c>
    </row>
    <row r="179" spans="3:16" x14ac:dyDescent="0.2">
      <c r="C179">
        <v>0.17199999999999999</v>
      </c>
      <c r="D179">
        <v>3.0000000000000001E-3</v>
      </c>
      <c r="G179">
        <v>0.17199999999999999</v>
      </c>
      <c r="H179">
        <v>-5.0000000000000001E-3</v>
      </c>
      <c r="K179">
        <v>0.17199999999999999</v>
      </c>
      <c r="L179">
        <v>0</v>
      </c>
      <c r="O179">
        <v>0.17199999999999999</v>
      </c>
      <c r="P179">
        <v>-1.4E-2</v>
      </c>
    </row>
    <row r="180" spans="3:16" x14ac:dyDescent="0.2">
      <c r="C180">
        <v>0.17299999999999999</v>
      </c>
      <c r="D180">
        <v>6.0000000000000001E-3</v>
      </c>
      <c r="G180">
        <v>0.17299999999999999</v>
      </c>
      <c r="H180">
        <v>-2E-3</v>
      </c>
      <c r="K180">
        <v>0.17299999999999999</v>
      </c>
      <c r="L180">
        <v>-7.0000000000000001E-3</v>
      </c>
      <c r="O180">
        <v>0.17299999999999999</v>
      </c>
      <c r="P180">
        <v>-1.7000000000000001E-2</v>
      </c>
    </row>
    <row r="181" spans="3:16" x14ac:dyDescent="0.2">
      <c r="C181">
        <v>0.17399999999999999</v>
      </c>
      <c r="D181">
        <v>6.0000000000000001E-3</v>
      </c>
      <c r="G181">
        <v>0.17399999999999999</v>
      </c>
      <c r="H181">
        <v>1.0999999999999999E-2</v>
      </c>
      <c r="K181">
        <v>0.17399999999999999</v>
      </c>
      <c r="L181">
        <v>-2E-3</v>
      </c>
      <c r="O181">
        <v>0.17399999999999999</v>
      </c>
      <c r="P181">
        <v>-2.5999999999999999E-2</v>
      </c>
    </row>
    <row r="182" spans="3:16" x14ac:dyDescent="0.2">
      <c r="C182">
        <v>0.17499999999999999</v>
      </c>
      <c r="D182">
        <v>7.0000000000000001E-3</v>
      </c>
      <c r="G182">
        <v>0.17499999999999999</v>
      </c>
      <c r="H182">
        <v>-6.0000000000000001E-3</v>
      </c>
      <c r="K182">
        <v>0.17499999999999999</v>
      </c>
      <c r="L182">
        <v>-0.01</v>
      </c>
      <c r="O182">
        <v>0.17499999999999999</v>
      </c>
      <c r="P182">
        <v>-3.4000000000000002E-2</v>
      </c>
    </row>
    <row r="183" spans="3:16" x14ac:dyDescent="0.2">
      <c r="C183">
        <v>0.17599999999999999</v>
      </c>
      <c r="D183">
        <v>4.0000000000000001E-3</v>
      </c>
      <c r="G183">
        <v>0.17599999999999999</v>
      </c>
      <c r="H183">
        <v>-8.0000000000000002E-3</v>
      </c>
      <c r="K183">
        <v>0.17599999999999999</v>
      </c>
      <c r="L183">
        <v>-0.01</v>
      </c>
      <c r="O183">
        <v>0.17599999999999999</v>
      </c>
      <c r="P183">
        <v>-0.04</v>
      </c>
    </row>
    <row r="184" spans="3:16" x14ac:dyDescent="0.2">
      <c r="C184">
        <v>0.17699999999999999</v>
      </c>
      <c r="D184">
        <v>8.0000000000000002E-3</v>
      </c>
      <c r="G184">
        <v>0.17699999999999999</v>
      </c>
      <c r="H184">
        <v>-2E-3</v>
      </c>
      <c r="K184">
        <v>0.17699999999999999</v>
      </c>
      <c r="L184">
        <v>-0.01</v>
      </c>
      <c r="O184">
        <v>0.17699999999999999</v>
      </c>
      <c r="P184">
        <v>-4.7E-2</v>
      </c>
    </row>
    <row r="185" spans="3:16" x14ac:dyDescent="0.2">
      <c r="C185">
        <v>0.17799999999999999</v>
      </c>
      <c r="D185">
        <v>4.0000000000000001E-3</v>
      </c>
      <c r="G185">
        <v>0.17799999999999999</v>
      </c>
      <c r="H185">
        <v>-8.0000000000000002E-3</v>
      </c>
      <c r="K185">
        <v>0.17799999999999999</v>
      </c>
      <c r="L185">
        <v>-1.0999999999999999E-2</v>
      </c>
      <c r="O185">
        <v>0.17799999999999999</v>
      </c>
      <c r="P185">
        <v>-5.7000000000000002E-2</v>
      </c>
    </row>
    <row r="186" spans="3:16" x14ac:dyDescent="0.2">
      <c r="C186">
        <v>0.17899999999999999</v>
      </c>
      <c r="D186">
        <v>1E-3</v>
      </c>
      <c r="G186">
        <v>0.17899999999999999</v>
      </c>
      <c r="H186">
        <v>-1.2E-2</v>
      </c>
      <c r="K186">
        <v>0.17899999999999999</v>
      </c>
      <c r="L186">
        <v>-1.2E-2</v>
      </c>
      <c r="O186">
        <v>0.17899999999999999</v>
      </c>
      <c r="P186">
        <v>-7.0000000000000007E-2</v>
      </c>
    </row>
    <row r="187" spans="3:16" x14ac:dyDescent="0.2">
      <c r="C187">
        <v>0.18</v>
      </c>
      <c r="D187">
        <v>0</v>
      </c>
      <c r="G187">
        <v>0.18</v>
      </c>
      <c r="H187">
        <v>-3.0000000000000001E-3</v>
      </c>
      <c r="K187">
        <v>0.18</v>
      </c>
      <c r="L187">
        <v>-1.2999999999999999E-2</v>
      </c>
      <c r="O187">
        <v>0.18</v>
      </c>
      <c r="P187">
        <v>-7.6999999999999999E-2</v>
      </c>
    </row>
    <row r="188" spans="3:16" x14ac:dyDescent="0.2">
      <c r="C188">
        <v>0.18099999999999999</v>
      </c>
      <c r="D188">
        <v>1E-3</v>
      </c>
      <c r="G188">
        <v>0.18099999999999999</v>
      </c>
      <c r="H188">
        <v>-2E-3</v>
      </c>
      <c r="K188">
        <v>0.18099999999999999</v>
      </c>
      <c r="L188">
        <v>4.0000000000000001E-3</v>
      </c>
      <c r="O188">
        <v>0.18099999999999999</v>
      </c>
      <c r="P188">
        <v>-7.4999999999999997E-2</v>
      </c>
    </row>
    <row r="189" spans="3:16" x14ac:dyDescent="0.2">
      <c r="C189">
        <v>0.182</v>
      </c>
      <c r="D189">
        <v>4.0000000000000001E-3</v>
      </c>
      <c r="G189">
        <v>0.182</v>
      </c>
      <c r="H189">
        <v>-4.0000000000000001E-3</v>
      </c>
      <c r="K189">
        <v>0.182</v>
      </c>
      <c r="L189">
        <v>-6.0000000000000001E-3</v>
      </c>
      <c r="O189">
        <v>0.182</v>
      </c>
      <c r="P189">
        <v>-7.3999999999999996E-2</v>
      </c>
    </row>
    <row r="190" spans="3:16" x14ac:dyDescent="0.2">
      <c r="C190">
        <v>0.183</v>
      </c>
      <c r="D190">
        <v>7.0000000000000001E-3</v>
      </c>
      <c r="G190">
        <v>0.183</v>
      </c>
      <c r="H190">
        <v>-4.0000000000000001E-3</v>
      </c>
      <c r="K190">
        <v>0.183</v>
      </c>
      <c r="L190">
        <v>-1.2999999999999999E-2</v>
      </c>
      <c r="O190">
        <v>0.183</v>
      </c>
      <c r="P190">
        <v>-8.2000000000000003E-2</v>
      </c>
    </row>
    <row r="191" spans="3:16" x14ac:dyDescent="0.2">
      <c r="C191">
        <v>0.184</v>
      </c>
      <c r="D191">
        <v>8.0000000000000002E-3</v>
      </c>
      <c r="G191">
        <v>0.184</v>
      </c>
      <c r="H191">
        <v>-3.0000000000000001E-3</v>
      </c>
      <c r="K191">
        <v>0.184</v>
      </c>
      <c r="L191">
        <v>-8.9999999999999993E-3</v>
      </c>
      <c r="O191">
        <v>0.184</v>
      </c>
      <c r="P191">
        <v>-8.7999999999999995E-2</v>
      </c>
    </row>
    <row r="192" spans="3:16" x14ac:dyDescent="0.2">
      <c r="C192">
        <v>0.185</v>
      </c>
      <c r="D192">
        <v>6.0000000000000001E-3</v>
      </c>
      <c r="G192">
        <v>0.185</v>
      </c>
      <c r="H192">
        <v>-3.0000000000000001E-3</v>
      </c>
      <c r="K192">
        <v>0.185</v>
      </c>
      <c r="L192">
        <v>1E-3</v>
      </c>
      <c r="O192">
        <v>0.185</v>
      </c>
      <c r="P192">
        <v>-8.6999999999999994E-2</v>
      </c>
    </row>
    <row r="193" spans="3:16" x14ac:dyDescent="0.2">
      <c r="C193">
        <v>0.186</v>
      </c>
      <c r="D193">
        <v>4.0000000000000001E-3</v>
      </c>
      <c r="G193">
        <v>0.186</v>
      </c>
      <c r="H193">
        <v>-8.9999999999999993E-3</v>
      </c>
      <c r="K193">
        <v>0.186</v>
      </c>
      <c r="L193">
        <v>7.0000000000000001E-3</v>
      </c>
      <c r="O193">
        <v>0.186</v>
      </c>
      <c r="P193">
        <v>-9.4E-2</v>
      </c>
    </row>
    <row r="194" spans="3:16" x14ac:dyDescent="0.2">
      <c r="C194">
        <v>0.187</v>
      </c>
      <c r="D194">
        <v>3.0000000000000001E-3</v>
      </c>
      <c r="G194">
        <v>0.187</v>
      </c>
      <c r="H194">
        <v>-8.9999999999999993E-3</v>
      </c>
      <c r="K194">
        <v>0.187</v>
      </c>
      <c r="L194">
        <v>1E-3</v>
      </c>
      <c r="O194">
        <v>0.187</v>
      </c>
      <c r="P194">
        <v>-9.1999999999999998E-2</v>
      </c>
    </row>
    <row r="195" spans="3:16" x14ac:dyDescent="0.2">
      <c r="C195">
        <v>0.188</v>
      </c>
      <c r="D195">
        <v>7.0000000000000001E-3</v>
      </c>
      <c r="G195">
        <v>0.188</v>
      </c>
      <c r="H195">
        <v>-8.9999999999999993E-3</v>
      </c>
      <c r="K195">
        <v>0.188</v>
      </c>
      <c r="L195">
        <v>-5.0000000000000001E-3</v>
      </c>
      <c r="O195">
        <v>0.188</v>
      </c>
      <c r="P195">
        <v>-9.1999999999999998E-2</v>
      </c>
    </row>
    <row r="196" spans="3:16" x14ac:dyDescent="0.2">
      <c r="C196">
        <v>0.189</v>
      </c>
      <c r="D196">
        <v>0.01</v>
      </c>
      <c r="G196">
        <v>0.189</v>
      </c>
      <c r="H196">
        <v>-2E-3</v>
      </c>
      <c r="K196">
        <v>0.189</v>
      </c>
      <c r="L196">
        <v>-1.2E-2</v>
      </c>
      <c r="O196">
        <v>0.189</v>
      </c>
      <c r="P196">
        <v>-8.4000000000000005E-2</v>
      </c>
    </row>
    <row r="197" spans="3:16" x14ac:dyDescent="0.2">
      <c r="C197">
        <v>0.19</v>
      </c>
      <c r="D197">
        <v>4.0000000000000001E-3</v>
      </c>
      <c r="G197">
        <v>0.19</v>
      </c>
      <c r="H197">
        <v>-3.0000000000000001E-3</v>
      </c>
      <c r="K197">
        <v>0.19</v>
      </c>
      <c r="L197">
        <v>-4.0000000000000001E-3</v>
      </c>
      <c r="O197">
        <v>0.19</v>
      </c>
      <c r="P197">
        <v>-8.3000000000000004E-2</v>
      </c>
    </row>
    <row r="198" spans="3:16" x14ac:dyDescent="0.2">
      <c r="C198">
        <v>0.191</v>
      </c>
      <c r="D198">
        <v>2E-3</v>
      </c>
      <c r="G198">
        <v>0.191</v>
      </c>
      <c r="H198">
        <v>-1.6E-2</v>
      </c>
      <c r="K198">
        <v>0.191</v>
      </c>
      <c r="L198">
        <v>-1.2E-2</v>
      </c>
      <c r="O198">
        <v>0.191</v>
      </c>
      <c r="P198">
        <v>-8.6999999999999994E-2</v>
      </c>
    </row>
    <row r="199" spans="3:16" x14ac:dyDescent="0.2">
      <c r="C199">
        <v>0.192</v>
      </c>
      <c r="D199">
        <v>2E-3</v>
      </c>
      <c r="G199">
        <v>0.192</v>
      </c>
      <c r="H199">
        <v>-1.2999999999999999E-2</v>
      </c>
      <c r="K199">
        <v>0.192</v>
      </c>
      <c r="L199">
        <v>-2.1000000000000001E-2</v>
      </c>
      <c r="O199">
        <v>0.192</v>
      </c>
      <c r="P199">
        <v>-9.0999999999999998E-2</v>
      </c>
    </row>
    <row r="200" spans="3:16" x14ac:dyDescent="0.2">
      <c r="C200">
        <v>0.193</v>
      </c>
      <c r="D200">
        <v>8.9999999999999993E-3</v>
      </c>
      <c r="G200">
        <v>0.193</v>
      </c>
      <c r="H200">
        <v>1.4E-2</v>
      </c>
      <c r="K200">
        <v>0.193</v>
      </c>
      <c r="L200">
        <v>-8.9999999999999993E-3</v>
      </c>
      <c r="O200">
        <v>0.193</v>
      </c>
      <c r="P200">
        <v>-8.5999999999999993E-2</v>
      </c>
    </row>
    <row r="201" spans="3:16" x14ac:dyDescent="0.2">
      <c r="C201">
        <v>0.19400000000000001</v>
      </c>
      <c r="D201">
        <v>1.0999999999999999E-2</v>
      </c>
      <c r="G201">
        <v>0.19400000000000001</v>
      </c>
      <c r="H201">
        <v>-4.0000000000000001E-3</v>
      </c>
      <c r="K201">
        <v>0.19400000000000001</v>
      </c>
      <c r="L201">
        <v>-2E-3</v>
      </c>
      <c r="O201">
        <v>0.19400000000000001</v>
      </c>
      <c r="P201">
        <v>-0.08</v>
      </c>
    </row>
    <row r="202" spans="3:16" x14ac:dyDescent="0.2">
      <c r="C202">
        <v>0.19500000000000001</v>
      </c>
      <c r="D202">
        <v>1.0999999999999999E-2</v>
      </c>
      <c r="G202">
        <v>0.19500000000000001</v>
      </c>
      <c r="H202">
        <v>-1E-3</v>
      </c>
      <c r="K202">
        <v>0.19500000000000001</v>
      </c>
      <c r="L202">
        <v>-3.0000000000000001E-3</v>
      </c>
      <c r="O202">
        <v>0.19500000000000001</v>
      </c>
      <c r="P202">
        <v>-7.9000000000000001E-2</v>
      </c>
    </row>
    <row r="203" spans="3:16" x14ac:dyDescent="0.2">
      <c r="C203">
        <v>0.19600000000000001</v>
      </c>
      <c r="D203">
        <v>1.7000000000000001E-2</v>
      </c>
      <c r="G203">
        <v>0.19600000000000001</v>
      </c>
      <c r="H203">
        <v>-2E-3</v>
      </c>
      <c r="K203">
        <v>0.19600000000000001</v>
      </c>
      <c r="L203">
        <v>-1.0999999999999999E-2</v>
      </c>
      <c r="O203">
        <v>0.19600000000000001</v>
      </c>
      <c r="P203">
        <v>-6.9000000000000006E-2</v>
      </c>
    </row>
    <row r="204" spans="3:16" x14ac:dyDescent="0.2">
      <c r="C204">
        <v>0.19700000000000001</v>
      </c>
      <c r="D204">
        <v>1.2E-2</v>
      </c>
      <c r="G204">
        <v>0.19700000000000001</v>
      </c>
      <c r="H204">
        <v>-1E-3</v>
      </c>
      <c r="K204">
        <v>0.19700000000000001</v>
      </c>
      <c r="L204">
        <v>-2.1999999999999999E-2</v>
      </c>
      <c r="O204">
        <v>0.19700000000000001</v>
      </c>
      <c r="P204">
        <v>-7.2999999999999995E-2</v>
      </c>
    </row>
    <row r="205" spans="3:16" x14ac:dyDescent="0.2">
      <c r="C205">
        <v>0.19800000000000001</v>
      </c>
      <c r="D205">
        <v>1.2E-2</v>
      </c>
      <c r="G205">
        <v>0.19800000000000001</v>
      </c>
      <c r="H205">
        <v>0</v>
      </c>
      <c r="K205">
        <v>0.19800000000000001</v>
      </c>
      <c r="L205">
        <v>-1.4999999999999999E-2</v>
      </c>
      <c r="O205">
        <v>0.19800000000000001</v>
      </c>
      <c r="P205">
        <v>-7.4999999999999997E-2</v>
      </c>
    </row>
    <row r="206" spans="3:16" x14ac:dyDescent="0.2">
      <c r="C206">
        <v>0.19900000000000001</v>
      </c>
      <c r="D206">
        <v>1.6E-2</v>
      </c>
      <c r="G206">
        <v>0.19900000000000001</v>
      </c>
      <c r="H206">
        <v>-2E-3</v>
      </c>
      <c r="K206">
        <v>0.19900000000000001</v>
      </c>
      <c r="L206">
        <v>1E-3</v>
      </c>
      <c r="O206">
        <v>0.19900000000000001</v>
      </c>
      <c r="P206">
        <v>-6.9000000000000006E-2</v>
      </c>
    </row>
    <row r="207" spans="3:16" x14ac:dyDescent="0.2">
      <c r="C207">
        <v>0.2</v>
      </c>
      <c r="D207">
        <v>1.2E-2</v>
      </c>
      <c r="G207">
        <v>0.2</v>
      </c>
      <c r="H207">
        <v>1E-3</v>
      </c>
      <c r="K207">
        <v>0.2</v>
      </c>
      <c r="L207">
        <v>1.2E-2</v>
      </c>
      <c r="O207">
        <v>0.2</v>
      </c>
      <c r="P207">
        <v>-6.9000000000000006E-2</v>
      </c>
    </row>
    <row r="208" spans="3:16" x14ac:dyDescent="0.2">
      <c r="C208">
        <v>0.20100000000000001</v>
      </c>
      <c r="D208">
        <v>1.4E-2</v>
      </c>
      <c r="G208">
        <v>0.20100000000000001</v>
      </c>
      <c r="H208">
        <v>1E-3</v>
      </c>
      <c r="K208">
        <v>0.20100000000000001</v>
      </c>
      <c r="L208">
        <v>1.6E-2</v>
      </c>
      <c r="O208">
        <v>0.20100000000000001</v>
      </c>
      <c r="P208">
        <v>-6.9000000000000006E-2</v>
      </c>
    </row>
    <row r="209" spans="3:16" x14ac:dyDescent="0.2">
      <c r="C209">
        <v>0.20200000000000001</v>
      </c>
      <c r="D209">
        <v>2.7E-2</v>
      </c>
      <c r="G209">
        <v>0.20200000000000001</v>
      </c>
      <c r="H209">
        <v>-1E-3</v>
      </c>
      <c r="K209">
        <v>0.20200000000000001</v>
      </c>
      <c r="L209">
        <v>2.4E-2</v>
      </c>
      <c r="O209">
        <v>0.20200000000000001</v>
      </c>
      <c r="P209">
        <v>-6.3E-2</v>
      </c>
    </row>
    <row r="210" spans="3:16" x14ac:dyDescent="0.2">
      <c r="C210">
        <v>0.20300000000000001</v>
      </c>
      <c r="D210">
        <v>1.7999999999999999E-2</v>
      </c>
      <c r="G210">
        <v>0.20300000000000001</v>
      </c>
      <c r="H210">
        <v>0</v>
      </c>
      <c r="K210">
        <v>0.20300000000000001</v>
      </c>
      <c r="L210">
        <v>-1.4E-2</v>
      </c>
      <c r="O210">
        <v>0.20300000000000001</v>
      </c>
      <c r="P210">
        <v>-5.8999999999999997E-2</v>
      </c>
    </row>
    <row r="211" spans="3:16" x14ac:dyDescent="0.2">
      <c r="C211">
        <v>0.20399999999999999</v>
      </c>
      <c r="D211">
        <v>8.9999999999999993E-3</v>
      </c>
      <c r="G211">
        <v>0.20399999999999999</v>
      </c>
      <c r="H211">
        <v>-4.0000000000000001E-3</v>
      </c>
      <c r="K211">
        <v>0.20399999999999999</v>
      </c>
      <c r="L211">
        <v>-4.9000000000000002E-2</v>
      </c>
      <c r="O211">
        <v>0.20399999999999999</v>
      </c>
      <c r="P211">
        <v>-5.8000000000000003E-2</v>
      </c>
    </row>
    <row r="212" spans="3:16" x14ac:dyDescent="0.2">
      <c r="C212">
        <v>0.20499999999999999</v>
      </c>
      <c r="D212">
        <v>1.2E-2</v>
      </c>
      <c r="G212">
        <v>0.20499999999999999</v>
      </c>
      <c r="H212">
        <v>-6.0000000000000001E-3</v>
      </c>
      <c r="K212">
        <v>0.20499999999999999</v>
      </c>
      <c r="L212">
        <v>-0.03</v>
      </c>
      <c r="O212">
        <v>0.20499999999999999</v>
      </c>
      <c r="P212">
        <v>-5.7000000000000002E-2</v>
      </c>
    </row>
    <row r="213" spans="3:16" x14ac:dyDescent="0.2">
      <c r="C213">
        <v>0.20599999999999999</v>
      </c>
      <c r="D213">
        <v>1.4999999999999999E-2</v>
      </c>
      <c r="G213">
        <v>0.20599999999999999</v>
      </c>
      <c r="H213">
        <v>-4.0000000000000001E-3</v>
      </c>
      <c r="K213">
        <v>0.20599999999999999</v>
      </c>
      <c r="L213">
        <v>-7.0000000000000001E-3</v>
      </c>
      <c r="O213">
        <v>0.20599999999999999</v>
      </c>
      <c r="P213">
        <v>-5.7000000000000002E-2</v>
      </c>
    </row>
    <row r="214" spans="3:16" x14ac:dyDescent="0.2">
      <c r="C214">
        <v>0.20699999999999999</v>
      </c>
      <c r="D214">
        <v>1.4E-2</v>
      </c>
      <c r="G214">
        <v>0.20699999999999999</v>
      </c>
      <c r="H214">
        <v>-0.01</v>
      </c>
      <c r="K214">
        <v>0.20699999999999999</v>
      </c>
      <c r="L214">
        <v>1.0999999999999999E-2</v>
      </c>
      <c r="O214">
        <v>0.20699999999999999</v>
      </c>
      <c r="P214">
        <v>-5.7000000000000002E-2</v>
      </c>
    </row>
    <row r="215" spans="3:16" x14ac:dyDescent="0.2">
      <c r="C215">
        <v>0.20799999999999999</v>
      </c>
      <c r="D215">
        <v>0.01</v>
      </c>
      <c r="G215">
        <v>0.20799999999999999</v>
      </c>
      <c r="H215">
        <v>-5.0000000000000001E-3</v>
      </c>
      <c r="K215">
        <v>0.20799999999999999</v>
      </c>
      <c r="L215">
        <v>-4.0000000000000001E-3</v>
      </c>
      <c r="O215">
        <v>0.20799999999999999</v>
      </c>
      <c r="P215">
        <v>-5.2999999999999999E-2</v>
      </c>
    </row>
    <row r="216" spans="3:16" x14ac:dyDescent="0.2">
      <c r="C216">
        <v>0.20899999999999999</v>
      </c>
      <c r="D216">
        <v>1.0999999999999999E-2</v>
      </c>
      <c r="G216">
        <v>0.20899999999999999</v>
      </c>
      <c r="H216">
        <v>-1E-3</v>
      </c>
      <c r="K216">
        <v>0.20899999999999999</v>
      </c>
      <c r="L216">
        <v>-4.0000000000000001E-3</v>
      </c>
      <c r="O216">
        <v>0.20899999999999999</v>
      </c>
      <c r="P216">
        <v>-4.4999999999999998E-2</v>
      </c>
    </row>
    <row r="217" spans="3:16" x14ac:dyDescent="0.2">
      <c r="C217">
        <v>0.21</v>
      </c>
      <c r="D217">
        <v>1.4E-2</v>
      </c>
      <c r="G217">
        <v>0.21</v>
      </c>
      <c r="H217">
        <v>-1E-3</v>
      </c>
      <c r="K217">
        <v>0.21</v>
      </c>
      <c r="L217">
        <v>0</v>
      </c>
      <c r="O217">
        <v>0.21</v>
      </c>
      <c r="P217">
        <v>-4.4999999999999998E-2</v>
      </c>
    </row>
    <row r="218" spans="3:16" x14ac:dyDescent="0.2">
      <c r="C218">
        <v>0.21099999999999999</v>
      </c>
      <c r="D218">
        <v>1.6E-2</v>
      </c>
      <c r="G218">
        <v>0.21099999999999999</v>
      </c>
      <c r="H218">
        <v>-2E-3</v>
      </c>
      <c r="K218">
        <v>0.21099999999999999</v>
      </c>
      <c r="L218">
        <v>-5.0000000000000001E-3</v>
      </c>
      <c r="O218">
        <v>0.21099999999999999</v>
      </c>
      <c r="P218">
        <v>-4.7E-2</v>
      </c>
    </row>
    <row r="219" spans="3:16" x14ac:dyDescent="0.2">
      <c r="C219">
        <v>0.21199999999999999</v>
      </c>
      <c r="D219">
        <v>1.7000000000000001E-2</v>
      </c>
      <c r="G219">
        <v>0.21199999999999999</v>
      </c>
      <c r="H219">
        <v>-3.0000000000000001E-3</v>
      </c>
      <c r="K219">
        <v>0.21199999999999999</v>
      </c>
      <c r="L219">
        <v>-1E-3</v>
      </c>
      <c r="O219">
        <v>0.21199999999999999</v>
      </c>
      <c r="P219">
        <v>-4.8000000000000001E-2</v>
      </c>
    </row>
    <row r="220" spans="3:16" x14ac:dyDescent="0.2">
      <c r="C220">
        <v>0.21299999999999999</v>
      </c>
      <c r="D220">
        <v>1.7999999999999999E-2</v>
      </c>
      <c r="G220">
        <v>0.21299999999999999</v>
      </c>
      <c r="H220">
        <v>-6.0000000000000001E-3</v>
      </c>
      <c r="K220">
        <v>0.21299999999999999</v>
      </c>
      <c r="L220">
        <v>-1E-3</v>
      </c>
      <c r="O220">
        <v>0.21299999999999999</v>
      </c>
      <c r="P220">
        <v>-4.9000000000000002E-2</v>
      </c>
    </row>
    <row r="221" spans="3:16" x14ac:dyDescent="0.2">
      <c r="C221">
        <v>0.214</v>
      </c>
      <c r="D221">
        <v>1.7000000000000001E-2</v>
      </c>
      <c r="G221">
        <v>0.214</v>
      </c>
      <c r="H221">
        <v>-1.2999999999999999E-2</v>
      </c>
      <c r="K221">
        <v>0.214</v>
      </c>
      <c r="L221">
        <v>-2E-3</v>
      </c>
      <c r="O221">
        <v>0.214</v>
      </c>
      <c r="P221">
        <v>-4.7E-2</v>
      </c>
    </row>
    <row r="222" spans="3:16" x14ac:dyDescent="0.2">
      <c r="C222">
        <v>0.215</v>
      </c>
      <c r="D222">
        <v>1.7000000000000001E-2</v>
      </c>
      <c r="G222">
        <v>0.215</v>
      </c>
      <c r="H222">
        <v>-1.0999999999999999E-2</v>
      </c>
      <c r="K222">
        <v>0.215</v>
      </c>
      <c r="L222">
        <v>8.9999999999999993E-3</v>
      </c>
      <c r="O222">
        <v>0.215</v>
      </c>
      <c r="P222">
        <v>-4.1000000000000002E-2</v>
      </c>
    </row>
    <row r="223" spans="3:16" x14ac:dyDescent="0.2">
      <c r="C223">
        <v>0.216</v>
      </c>
      <c r="D223">
        <v>1.2999999999999999E-2</v>
      </c>
      <c r="G223">
        <v>0.216</v>
      </c>
      <c r="H223">
        <v>-1.2999999999999999E-2</v>
      </c>
      <c r="K223">
        <v>0.216</v>
      </c>
      <c r="L223">
        <v>1.2E-2</v>
      </c>
      <c r="O223">
        <v>0.216</v>
      </c>
      <c r="P223">
        <v>-4.1000000000000002E-2</v>
      </c>
    </row>
    <row r="224" spans="3:16" x14ac:dyDescent="0.2">
      <c r="C224">
        <v>0.217</v>
      </c>
      <c r="D224">
        <v>1.4E-2</v>
      </c>
      <c r="G224">
        <v>0.217</v>
      </c>
      <c r="H224">
        <v>-1.2E-2</v>
      </c>
      <c r="K224">
        <v>0.217</v>
      </c>
      <c r="L224">
        <v>-2.7E-2</v>
      </c>
      <c r="O224">
        <v>0.217</v>
      </c>
      <c r="P224">
        <v>-3.6999999999999998E-2</v>
      </c>
    </row>
    <row r="225" spans="3:16" x14ac:dyDescent="0.2">
      <c r="C225">
        <v>0.218</v>
      </c>
      <c r="D225">
        <v>1.0999999999999999E-2</v>
      </c>
      <c r="G225">
        <v>0.218</v>
      </c>
      <c r="H225">
        <v>-6.0000000000000001E-3</v>
      </c>
      <c r="K225">
        <v>0.218</v>
      </c>
      <c r="L225">
        <v>-1.6E-2</v>
      </c>
      <c r="O225">
        <v>0.218</v>
      </c>
      <c r="P225">
        <v>-3.6999999999999998E-2</v>
      </c>
    </row>
    <row r="226" spans="3:16" x14ac:dyDescent="0.2">
      <c r="C226">
        <v>0.219</v>
      </c>
      <c r="D226">
        <v>1.7000000000000001E-2</v>
      </c>
      <c r="G226">
        <v>0.219</v>
      </c>
      <c r="H226">
        <v>-1E-3</v>
      </c>
      <c r="K226">
        <v>0.219</v>
      </c>
      <c r="L226">
        <v>8.9999999999999993E-3</v>
      </c>
      <c r="O226">
        <v>0.219</v>
      </c>
      <c r="P226">
        <v>-0.04</v>
      </c>
    </row>
    <row r="227" spans="3:16" x14ac:dyDescent="0.2">
      <c r="C227">
        <v>0.22</v>
      </c>
      <c r="D227">
        <v>1.9E-2</v>
      </c>
      <c r="G227">
        <v>0.22</v>
      </c>
      <c r="H227">
        <v>-1.7000000000000001E-2</v>
      </c>
      <c r="K227">
        <v>0.22</v>
      </c>
      <c r="L227">
        <v>6.0000000000000001E-3</v>
      </c>
      <c r="O227">
        <v>0.22</v>
      </c>
      <c r="P227">
        <v>-4.1000000000000002E-2</v>
      </c>
    </row>
    <row r="228" spans="3:16" x14ac:dyDescent="0.2">
      <c r="C228">
        <v>0.221</v>
      </c>
      <c r="D228">
        <v>1.7999999999999999E-2</v>
      </c>
      <c r="G228">
        <v>0.221</v>
      </c>
      <c r="H228">
        <v>-1.6E-2</v>
      </c>
      <c r="K228">
        <v>0.221</v>
      </c>
      <c r="L228">
        <v>-1.4E-2</v>
      </c>
      <c r="O228">
        <v>0.221</v>
      </c>
      <c r="P228">
        <v>-3.5000000000000003E-2</v>
      </c>
    </row>
    <row r="229" spans="3:16" x14ac:dyDescent="0.2">
      <c r="C229">
        <v>0.222</v>
      </c>
      <c r="D229">
        <v>0.03</v>
      </c>
      <c r="G229">
        <v>0.222</v>
      </c>
      <c r="H229">
        <v>-1.7999999999999999E-2</v>
      </c>
      <c r="K229">
        <v>0.222</v>
      </c>
      <c r="L229">
        <v>-1.2999999999999999E-2</v>
      </c>
      <c r="O229">
        <v>0.222</v>
      </c>
      <c r="P229">
        <v>-3.5999999999999997E-2</v>
      </c>
    </row>
    <row r="230" spans="3:16" x14ac:dyDescent="0.2">
      <c r="C230">
        <v>0.223</v>
      </c>
      <c r="D230">
        <v>4.4999999999999998E-2</v>
      </c>
      <c r="G230">
        <v>0.223</v>
      </c>
      <c r="H230">
        <v>-1.4E-2</v>
      </c>
      <c r="K230">
        <v>0.223</v>
      </c>
      <c r="L230">
        <v>-5.0000000000000001E-3</v>
      </c>
      <c r="O230">
        <v>0.223</v>
      </c>
      <c r="P230">
        <v>-3.6999999999999998E-2</v>
      </c>
    </row>
    <row r="231" spans="3:16" x14ac:dyDescent="0.2">
      <c r="C231">
        <v>0.224</v>
      </c>
      <c r="D231">
        <v>4.5999999999999999E-2</v>
      </c>
      <c r="G231">
        <v>0.224</v>
      </c>
      <c r="H231">
        <v>-1.7000000000000001E-2</v>
      </c>
      <c r="K231">
        <v>0.224</v>
      </c>
      <c r="L231">
        <v>-1.0999999999999999E-2</v>
      </c>
      <c r="O231">
        <v>0.224</v>
      </c>
      <c r="P231">
        <v>-4.1000000000000002E-2</v>
      </c>
    </row>
    <row r="232" spans="3:16" x14ac:dyDescent="0.2">
      <c r="C232">
        <v>0.22500000000000001</v>
      </c>
      <c r="D232">
        <v>2.5000000000000001E-2</v>
      </c>
      <c r="G232">
        <v>0.22500000000000001</v>
      </c>
      <c r="H232">
        <v>-0.02</v>
      </c>
      <c r="K232">
        <v>0.22500000000000001</v>
      </c>
      <c r="L232">
        <v>-1.4E-2</v>
      </c>
      <c r="O232">
        <v>0.22500000000000001</v>
      </c>
      <c r="P232">
        <v>-0.04</v>
      </c>
    </row>
    <row r="233" spans="3:16" x14ac:dyDescent="0.2">
      <c r="C233">
        <v>0.22600000000000001</v>
      </c>
      <c r="D233">
        <v>2.5000000000000001E-2</v>
      </c>
      <c r="G233">
        <v>0.22600000000000001</v>
      </c>
      <c r="H233">
        <v>-0.02</v>
      </c>
      <c r="K233">
        <v>0.22600000000000001</v>
      </c>
      <c r="L233">
        <v>-1.4E-2</v>
      </c>
      <c r="O233">
        <v>0.22600000000000001</v>
      </c>
      <c r="P233">
        <v>-4.4999999999999998E-2</v>
      </c>
    </row>
    <row r="234" spans="3:16" x14ac:dyDescent="0.2">
      <c r="C234">
        <v>0.22700000000000001</v>
      </c>
      <c r="D234">
        <v>7.0000000000000007E-2</v>
      </c>
      <c r="G234">
        <v>0.22700000000000001</v>
      </c>
      <c r="H234">
        <v>-1.4999999999999999E-2</v>
      </c>
      <c r="K234">
        <v>0.22700000000000001</v>
      </c>
      <c r="L234">
        <v>8.0000000000000002E-3</v>
      </c>
      <c r="O234">
        <v>0.22700000000000001</v>
      </c>
      <c r="P234">
        <v>-4.7E-2</v>
      </c>
    </row>
    <row r="235" spans="3:16" x14ac:dyDescent="0.2">
      <c r="C235">
        <v>0.22800000000000001</v>
      </c>
      <c r="D235">
        <v>0.105</v>
      </c>
      <c r="G235">
        <v>0.22800000000000001</v>
      </c>
      <c r="H235">
        <v>-2E-3</v>
      </c>
      <c r="K235">
        <v>0.22800000000000001</v>
      </c>
      <c r="L235">
        <v>5.0000000000000001E-3</v>
      </c>
      <c r="O235">
        <v>0.22800000000000001</v>
      </c>
      <c r="P235">
        <v>-4.9000000000000002E-2</v>
      </c>
    </row>
    <row r="236" spans="3:16" x14ac:dyDescent="0.2">
      <c r="C236">
        <v>0.22900000000000001</v>
      </c>
      <c r="D236">
        <v>7.6999999999999999E-2</v>
      </c>
      <c r="G236">
        <v>0.22900000000000001</v>
      </c>
      <c r="H236">
        <v>4.0000000000000001E-3</v>
      </c>
      <c r="K236">
        <v>0.22900000000000001</v>
      </c>
      <c r="L236">
        <v>-1.6E-2</v>
      </c>
      <c r="O236">
        <v>0.22900000000000001</v>
      </c>
      <c r="P236">
        <v>-4.7E-2</v>
      </c>
    </row>
    <row r="237" spans="3:16" x14ac:dyDescent="0.2">
      <c r="C237">
        <v>0.23</v>
      </c>
      <c r="D237">
        <v>3.5000000000000003E-2</v>
      </c>
      <c r="G237">
        <v>0.23</v>
      </c>
      <c r="H237">
        <v>1.9E-2</v>
      </c>
      <c r="K237">
        <v>0.23</v>
      </c>
      <c r="L237">
        <v>-8.9999999999999993E-3</v>
      </c>
      <c r="O237">
        <v>0.23</v>
      </c>
      <c r="P237">
        <v>-4.2000000000000003E-2</v>
      </c>
    </row>
    <row r="238" spans="3:16" x14ac:dyDescent="0.2">
      <c r="C238">
        <v>0.23100000000000001</v>
      </c>
      <c r="D238">
        <v>2.1999999999999999E-2</v>
      </c>
      <c r="G238">
        <v>0.23100000000000001</v>
      </c>
      <c r="H238">
        <v>3.1E-2</v>
      </c>
      <c r="K238">
        <v>0.23100000000000001</v>
      </c>
      <c r="L238">
        <v>-3.0000000000000001E-3</v>
      </c>
      <c r="O238">
        <v>0.23100000000000001</v>
      </c>
      <c r="P238">
        <v>-4.5999999999999999E-2</v>
      </c>
    </row>
    <row r="239" spans="3:16" x14ac:dyDescent="0.2">
      <c r="C239">
        <v>0.23200000000000001</v>
      </c>
      <c r="D239">
        <v>2.1000000000000001E-2</v>
      </c>
      <c r="G239">
        <v>0.23200000000000001</v>
      </c>
      <c r="H239">
        <v>3.2000000000000001E-2</v>
      </c>
      <c r="K239">
        <v>0.23200000000000001</v>
      </c>
      <c r="L239">
        <v>8.9999999999999993E-3</v>
      </c>
      <c r="O239">
        <v>0.23200000000000001</v>
      </c>
      <c r="P239">
        <v>-4.5999999999999999E-2</v>
      </c>
    </row>
    <row r="240" spans="3:16" x14ac:dyDescent="0.2">
      <c r="C240">
        <v>0.23300000000000001</v>
      </c>
      <c r="D240">
        <v>2.1000000000000001E-2</v>
      </c>
      <c r="G240">
        <v>0.23300000000000001</v>
      </c>
      <c r="H240">
        <v>3.1E-2</v>
      </c>
      <c r="K240">
        <v>0.23300000000000001</v>
      </c>
      <c r="L240">
        <v>0.01</v>
      </c>
      <c r="O240">
        <v>0.23300000000000001</v>
      </c>
      <c r="P240">
        <v>-4.2999999999999997E-2</v>
      </c>
    </row>
    <row r="241" spans="3:16" x14ac:dyDescent="0.2">
      <c r="C241">
        <v>0.23400000000000001</v>
      </c>
      <c r="D241">
        <v>2.5000000000000001E-2</v>
      </c>
      <c r="G241">
        <v>0.23400000000000001</v>
      </c>
      <c r="H241">
        <v>1.7999999999999999E-2</v>
      </c>
      <c r="K241">
        <v>0.23400000000000001</v>
      </c>
      <c r="L241">
        <v>-0.01</v>
      </c>
      <c r="O241">
        <v>0.23400000000000001</v>
      </c>
      <c r="P241">
        <v>-4.3999999999999997E-2</v>
      </c>
    </row>
    <row r="242" spans="3:16" x14ac:dyDescent="0.2">
      <c r="C242">
        <v>0.23499999999999999</v>
      </c>
      <c r="D242">
        <v>1.4E-2</v>
      </c>
      <c r="G242">
        <v>0.23499999999999999</v>
      </c>
      <c r="H242">
        <v>1.0999999999999999E-2</v>
      </c>
      <c r="K242">
        <v>0.23499999999999999</v>
      </c>
      <c r="L242">
        <v>-6.0000000000000001E-3</v>
      </c>
      <c r="O242">
        <v>0.23499999999999999</v>
      </c>
      <c r="P242">
        <v>-4.4999999999999998E-2</v>
      </c>
    </row>
    <row r="243" spans="3:16" x14ac:dyDescent="0.2">
      <c r="C243">
        <v>0.23599999999999999</v>
      </c>
      <c r="D243">
        <v>-1.2999999999999999E-2</v>
      </c>
      <c r="G243">
        <v>0.23599999999999999</v>
      </c>
      <c r="H243">
        <v>4.0000000000000001E-3</v>
      </c>
      <c r="K243">
        <v>0.23599999999999999</v>
      </c>
      <c r="L243">
        <v>0</v>
      </c>
      <c r="O243">
        <v>0.23599999999999999</v>
      </c>
      <c r="P243">
        <v>-4.1000000000000002E-2</v>
      </c>
    </row>
    <row r="244" spans="3:16" x14ac:dyDescent="0.2">
      <c r="C244">
        <v>0.23699999999999999</v>
      </c>
      <c r="D244">
        <v>-2.4E-2</v>
      </c>
      <c r="G244">
        <v>0.23699999999999999</v>
      </c>
      <c r="H244">
        <v>-8.9999999999999993E-3</v>
      </c>
      <c r="K244">
        <v>0.23699999999999999</v>
      </c>
      <c r="L244">
        <v>-0.01</v>
      </c>
      <c r="O244">
        <v>0.23699999999999999</v>
      </c>
      <c r="P244">
        <v>-3.3000000000000002E-2</v>
      </c>
    </row>
    <row r="245" spans="3:16" x14ac:dyDescent="0.2">
      <c r="C245">
        <v>0.23799999999999999</v>
      </c>
      <c r="D245">
        <v>-2.5000000000000001E-2</v>
      </c>
      <c r="G245">
        <v>0.23799999999999999</v>
      </c>
      <c r="H245">
        <v>-1.4999999999999999E-2</v>
      </c>
      <c r="K245">
        <v>0.23799999999999999</v>
      </c>
      <c r="L245">
        <v>-1.4E-2</v>
      </c>
      <c r="O245">
        <v>0.23799999999999999</v>
      </c>
      <c r="P245">
        <v>-3.5000000000000003E-2</v>
      </c>
    </row>
    <row r="246" spans="3:16" x14ac:dyDescent="0.2">
      <c r="C246">
        <v>0.23899999999999999</v>
      </c>
      <c r="D246">
        <v>-3.1E-2</v>
      </c>
      <c r="G246">
        <v>0.23899999999999999</v>
      </c>
      <c r="H246">
        <v>-1.7000000000000001E-2</v>
      </c>
      <c r="K246">
        <v>0.23899999999999999</v>
      </c>
      <c r="L246">
        <v>-6.0000000000000001E-3</v>
      </c>
      <c r="O246">
        <v>0.23899999999999999</v>
      </c>
      <c r="P246">
        <v>-3.5000000000000003E-2</v>
      </c>
    </row>
    <row r="247" spans="3:16" x14ac:dyDescent="0.2">
      <c r="C247">
        <v>0.24</v>
      </c>
      <c r="D247">
        <v>-3.3000000000000002E-2</v>
      </c>
      <c r="G247">
        <v>0.24</v>
      </c>
      <c r="H247">
        <v>-2.1999999999999999E-2</v>
      </c>
      <c r="K247">
        <v>0.24</v>
      </c>
      <c r="L247">
        <v>0</v>
      </c>
      <c r="O247">
        <v>0.24</v>
      </c>
      <c r="P247">
        <v>-3.6999999999999998E-2</v>
      </c>
    </row>
    <row r="248" spans="3:16" x14ac:dyDescent="0.2">
      <c r="C248">
        <v>0.24099999999999999</v>
      </c>
      <c r="D248">
        <v>-2.7E-2</v>
      </c>
      <c r="G248">
        <v>0.24099999999999999</v>
      </c>
      <c r="H248">
        <v>-2.5999999999999999E-2</v>
      </c>
      <c r="K248">
        <v>0.24099999999999999</v>
      </c>
      <c r="L248">
        <v>2E-3</v>
      </c>
      <c r="O248">
        <v>0.24099999999999999</v>
      </c>
      <c r="P248">
        <v>-3.4000000000000002E-2</v>
      </c>
    </row>
    <row r="249" spans="3:16" x14ac:dyDescent="0.2">
      <c r="C249">
        <v>0.24199999999999999</v>
      </c>
      <c r="D249">
        <v>-2.1000000000000001E-2</v>
      </c>
      <c r="G249">
        <v>0.24199999999999999</v>
      </c>
      <c r="H249">
        <v>-2.1000000000000001E-2</v>
      </c>
      <c r="K249">
        <v>0.24199999999999999</v>
      </c>
      <c r="L249">
        <v>0</v>
      </c>
      <c r="O249">
        <v>0.24199999999999999</v>
      </c>
      <c r="P249">
        <v>-0.03</v>
      </c>
    </row>
    <row r="250" spans="3:16" x14ac:dyDescent="0.2">
      <c r="C250">
        <v>0.24299999999999999</v>
      </c>
      <c r="D250">
        <v>-1.7000000000000001E-2</v>
      </c>
      <c r="G250">
        <v>0.24299999999999999</v>
      </c>
      <c r="H250">
        <v>-1.2999999999999999E-2</v>
      </c>
      <c r="K250">
        <v>0.24299999999999999</v>
      </c>
      <c r="L250">
        <v>-1.0999999999999999E-2</v>
      </c>
      <c r="O250">
        <v>0.24299999999999999</v>
      </c>
      <c r="P250">
        <v>-2.9000000000000001E-2</v>
      </c>
    </row>
    <row r="251" spans="3:16" x14ac:dyDescent="0.2">
      <c r="C251">
        <v>0.24399999999999999</v>
      </c>
      <c r="D251">
        <v>-1.2E-2</v>
      </c>
      <c r="G251">
        <v>0.24399999999999999</v>
      </c>
      <c r="H251">
        <v>-1.7999999999999999E-2</v>
      </c>
      <c r="K251">
        <v>0.24399999999999999</v>
      </c>
      <c r="L251">
        <v>-1.7000000000000001E-2</v>
      </c>
      <c r="O251">
        <v>0.24399999999999999</v>
      </c>
      <c r="P251">
        <v>-3.9E-2</v>
      </c>
    </row>
    <row r="252" spans="3:16" x14ac:dyDescent="0.2">
      <c r="C252">
        <v>0.245</v>
      </c>
      <c r="D252">
        <v>-1.2E-2</v>
      </c>
      <c r="G252">
        <v>0.245</v>
      </c>
      <c r="H252">
        <v>-1.4999999999999999E-2</v>
      </c>
      <c r="K252">
        <v>0.245</v>
      </c>
      <c r="L252">
        <v>-4.0000000000000001E-3</v>
      </c>
      <c r="O252">
        <v>0.245</v>
      </c>
      <c r="P252">
        <v>-3.4000000000000002E-2</v>
      </c>
    </row>
    <row r="253" spans="3:16" x14ac:dyDescent="0.2">
      <c r="C253">
        <v>0.246</v>
      </c>
      <c r="D253">
        <v>-1.2999999999999999E-2</v>
      </c>
      <c r="G253">
        <v>0.246</v>
      </c>
      <c r="H253">
        <v>-1.9E-2</v>
      </c>
      <c r="K253">
        <v>0.246</v>
      </c>
      <c r="L253">
        <v>-2E-3</v>
      </c>
      <c r="O253">
        <v>0.246</v>
      </c>
      <c r="P253">
        <v>-3.5999999999999997E-2</v>
      </c>
    </row>
    <row r="254" spans="3:16" x14ac:dyDescent="0.2">
      <c r="C254">
        <v>0.247</v>
      </c>
      <c r="D254">
        <v>-8.9999999999999993E-3</v>
      </c>
      <c r="G254">
        <v>0.247</v>
      </c>
      <c r="H254">
        <v>-3.5000000000000003E-2</v>
      </c>
      <c r="K254">
        <v>0.247</v>
      </c>
      <c r="L254">
        <v>-1.6E-2</v>
      </c>
      <c r="O254">
        <v>0.247</v>
      </c>
      <c r="P254">
        <v>-3.7999999999999999E-2</v>
      </c>
    </row>
    <row r="255" spans="3:16" x14ac:dyDescent="0.2">
      <c r="C255">
        <v>0.248</v>
      </c>
      <c r="D255">
        <v>-1.2E-2</v>
      </c>
      <c r="G255">
        <v>0.248</v>
      </c>
      <c r="H255">
        <v>-0.03</v>
      </c>
      <c r="K255">
        <v>0.248</v>
      </c>
      <c r="L255">
        <v>-1.4E-2</v>
      </c>
      <c r="O255">
        <v>0.248</v>
      </c>
      <c r="P255">
        <v>-3.5999999999999997E-2</v>
      </c>
    </row>
    <row r="256" spans="3:16" x14ac:dyDescent="0.2">
      <c r="C256">
        <v>0.249</v>
      </c>
      <c r="D256">
        <v>-1.2999999999999999E-2</v>
      </c>
      <c r="G256">
        <v>0.249</v>
      </c>
      <c r="H256">
        <v>-2.8000000000000001E-2</v>
      </c>
      <c r="K256">
        <v>0.249</v>
      </c>
      <c r="L256">
        <v>1.0999999999999999E-2</v>
      </c>
      <c r="O256">
        <v>0.249</v>
      </c>
      <c r="P256">
        <v>-3.3000000000000002E-2</v>
      </c>
    </row>
    <row r="257" spans="3:16" x14ac:dyDescent="0.2">
      <c r="C257">
        <v>0.25</v>
      </c>
      <c r="D257">
        <v>-7.0000000000000001E-3</v>
      </c>
      <c r="G257">
        <v>0.25</v>
      </c>
      <c r="H257">
        <v>-0.03</v>
      </c>
      <c r="K257">
        <v>0.25</v>
      </c>
      <c r="L257">
        <v>4.0000000000000001E-3</v>
      </c>
      <c r="O257">
        <v>0.25</v>
      </c>
      <c r="P257">
        <v>-2.7E-2</v>
      </c>
    </row>
    <row r="258" spans="3:16" x14ac:dyDescent="0.2">
      <c r="C258">
        <v>0.251</v>
      </c>
      <c r="D258">
        <v>-8.9999999999999993E-3</v>
      </c>
      <c r="G258">
        <v>0.251</v>
      </c>
      <c r="H258">
        <v>-3.4000000000000002E-2</v>
      </c>
      <c r="K258">
        <v>0.251</v>
      </c>
      <c r="L258">
        <v>-4.0000000000000001E-3</v>
      </c>
      <c r="O258">
        <v>0.251</v>
      </c>
      <c r="P258">
        <v>-3.2000000000000001E-2</v>
      </c>
    </row>
    <row r="259" spans="3:16" x14ac:dyDescent="0.2">
      <c r="C259">
        <v>0.252</v>
      </c>
      <c r="D259">
        <v>-6.0000000000000001E-3</v>
      </c>
      <c r="G259">
        <v>0.252</v>
      </c>
      <c r="H259">
        <v>-2.4E-2</v>
      </c>
      <c r="K259">
        <v>0.252</v>
      </c>
      <c r="L259">
        <v>1.0999999999999999E-2</v>
      </c>
      <c r="O259">
        <v>0.252</v>
      </c>
      <c r="P259">
        <v>-3.9E-2</v>
      </c>
    </row>
    <row r="260" spans="3:16" x14ac:dyDescent="0.2">
      <c r="C260">
        <v>0.253</v>
      </c>
      <c r="D260">
        <v>-5.0000000000000001E-3</v>
      </c>
      <c r="G260">
        <v>0.253</v>
      </c>
      <c r="H260">
        <v>-2.4E-2</v>
      </c>
      <c r="K260">
        <v>0.253</v>
      </c>
      <c r="L260">
        <v>2.1999999999999999E-2</v>
      </c>
      <c r="O260">
        <v>0.253</v>
      </c>
      <c r="P260">
        <v>-3.5999999999999997E-2</v>
      </c>
    </row>
    <row r="261" spans="3:16" x14ac:dyDescent="0.2">
      <c r="C261">
        <v>0.254</v>
      </c>
      <c r="D261">
        <v>-3.0000000000000001E-3</v>
      </c>
      <c r="G261">
        <v>0.254</v>
      </c>
      <c r="H261">
        <v>-2.8000000000000001E-2</v>
      </c>
      <c r="K261">
        <v>0.254</v>
      </c>
      <c r="L261">
        <v>4.3999999999999997E-2</v>
      </c>
      <c r="O261">
        <v>0.254</v>
      </c>
      <c r="P261">
        <v>-3.3000000000000002E-2</v>
      </c>
    </row>
    <row r="262" spans="3:16" x14ac:dyDescent="0.2">
      <c r="C262">
        <v>0.255</v>
      </c>
      <c r="D262">
        <v>0</v>
      </c>
      <c r="G262">
        <v>0.255</v>
      </c>
      <c r="H262">
        <v>-2.7E-2</v>
      </c>
      <c r="K262">
        <v>0.255</v>
      </c>
      <c r="L262">
        <v>0.05</v>
      </c>
      <c r="O262">
        <v>0.255</v>
      </c>
      <c r="P262">
        <v>-3.2000000000000001E-2</v>
      </c>
    </row>
    <row r="263" spans="3:16" x14ac:dyDescent="0.2">
      <c r="C263">
        <v>0.25600000000000001</v>
      </c>
      <c r="D263">
        <v>0</v>
      </c>
      <c r="G263">
        <v>0.25600000000000001</v>
      </c>
      <c r="H263">
        <v>-0.02</v>
      </c>
      <c r="K263">
        <v>0.25600000000000001</v>
      </c>
      <c r="L263">
        <v>8.7999999999999995E-2</v>
      </c>
      <c r="O263">
        <v>0.25600000000000001</v>
      </c>
      <c r="P263">
        <v>-3.2000000000000001E-2</v>
      </c>
    </row>
    <row r="264" spans="3:16" x14ac:dyDescent="0.2">
      <c r="C264">
        <v>0.25700000000000001</v>
      </c>
      <c r="D264">
        <v>0</v>
      </c>
      <c r="G264">
        <v>0.25700000000000001</v>
      </c>
      <c r="H264">
        <v>-2.4E-2</v>
      </c>
      <c r="K264">
        <v>0.25700000000000001</v>
      </c>
      <c r="L264">
        <v>9.4E-2</v>
      </c>
      <c r="O264">
        <v>0.25700000000000001</v>
      </c>
      <c r="P264">
        <v>-3.1E-2</v>
      </c>
    </row>
    <row r="265" spans="3:16" x14ac:dyDescent="0.2">
      <c r="C265">
        <v>0.25800000000000001</v>
      </c>
      <c r="D265">
        <v>-1E-3</v>
      </c>
      <c r="G265">
        <v>0.25800000000000001</v>
      </c>
      <c r="H265">
        <v>-3.2000000000000001E-2</v>
      </c>
      <c r="K265">
        <v>0.25800000000000001</v>
      </c>
      <c r="L265">
        <v>0.105</v>
      </c>
      <c r="O265">
        <v>0.25800000000000001</v>
      </c>
      <c r="P265">
        <v>-3.9E-2</v>
      </c>
    </row>
    <row r="266" spans="3:16" x14ac:dyDescent="0.2">
      <c r="C266">
        <v>0.25900000000000001</v>
      </c>
      <c r="D266">
        <v>5.0000000000000001E-3</v>
      </c>
      <c r="G266">
        <v>0.25900000000000001</v>
      </c>
      <c r="H266">
        <v>-3.2000000000000001E-2</v>
      </c>
      <c r="K266">
        <v>0.25900000000000001</v>
      </c>
      <c r="L266">
        <v>0.09</v>
      </c>
      <c r="O266">
        <v>0.25900000000000001</v>
      </c>
      <c r="P266">
        <v>-3.9E-2</v>
      </c>
    </row>
    <row r="267" spans="3:16" x14ac:dyDescent="0.2">
      <c r="C267">
        <v>0.26</v>
      </c>
      <c r="D267">
        <v>0</v>
      </c>
      <c r="G267">
        <v>0.26</v>
      </c>
      <c r="H267">
        <v>-2.7E-2</v>
      </c>
      <c r="K267">
        <v>0.26</v>
      </c>
      <c r="L267">
        <v>7.4999999999999997E-2</v>
      </c>
      <c r="O267">
        <v>0.26</v>
      </c>
      <c r="P267">
        <v>-3.3000000000000002E-2</v>
      </c>
    </row>
    <row r="268" spans="3:16" x14ac:dyDescent="0.2">
      <c r="C268">
        <v>0.26100000000000001</v>
      </c>
      <c r="D268">
        <v>0</v>
      </c>
      <c r="G268">
        <v>0.26100000000000001</v>
      </c>
      <c r="H268">
        <v>-2.1000000000000001E-2</v>
      </c>
      <c r="K268">
        <v>0.26100000000000001</v>
      </c>
      <c r="L268">
        <v>6.4000000000000001E-2</v>
      </c>
      <c r="O268">
        <v>0.26100000000000001</v>
      </c>
      <c r="P268">
        <v>-2.7E-2</v>
      </c>
    </row>
    <row r="269" spans="3:16" x14ac:dyDescent="0.2">
      <c r="C269">
        <v>0.26200000000000001</v>
      </c>
      <c r="D269">
        <v>-1E-3</v>
      </c>
      <c r="G269">
        <v>0.26200000000000001</v>
      </c>
      <c r="H269">
        <v>-8.0000000000000002E-3</v>
      </c>
      <c r="K269">
        <v>0.26200000000000001</v>
      </c>
      <c r="L269">
        <v>0.06</v>
      </c>
      <c r="O269">
        <v>0.26200000000000001</v>
      </c>
      <c r="P269">
        <v>-2.4E-2</v>
      </c>
    </row>
    <row r="270" spans="3:16" x14ac:dyDescent="0.2">
      <c r="C270">
        <v>0.26300000000000001</v>
      </c>
      <c r="D270">
        <v>1.4E-2</v>
      </c>
      <c r="G270">
        <v>0.26300000000000001</v>
      </c>
      <c r="H270">
        <v>-2.5999999999999999E-2</v>
      </c>
      <c r="K270">
        <v>0.26300000000000001</v>
      </c>
      <c r="L270">
        <v>5.3999999999999999E-2</v>
      </c>
      <c r="O270">
        <v>0.26300000000000001</v>
      </c>
      <c r="P270">
        <v>-2.5999999999999999E-2</v>
      </c>
    </row>
    <row r="271" spans="3:16" x14ac:dyDescent="0.2">
      <c r="C271">
        <v>0.26400000000000001</v>
      </c>
      <c r="D271">
        <v>9.6000000000000002E-2</v>
      </c>
      <c r="G271">
        <v>0.26400000000000001</v>
      </c>
      <c r="H271">
        <v>-2.4E-2</v>
      </c>
      <c r="K271">
        <v>0.26400000000000001</v>
      </c>
      <c r="L271">
        <v>1.6E-2</v>
      </c>
      <c r="O271">
        <v>0.26400000000000001</v>
      </c>
      <c r="P271">
        <v>-3.1E-2</v>
      </c>
    </row>
    <row r="272" spans="3:16" x14ac:dyDescent="0.2">
      <c r="C272">
        <v>0.26500000000000001</v>
      </c>
      <c r="D272">
        <v>0.25700000000000001</v>
      </c>
      <c r="G272">
        <v>0.26500000000000001</v>
      </c>
      <c r="H272">
        <v>-2.7E-2</v>
      </c>
      <c r="K272">
        <v>0.26500000000000001</v>
      </c>
      <c r="L272">
        <v>-2.5000000000000001E-2</v>
      </c>
      <c r="O272">
        <v>0.26500000000000001</v>
      </c>
      <c r="P272">
        <v>-3.1E-2</v>
      </c>
    </row>
    <row r="273" spans="3:16" x14ac:dyDescent="0.2">
      <c r="C273">
        <v>0.26600000000000001</v>
      </c>
      <c r="D273">
        <v>0.57899999999999996</v>
      </c>
      <c r="G273">
        <v>0.26600000000000001</v>
      </c>
      <c r="H273">
        <v>-2.8000000000000001E-2</v>
      </c>
      <c r="K273">
        <v>0.26600000000000001</v>
      </c>
      <c r="L273">
        <v>-4.1000000000000002E-2</v>
      </c>
      <c r="O273">
        <v>0.26600000000000001</v>
      </c>
      <c r="P273">
        <v>-3.1E-2</v>
      </c>
    </row>
    <row r="274" spans="3:16" x14ac:dyDescent="0.2">
      <c r="C274">
        <v>0.26700000000000002</v>
      </c>
      <c r="D274">
        <v>0.90800000000000003</v>
      </c>
      <c r="G274">
        <v>0.26700000000000002</v>
      </c>
      <c r="H274">
        <v>-2.5999999999999999E-2</v>
      </c>
      <c r="K274">
        <v>0.26700000000000002</v>
      </c>
      <c r="L274">
        <v>-3.2000000000000001E-2</v>
      </c>
      <c r="O274">
        <v>0.26700000000000002</v>
      </c>
      <c r="P274">
        <v>-3.5000000000000003E-2</v>
      </c>
    </row>
    <row r="275" spans="3:16" x14ac:dyDescent="0.2">
      <c r="C275">
        <v>0.26800000000000002</v>
      </c>
      <c r="D275">
        <v>0.95399999999999996</v>
      </c>
      <c r="G275">
        <v>0.26800000000000002</v>
      </c>
      <c r="H275">
        <v>-2.5000000000000001E-2</v>
      </c>
      <c r="K275">
        <v>0.26800000000000002</v>
      </c>
      <c r="L275">
        <v>-2.9000000000000001E-2</v>
      </c>
      <c r="O275">
        <v>0.26800000000000002</v>
      </c>
      <c r="P275">
        <v>-3.4000000000000002E-2</v>
      </c>
    </row>
    <row r="276" spans="3:16" x14ac:dyDescent="0.2">
      <c r="C276">
        <v>0.26900000000000002</v>
      </c>
      <c r="D276">
        <v>0.66</v>
      </c>
      <c r="G276">
        <v>0.26900000000000002</v>
      </c>
      <c r="H276">
        <v>-4.5999999999999999E-2</v>
      </c>
      <c r="K276">
        <v>0.26900000000000002</v>
      </c>
      <c r="L276">
        <v>-2.1999999999999999E-2</v>
      </c>
      <c r="O276">
        <v>0.26900000000000002</v>
      </c>
      <c r="P276">
        <v>-3.1E-2</v>
      </c>
    </row>
    <row r="277" spans="3:16" x14ac:dyDescent="0.2">
      <c r="C277">
        <v>0.27</v>
      </c>
      <c r="D277">
        <v>0.215</v>
      </c>
      <c r="G277">
        <v>0.27</v>
      </c>
      <c r="H277">
        <v>-8.7999999999999995E-2</v>
      </c>
      <c r="K277">
        <v>0.27</v>
      </c>
      <c r="L277">
        <v>-2.1000000000000001E-2</v>
      </c>
      <c r="O277">
        <v>0.27</v>
      </c>
      <c r="P277">
        <v>-0.03</v>
      </c>
    </row>
    <row r="278" spans="3:16" x14ac:dyDescent="0.2">
      <c r="C278">
        <v>0.27100000000000002</v>
      </c>
      <c r="D278">
        <v>-1.7999999999999999E-2</v>
      </c>
      <c r="G278">
        <v>0.27100000000000002</v>
      </c>
      <c r="H278">
        <v>-0.107</v>
      </c>
      <c r="K278">
        <v>0.27100000000000002</v>
      </c>
      <c r="L278">
        <v>-1.7999999999999999E-2</v>
      </c>
      <c r="O278">
        <v>0.27100000000000002</v>
      </c>
      <c r="P278">
        <v>-2.9000000000000001E-2</v>
      </c>
    </row>
    <row r="279" spans="3:16" x14ac:dyDescent="0.2">
      <c r="C279">
        <v>0.27200000000000002</v>
      </c>
      <c r="D279">
        <v>-0.20699999999999999</v>
      </c>
      <c r="G279">
        <v>0.27200000000000002</v>
      </c>
      <c r="H279">
        <v>-0.02</v>
      </c>
      <c r="K279">
        <v>0.27200000000000002</v>
      </c>
      <c r="L279">
        <v>-1.2999999999999999E-2</v>
      </c>
      <c r="O279">
        <v>0.27200000000000002</v>
      </c>
      <c r="P279">
        <v>-3.5000000000000003E-2</v>
      </c>
    </row>
    <row r="280" spans="3:16" x14ac:dyDescent="0.2">
      <c r="C280">
        <v>0.27300000000000002</v>
      </c>
      <c r="D280">
        <v>-0.16900000000000001</v>
      </c>
      <c r="G280">
        <v>0.27300000000000002</v>
      </c>
      <c r="H280">
        <v>0.20499999999999999</v>
      </c>
      <c r="K280">
        <v>0.27300000000000002</v>
      </c>
      <c r="L280">
        <v>-1.9E-2</v>
      </c>
      <c r="O280">
        <v>0.27300000000000002</v>
      </c>
      <c r="P280">
        <v>-3.3000000000000002E-2</v>
      </c>
    </row>
    <row r="281" spans="3:16" x14ac:dyDescent="0.2">
      <c r="C281">
        <v>0.27400000000000002</v>
      </c>
      <c r="D281">
        <v>-9.2999999999999999E-2</v>
      </c>
      <c r="G281">
        <v>0.27400000000000002</v>
      </c>
      <c r="H281">
        <v>0.48499999999999999</v>
      </c>
      <c r="K281">
        <v>0.27400000000000002</v>
      </c>
      <c r="L281">
        <v>-2.5999999999999999E-2</v>
      </c>
      <c r="O281">
        <v>0.27400000000000002</v>
      </c>
      <c r="P281">
        <v>-0.03</v>
      </c>
    </row>
    <row r="282" spans="3:16" x14ac:dyDescent="0.2">
      <c r="C282">
        <v>0.27500000000000002</v>
      </c>
      <c r="D282">
        <v>-0.02</v>
      </c>
      <c r="G282">
        <v>0.27500000000000002</v>
      </c>
      <c r="H282">
        <v>0.621</v>
      </c>
      <c r="K282">
        <v>0.27500000000000002</v>
      </c>
      <c r="L282">
        <v>-1.7000000000000001E-2</v>
      </c>
      <c r="O282">
        <v>0.27500000000000002</v>
      </c>
      <c r="P282">
        <v>-2.9000000000000001E-2</v>
      </c>
    </row>
    <row r="283" spans="3:16" x14ac:dyDescent="0.2">
      <c r="C283">
        <v>0.27600000000000002</v>
      </c>
      <c r="D283">
        <v>1.4E-2</v>
      </c>
      <c r="G283">
        <v>0.27600000000000002</v>
      </c>
      <c r="H283">
        <v>0.218</v>
      </c>
      <c r="K283">
        <v>0.27600000000000002</v>
      </c>
      <c r="L283">
        <v>-1.4999999999999999E-2</v>
      </c>
      <c r="O283">
        <v>0.27600000000000002</v>
      </c>
      <c r="P283">
        <v>-2.7E-2</v>
      </c>
    </row>
    <row r="284" spans="3:16" x14ac:dyDescent="0.2">
      <c r="C284">
        <v>0.27700000000000002</v>
      </c>
      <c r="D284">
        <v>1.7000000000000001E-2</v>
      </c>
      <c r="G284">
        <v>0.27700000000000002</v>
      </c>
      <c r="H284">
        <v>-0.20599999999999999</v>
      </c>
      <c r="K284">
        <v>0.27700000000000002</v>
      </c>
      <c r="L284">
        <v>-1.4E-2</v>
      </c>
      <c r="O284">
        <v>0.27700000000000002</v>
      </c>
      <c r="P284">
        <v>-2.8000000000000001E-2</v>
      </c>
    </row>
    <row r="285" spans="3:16" x14ac:dyDescent="0.2">
      <c r="C285">
        <v>0.27800000000000002</v>
      </c>
      <c r="D285">
        <v>5.0000000000000001E-3</v>
      </c>
      <c r="G285">
        <v>0.27800000000000002</v>
      </c>
      <c r="H285">
        <v>-0.39100000000000001</v>
      </c>
      <c r="K285">
        <v>0.27800000000000002</v>
      </c>
      <c r="L285">
        <v>-2.4E-2</v>
      </c>
      <c r="O285">
        <v>0.27800000000000002</v>
      </c>
      <c r="P285">
        <v>-3.1E-2</v>
      </c>
    </row>
    <row r="286" spans="3:16" x14ac:dyDescent="0.2">
      <c r="C286">
        <v>0.27900000000000003</v>
      </c>
      <c r="D286">
        <v>-2E-3</v>
      </c>
      <c r="G286">
        <v>0.27900000000000003</v>
      </c>
      <c r="H286">
        <v>-0.28899999999999998</v>
      </c>
      <c r="K286">
        <v>0.27900000000000003</v>
      </c>
      <c r="L286">
        <v>-1.7000000000000001E-2</v>
      </c>
      <c r="O286">
        <v>0.27900000000000003</v>
      </c>
      <c r="P286">
        <v>-0.03</v>
      </c>
    </row>
    <row r="287" spans="3:16" x14ac:dyDescent="0.2">
      <c r="C287">
        <v>0.28000000000000003</v>
      </c>
      <c r="D287">
        <v>-0.02</v>
      </c>
      <c r="G287">
        <v>0.28000000000000003</v>
      </c>
      <c r="H287">
        <v>-0.19900000000000001</v>
      </c>
      <c r="K287">
        <v>0.28000000000000003</v>
      </c>
      <c r="L287">
        <v>-1.4999999999999999E-2</v>
      </c>
      <c r="O287">
        <v>0.28000000000000003</v>
      </c>
      <c r="P287">
        <v>-3.5000000000000003E-2</v>
      </c>
    </row>
    <row r="288" spans="3:16" x14ac:dyDescent="0.2">
      <c r="C288">
        <v>0.28100000000000003</v>
      </c>
      <c r="D288">
        <v>-2.7E-2</v>
      </c>
      <c r="G288">
        <v>0.28100000000000003</v>
      </c>
      <c r="H288">
        <v>-0.127</v>
      </c>
      <c r="K288">
        <v>0.28100000000000003</v>
      </c>
      <c r="L288">
        <v>-8.9999999999999993E-3</v>
      </c>
      <c r="O288">
        <v>0.28100000000000003</v>
      </c>
      <c r="P288">
        <v>-3.4000000000000002E-2</v>
      </c>
    </row>
    <row r="289" spans="3:16" x14ac:dyDescent="0.2">
      <c r="C289">
        <v>0.28199999999999997</v>
      </c>
      <c r="D289">
        <v>-3.7999999999999999E-2</v>
      </c>
      <c r="G289">
        <v>0.28199999999999997</v>
      </c>
      <c r="H289">
        <v>-8.2000000000000003E-2</v>
      </c>
      <c r="K289">
        <v>0.28199999999999997</v>
      </c>
      <c r="L289">
        <v>0</v>
      </c>
      <c r="O289">
        <v>0.28199999999999997</v>
      </c>
      <c r="P289">
        <v>-2.5999999999999999E-2</v>
      </c>
    </row>
    <row r="290" spans="3:16" x14ac:dyDescent="0.2">
      <c r="C290">
        <v>0.28299999999999997</v>
      </c>
      <c r="D290">
        <v>-4.5999999999999999E-2</v>
      </c>
      <c r="G290">
        <v>0.28299999999999997</v>
      </c>
      <c r="H290">
        <v>-4.9000000000000002E-2</v>
      </c>
      <c r="K290">
        <v>0.28299999999999997</v>
      </c>
      <c r="L290">
        <v>1E-3</v>
      </c>
      <c r="O290">
        <v>0.28299999999999997</v>
      </c>
      <c r="P290">
        <v>-2.7E-2</v>
      </c>
    </row>
    <row r="291" spans="3:16" x14ac:dyDescent="0.2">
      <c r="C291">
        <v>0.28399999999999997</v>
      </c>
      <c r="D291">
        <v>-5.2999999999999999E-2</v>
      </c>
      <c r="G291">
        <v>0.28399999999999997</v>
      </c>
      <c r="H291">
        <v>-0.04</v>
      </c>
      <c r="K291">
        <v>0.28399999999999997</v>
      </c>
      <c r="L291">
        <v>-3.0000000000000001E-3</v>
      </c>
      <c r="O291">
        <v>0.28399999999999997</v>
      </c>
      <c r="P291">
        <v>-0.03</v>
      </c>
    </row>
    <row r="292" spans="3:16" x14ac:dyDescent="0.2">
      <c r="C292">
        <v>0.28499999999999998</v>
      </c>
      <c r="D292">
        <v>-6.4000000000000001E-2</v>
      </c>
      <c r="G292">
        <v>0.28499999999999998</v>
      </c>
      <c r="H292">
        <v>-3.6999999999999998E-2</v>
      </c>
      <c r="K292">
        <v>0.28499999999999998</v>
      </c>
      <c r="L292">
        <v>-2E-3</v>
      </c>
      <c r="O292">
        <v>0.28499999999999998</v>
      </c>
      <c r="P292">
        <v>-3.3000000000000002E-2</v>
      </c>
    </row>
    <row r="293" spans="3:16" x14ac:dyDescent="0.2">
      <c r="C293">
        <v>0.28599999999999998</v>
      </c>
      <c r="D293">
        <v>-6.0999999999999999E-2</v>
      </c>
      <c r="G293">
        <v>0.28599999999999998</v>
      </c>
      <c r="H293">
        <v>-4.1000000000000002E-2</v>
      </c>
      <c r="K293">
        <v>0.28599999999999998</v>
      </c>
      <c r="L293">
        <v>0</v>
      </c>
      <c r="O293">
        <v>0.28599999999999998</v>
      </c>
      <c r="P293">
        <v>-3.5999999999999997E-2</v>
      </c>
    </row>
    <row r="294" spans="3:16" x14ac:dyDescent="0.2">
      <c r="C294">
        <v>0.28699999999999998</v>
      </c>
      <c r="D294">
        <v>-0.06</v>
      </c>
      <c r="G294">
        <v>0.28699999999999998</v>
      </c>
      <c r="H294">
        <v>-5.3999999999999999E-2</v>
      </c>
      <c r="K294">
        <v>0.28699999999999998</v>
      </c>
      <c r="L294">
        <v>1E-3</v>
      </c>
      <c r="O294">
        <v>0.28699999999999998</v>
      </c>
      <c r="P294">
        <v>-3.3000000000000002E-2</v>
      </c>
    </row>
    <row r="295" spans="3:16" x14ac:dyDescent="0.2">
      <c r="C295">
        <v>0.28799999999999998</v>
      </c>
      <c r="D295">
        <v>-7.0000000000000007E-2</v>
      </c>
      <c r="G295">
        <v>0.28799999999999998</v>
      </c>
      <c r="H295">
        <v>-5.3999999999999999E-2</v>
      </c>
      <c r="K295">
        <v>0.28799999999999998</v>
      </c>
      <c r="L295">
        <v>4.0000000000000001E-3</v>
      </c>
      <c r="O295">
        <v>0.28799999999999998</v>
      </c>
      <c r="P295">
        <v>-0.03</v>
      </c>
    </row>
    <row r="296" spans="3:16" x14ac:dyDescent="0.2">
      <c r="C296">
        <v>0.28899999999999998</v>
      </c>
      <c r="D296">
        <v>-7.0000000000000007E-2</v>
      </c>
      <c r="G296">
        <v>0.28899999999999998</v>
      </c>
      <c r="H296">
        <v>-5.2999999999999999E-2</v>
      </c>
      <c r="K296">
        <v>0.28899999999999998</v>
      </c>
      <c r="L296">
        <v>6.0000000000000001E-3</v>
      </c>
      <c r="O296">
        <v>0.28899999999999998</v>
      </c>
      <c r="P296">
        <v>-3.1E-2</v>
      </c>
    </row>
    <row r="297" spans="3:16" x14ac:dyDescent="0.2">
      <c r="C297">
        <v>0.28999999999999998</v>
      </c>
      <c r="D297">
        <v>-6.9000000000000006E-2</v>
      </c>
      <c r="G297">
        <v>0.28999999999999998</v>
      </c>
      <c r="H297">
        <v>-5.1999999999999998E-2</v>
      </c>
      <c r="K297">
        <v>0.28999999999999998</v>
      </c>
      <c r="L297">
        <v>8.0000000000000002E-3</v>
      </c>
      <c r="O297">
        <v>0.28999999999999998</v>
      </c>
      <c r="P297">
        <v>-3.1E-2</v>
      </c>
    </row>
    <row r="298" spans="3:16" x14ac:dyDescent="0.2">
      <c r="C298">
        <v>0.29099999999999998</v>
      </c>
      <c r="D298">
        <v>-7.0000000000000007E-2</v>
      </c>
      <c r="G298">
        <v>0.29099999999999998</v>
      </c>
      <c r="H298">
        <v>-5.5E-2</v>
      </c>
      <c r="K298">
        <v>0.29099999999999998</v>
      </c>
      <c r="L298">
        <v>6.0000000000000001E-3</v>
      </c>
      <c r="O298">
        <v>0.29099999999999998</v>
      </c>
      <c r="P298">
        <v>-0.03</v>
      </c>
    </row>
    <row r="299" spans="3:16" x14ac:dyDescent="0.2">
      <c r="C299">
        <v>0.29199999999999998</v>
      </c>
      <c r="D299">
        <v>-7.2999999999999995E-2</v>
      </c>
      <c r="G299">
        <v>0.29199999999999998</v>
      </c>
      <c r="H299">
        <v>-7.3999999999999996E-2</v>
      </c>
      <c r="K299">
        <v>0.29199999999999998</v>
      </c>
      <c r="L299">
        <v>8.0000000000000002E-3</v>
      </c>
      <c r="O299">
        <v>0.29199999999999998</v>
      </c>
      <c r="P299">
        <v>-3.3000000000000002E-2</v>
      </c>
    </row>
    <row r="300" spans="3:16" x14ac:dyDescent="0.2">
      <c r="C300">
        <v>0.29299999999999998</v>
      </c>
      <c r="D300">
        <v>-7.2999999999999995E-2</v>
      </c>
      <c r="G300">
        <v>0.29299999999999998</v>
      </c>
      <c r="H300">
        <v>-7.0999999999999994E-2</v>
      </c>
      <c r="K300">
        <v>0.29299999999999998</v>
      </c>
      <c r="L300">
        <v>6.0000000000000001E-3</v>
      </c>
      <c r="O300">
        <v>0.29299999999999998</v>
      </c>
      <c r="P300">
        <v>-3.2000000000000001E-2</v>
      </c>
    </row>
    <row r="301" spans="3:16" x14ac:dyDescent="0.2">
      <c r="C301">
        <v>0.29399999999999998</v>
      </c>
      <c r="D301">
        <v>-6.5000000000000002E-2</v>
      </c>
      <c r="G301">
        <v>0.29399999999999998</v>
      </c>
      <c r="H301">
        <v>-7.3999999999999996E-2</v>
      </c>
      <c r="K301">
        <v>0.29399999999999998</v>
      </c>
      <c r="L301">
        <v>8.0000000000000002E-3</v>
      </c>
      <c r="O301">
        <v>0.29399999999999998</v>
      </c>
      <c r="P301">
        <v>-0.03</v>
      </c>
    </row>
    <row r="302" spans="3:16" x14ac:dyDescent="0.2">
      <c r="C302">
        <v>0.29499999999999998</v>
      </c>
      <c r="D302">
        <v>-6.6000000000000003E-2</v>
      </c>
      <c r="G302">
        <v>0.29499999999999998</v>
      </c>
      <c r="H302">
        <v>-7.4999999999999997E-2</v>
      </c>
      <c r="K302">
        <v>0.29499999999999998</v>
      </c>
      <c r="L302">
        <v>1.0999999999999999E-2</v>
      </c>
      <c r="O302">
        <v>0.29499999999999998</v>
      </c>
      <c r="P302">
        <v>-3.2000000000000001E-2</v>
      </c>
    </row>
    <row r="303" spans="3:16" x14ac:dyDescent="0.2">
      <c r="C303">
        <v>0.29599999999999999</v>
      </c>
      <c r="D303">
        <v>-7.3999999999999996E-2</v>
      </c>
      <c r="G303">
        <v>0.29599999999999999</v>
      </c>
      <c r="H303">
        <v>-7.6999999999999999E-2</v>
      </c>
      <c r="K303">
        <v>0.29599999999999999</v>
      </c>
      <c r="L303">
        <v>8.9999999999999993E-3</v>
      </c>
      <c r="O303">
        <v>0.29599999999999999</v>
      </c>
      <c r="P303">
        <v>-3.1E-2</v>
      </c>
    </row>
    <row r="304" spans="3:16" x14ac:dyDescent="0.2">
      <c r="C304">
        <v>0.29699999999999999</v>
      </c>
      <c r="D304">
        <v>-7.8E-2</v>
      </c>
      <c r="G304">
        <v>0.29699999999999999</v>
      </c>
      <c r="H304">
        <v>-7.4999999999999997E-2</v>
      </c>
      <c r="K304">
        <v>0.29699999999999999</v>
      </c>
      <c r="L304">
        <v>5.0000000000000001E-3</v>
      </c>
      <c r="O304">
        <v>0.29699999999999999</v>
      </c>
      <c r="P304">
        <v>-2.8000000000000001E-2</v>
      </c>
    </row>
    <row r="305" spans="3:16" x14ac:dyDescent="0.2">
      <c r="C305">
        <v>0.29799999999999999</v>
      </c>
      <c r="D305">
        <v>-7.2999999999999995E-2</v>
      </c>
      <c r="G305">
        <v>0.29799999999999999</v>
      </c>
      <c r="H305">
        <v>-7.5999999999999998E-2</v>
      </c>
      <c r="K305">
        <v>0.29799999999999999</v>
      </c>
      <c r="L305">
        <v>-2.4E-2</v>
      </c>
      <c r="O305">
        <v>0.29799999999999999</v>
      </c>
      <c r="P305">
        <v>-3.1E-2</v>
      </c>
    </row>
    <row r="306" spans="3:16" x14ac:dyDescent="0.2">
      <c r="C306">
        <v>0.29899999999999999</v>
      </c>
      <c r="D306">
        <v>-6.8000000000000005E-2</v>
      </c>
      <c r="G306">
        <v>0.29899999999999999</v>
      </c>
      <c r="H306">
        <v>-7.2999999999999995E-2</v>
      </c>
      <c r="K306">
        <v>0.29899999999999999</v>
      </c>
      <c r="L306">
        <v>-7.5999999999999998E-2</v>
      </c>
      <c r="O306">
        <v>0.29899999999999999</v>
      </c>
      <c r="P306">
        <v>-3.4000000000000002E-2</v>
      </c>
    </row>
    <row r="307" spans="3:16" x14ac:dyDescent="0.2">
      <c r="C307">
        <v>0.3</v>
      </c>
      <c r="D307">
        <v>-6.8000000000000005E-2</v>
      </c>
      <c r="G307">
        <v>0.3</v>
      </c>
      <c r="H307">
        <v>-7.8E-2</v>
      </c>
      <c r="K307">
        <v>0.3</v>
      </c>
      <c r="L307">
        <v>-0.115</v>
      </c>
      <c r="O307">
        <v>0.3</v>
      </c>
      <c r="P307">
        <v>-0.04</v>
      </c>
    </row>
    <row r="308" spans="3:16" x14ac:dyDescent="0.2">
      <c r="C308">
        <v>0.30099999999999999</v>
      </c>
      <c r="D308">
        <v>-6.8000000000000005E-2</v>
      </c>
      <c r="G308">
        <v>0.30099999999999999</v>
      </c>
      <c r="H308">
        <v>-7.5999999999999998E-2</v>
      </c>
      <c r="K308">
        <v>0.30099999999999999</v>
      </c>
      <c r="L308">
        <v>-1.7000000000000001E-2</v>
      </c>
      <c r="O308">
        <v>0.30099999999999999</v>
      </c>
      <c r="P308">
        <v>-3.5000000000000003E-2</v>
      </c>
    </row>
    <row r="309" spans="3:16" x14ac:dyDescent="0.2">
      <c r="C309">
        <v>0.30199999999999999</v>
      </c>
      <c r="D309">
        <v>-5.6000000000000001E-2</v>
      </c>
      <c r="G309">
        <v>0.30199999999999999</v>
      </c>
      <c r="H309">
        <v>-8.1000000000000003E-2</v>
      </c>
      <c r="K309">
        <v>0.30199999999999999</v>
      </c>
      <c r="L309">
        <v>0.29199999999999998</v>
      </c>
      <c r="O309">
        <v>0.30199999999999999</v>
      </c>
      <c r="P309">
        <v>-2.7E-2</v>
      </c>
    </row>
    <row r="310" spans="3:16" x14ac:dyDescent="0.2">
      <c r="C310">
        <v>0.30299999999999999</v>
      </c>
      <c r="D310">
        <v>-5.3999999999999999E-2</v>
      </c>
      <c r="G310">
        <v>0.30299999999999999</v>
      </c>
      <c r="H310">
        <v>-8.1000000000000003E-2</v>
      </c>
      <c r="K310">
        <v>0.30299999999999999</v>
      </c>
      <c r="L310">
        <v>0.67700000000000005</v>
      </c>
      <c r="O310">
        <v>0.30299999999999999</v>
      </c>
      <c r="P310">
        <v>-3.1E-2</v>
      </c>
    </row>
    <row r="311" spans="3:16" x14ac:dyDescent="0.2">
      <c r="C311">
        <v>0.30399999999999999</v>
      </c>
      <c r="D311">
        <v>-5.8000000000000003E-2</v>
      </c>
      <c r="G311">
        <v>0.30399999999999999</v>
      </c>
      <c r="H311">
        <v>-8.3000000000000004E-2</v>
      </c>
      <c r="K311">
        <v>0.30399999999999999</v>
      </c>
      <c r="L311">
        <v>1.1180000000000001</v>
      </c>
      <c r="O311">
        <v>0.30399999999999999</v>
      </c>
      <c r="P311">
        <v>-3.7999999999999999E-2</v>
      </c>
    </row>
    <row r="312" spans="3:16" x14ac:dyDescent="0.2">
      <c r="C312">
        <v>0.30499999999999999</v>
      </c>
      <c r="D312">
        <v>-5.2999999999999999E-2</v>
      </c>
      <c r="G312">
        <v>0.30499999999999999</v>
      </c>
      <c r="H312">
        <v>-8.6999999999999994E-2</v>
      </c>
      <c r="K312">
        <v>0.30499999999999999</v>
      </c>
      <c r="L312">
        <v>1.494</v>
      </c>
      <c r="O312">
        <v>0.30499999999999999</v>
      </c>
      <c r="P312">
        <v>-3.6999999999999998E-2</v>
      </c>
    </row>
    <row r="313" spans="3:16" x14ac:dyDescent="0.2">
      <c r="C313">
        <v>0.30599999999999999</v>
      </c>
      <c r="D313">
        <v>-4.4999999999999998E-2</v>
      </c>
      <c r="G313">
        <v>0.30599999999999999</v>
      </c>
      <c r="H313">
        <v>-8.3000000000000004E-2</v>
      </c>
      <c r="K313">
        <v>0.30599999999999999</v>
      </c>
      <c r="L313">
        <v>1.1100000000000001</v>
      </c>
      <c r="O313">
        <v>0.30599999999999999</v>
      </c>
      <c r="P313">
        <v>-4.1000000000000002E-2</v>
      </c>
    </row>
    <row r="314" spans="3:16" x14ac:dyDescent="0.2">
      <c r="C314">
        <v>0.307</v>
      </c>
      <c r="D314">
        <v>-3.3000000000000002E-2</v>
      </c>
      <c r="G314">
        <v>0.307</v>
      </c>
      <c r="H314">
        <v>-7.5999999999999998E-2</v>
      </c>
      <c r="K314">
        <v>0.307</v>
      </c>
      <c r="L314">
        <v>0.20399999999999999</v>
      </c>
      <c r="O314">
        <v>0.307</v>
      </c>
      <c r="P314">
        <v>-4.5999999999999999E-2</v>
      </c>
    </row>
    <row r="315" spans="3:16" x14ac:dyDescent="0.2">
      <c r="C315">
        <v>0.308</v>
      </c>
      <c r="D315">
        <v>-4.1000000000000002E-2</v>
      </c>
      <c r="G315">
        <v>0.308</v>
      </c>
      <c r="H315">
        <v>-7.1999999999999995E-2</v>
      </c>
      <c r="K315">
        <v>0.308</v>
      </c>
      <c r="L315">
        <v>-0.2</v>
      </c>
      <c r="O315">
        <v>0.308</v>
      </c>
      <c r="P315">
        <v>-4.1000000000000002E-2</v>
      </c>
    </row>
    <row r="316" spans="3:16" x14ac:dyDescent="0.2">
      <c r="C316">
        <v>0.309</v>
      </c>
      <c r="D316">
        <v>-4.1000000000000002E-2</v>
      </c>
      <c r="G316">
        <v>0.309</v>
      </c>
      <c r="H316">
        <v>-7.9000000000000001E-2</v>
      </c>
      <c r="K316">
        <v>0.309</v>
      </c>
      <c r="L316">
        <v>-0.156</v>
      </c>
      <c r="O316">
        <v>0.309</v>
      </c>
      <c r="P316">
        <v>-3.5000000000000003E-2</v>
      </c>
    </row>
    <row r="317" spans="3:16" x14ac:dyDescent="0.2">
      <c r="C317">
        <v>0.31</v>
      </c>
      <c r="D317">
        <v>-3.3000000000000002E-2</v>
      </c>
      <c r="G317">
        <v>0.31</v>
      </c>
      <c r="H317">
        <v>-7.3999999999999996E-2</v>
      </c>
      <c r="K317">
        <v>0.31</v>
      </c>
      <c r="L317">
        <v>0.04</v>
      </c>
      <c r="O317">
        <v>0.31</v>
      </c>
      <c r="P317">
        <v>-3.5000000000000003E-2</v>
      </c>
    </row>
    <row r="318" spans="3:16" x14ac:dyDescent="0.2">
      <c r="C318">
        <v>0.311</v>
      </c>
      <c r="D318">
        <v>-3.2000000000000001E-2</v>
      </c>
      <c r="G318">
        <v>0.311</v>
      </c>
      <c r="H318">
        <v>-6.6000000000000003E-2</v>
      </c>
      <c r="K318">
        <v>0.311</v>
      </c>
      <c r="L318">
        <v>0.17699999999999999</v>
      </c>
      <c r="O318">
        <v>0.311</v>
      </c>
      <c r="P318">
        <v>-3.3000000000000002E-2</v>
      </c>
    </row>
    <row r="319" spans="3:16" x14ac:dyDescent="0.2">
      <c r="C319">
        <v>0.312</v>
      </c>
      <c r="D319">
        <v>-3.2000000000000001E-2</v>
      </c>
      <c r="G319">
        <v>0.312</v>
      </c>
      <c r="H319">
        <v>-6.4000000000000001E-2</v>
      </c>
      <c r="K319">
        <v>0.312</v>
      </c>
      <c r="L319">
        <v>0.19400000000000001</v>
      </c>
      <c r="O319">
        <v>0.312</v>
      </c>
      <c r="P319">
        <v>-0.04</v>
      </c>
    </row>
    <row r="320" spans="3:16" x14ac:dyDescent="0.2">
      <c r="C320">
        <v>0.313</v>
      </c>
      <c r="D320">
        <v>-2.5000000000000001E-2</v>
      </c>
      <c r="G320">
        <v>0.313</v>
      </c>
      <c r="H320">
        <v>-5.8999999999999997E-2</v>
      </c>
      <c r="K320">
        <v>0.313</v>
      </c>
      <c r="L320">
        <v>0.16200000000000001</v>
      </c>
      <c r="O320">
        <v>0.313</v>
      </c>
      <c r="P320">
        <v>-4.2000000000000003E-2</v>
      </c>
    </row>
    <row r="321" spans="3:16" x14ac:dyDescent="0.2">
      <c r="C321">
        <v>0.314</v>
      </c>
      <c r="D321">
        <v>-1.9E-2</v>
      </c>
      <c r="G321">
        <v>0.314</v>
      </c>
      <c r="H321">
        <v>-5.8999999999999997E-2</v>
      </c>
      <c r="K321">
        <v>0.314</v>
      </c>
      <c r="L321">
        <v>0.13100000000000001</v>
      </c>
      <c r="O321">
        <v>0.314</v>
      </c>
      <c r="P321">
        <v>-3.3000000000000002E-2</v>
      </c>
    </row>
    <row r="322" spans="3:16" x14ac:dyDescent="0.2">
      <c r="C322">
        <v>0.315</v>
      </c>
      <c r="D322">
        <v>-1.6E-2</v>
      </c>
      <c r="G322">
        <v>0.315</v>
      </c>
      <c r="H322">
        <v>-5.6000000000000001E-2</v>
      </c>
      <c r="K322">
        <v>0.315</v>
      </c>
      <c r="L322">
        <v>0.10100000000000001</v>
      </c>
      <c r="O322">
        <v>0.315</v>
      </c>
      <c r="P322">
        <v>-4.0000000000000001E-3</v>
      </c>
    </row>
    <row r="323" spans="3:16" x14ac:dyDescent="0.2">
      <c r="C323">
        <v>0.316</v>
      </c>
      <c r="D323">
        <v>-1.4E-2</v>
      </c>
      <c r="G323">
        <v>0.316</v>
      </c>
      <c r="H323">
        <v>-5.8000000000000003E-2</v>
      </c>
      <c r="K323">
        <v>0.316</v>
      </c>
      <c r="L323">
        <v>0.08</v>
      </c>
      <c r="O323">
        <v>0.316</v>
      </c>
      <c r="P323">
        <v>2.4E-2</v>
      </c>
    </row>
    <row r="324" spans="3:16" x14ac:dyDescent="0.2">
      <c r="C324">
        <v>0.317</v>
      </c>
      <c r="D324">
        <v>-2.1000000000000001E-2</v>
      </c>
      <c r="G324">
        <v>0.317</v>
      </c>
      <c r="H324">
        <v>-5.0999999999999997E-2</v>
      </c>
      <c r="K324">
        <v>0.317</v>
      </c>
      <c r="L324">
        <v>6.4000000000000001E-2</v>
      </c>
      <c r="O324">
        <v>0.317</v>
      </c>
      <c r="P324">
        <v>0.04</v>
      </c>
    </row>
    <row r="325" spans="3:16" x14ac:dyDescent="0.2">
      <c r="C325">
        <v>0.318</v>
      </c>
      <c r="D325">
        <v>-1.4999999999999999E-2</v>
      </c>
      <c r="G325">
        <v>0.318</v>
      </c>
      <c r="H325">
        <v>-4.4999999999999998E-2</v>
      </c>
      <c r="K325">
        <v>0.318</v>
      </c>
      <c r="L325">
        <v>5.2999999999999999E-2</v>
      </c>
      <c r="O325">
        <v>0.318</v>
      </c>
      <c r="P325">
        <v>5.1999999999999998E-2</v>
      </c>
    </row>
    <row r="326" spans="3:16" x14ac:dyDescent="0.2">
      <c r="C326">
        <v>0.31900000000000001</v>
      </c>
      <c r="D326">
        <v>-1.2E-2</v>
      </c>
      <c r="G326">
        <v>0.31900000000000001</v>
      </c>
      <c r="H326">
        <v>-5.7000000000000002E-2</v>
      </c>
      <c r="K326">
        <v>0.31900000000000001</v>
      </c>
      <c r="L326">
        <v>4.1000000000000002E-2</v>
      </c>
      <c r="O326">
        <v>0.31900000000000001</v>
      </c>
      <c r="P326">
        <v>0.06</v>
      </c>
    </row>
    <row r="327" spans="3:16" x14ac:dyDescent="0.2">
      <c r="C327">
        <v>0.32</v>
      </c>
      <c r="D327">
        <v>-1.7000000000000001E-2</v>
      </c>
      <c r="G327">
        <v>0.32</v>
      </c>
      <c r="H327">
        <v>-5.3999999999999999E-2</v>
      </c>
      <c r="K327">
        <v>0.32</v>
      </c>
      <c r="L327">
        <v>3.3000000000000002E-2</v>
      </c>
      <c r="O327">
        <v>0.32</v>
      </c>
      <c r="P327">
        <v>5.8999999999999997E-2</v>
      </c>
    </row>
    <row r="328" spans="3:16" x14ac:dyDescent="0.2">
      <c r="C328">
        <v>0.32100000000000001</v>
      </c>
      <c r="D328">
        <v>-8.0000000000000002E-3</v>
      </c>
      <c r="G328">
        <v>0.32100000000000001</v>
      </c>
      <c r="H328">
        <v>-5.5E-2</v>
      </c>
      <c r="K328">
        <v>0.32100000000000001</v>
      </c>
      <c r="L328">
        <v>2.9000000000000001E-2</v>
      </c>
      <c r="O328">
        <v>0.32100000000000001</v>
      </c>
      <c r="P328">
        <v>4.9000000000000002E-2</v>
      </c>
    </row>
    <row r="329" spans="3:16" x14ac:dyDescent="0.2">
      <c r="C329">
        <v>0.32200000000000001</v>
      </c>
      <c r="D329">
        <v>-8.0000000000000002E-3</v>
      </c>
      <c r="G329">
        <v>0.32200000000000001</v>
      </c>
      <c r="H329">
        <v>-0.06</v>
      </c>
      <c r="K329">
        <v>0.32200000000000001</v>
      </c>
      <c r="L329">
        <v>3.4000000000000002E-2</v>
      </c>
      <c r="O329">
        <v>0.32200000000000001</v>
      </c>
      <c r="P329">
        <v>1.9E-2</v>
      </c>
    </row>
    <row r="330" spans="3:16" x14ac:dyDescent="0.2">
      <c r="C330">
        <v>0.32300000000000001</v>
      </c>
      <c r="D330">
        <v>-8.9999999999999993E-3</v>
      </c>
      <c r="G330">
        <v>0.32300000000000001</v>
      </c>
      <c r="H330">
        <v>-4.5999999999999999E-2</v>
      </c>
      <c r="K330">
        <v>0.32300000000000001</v>
      </c>
      <c r="L330">
        <v>2.8000000000000001E-2</v>
      </c>
      <c r="O330">
        <v>0.32300000000000001</v>
      </c>
      <c r="P330">
        <v>-1.6E-2</v>
      </c>
    </row>
    <row r="331" spans="3:16" x14ac:dyDescent="0.2">
      <c r="C331">
        <v>0.32400000000000001</v>
      </c>
      <c r="D331">
        <v>-4.0000000000000001E-3</v>
      </c>
      <c r="G331">
        <v>0.32400000000000001</v>
      </c>
      <c r="H331">
        <v>-3.6999999999999998E-2</v>
      </c>
      <c r="K331">
        <v>0.32400000000000001</v>
      </c>
      <c r="L331">
        <v>1.9E-2</v>
      </c>
      <c r="O331">
        <v>0.32400000000000001</v>
      </c>
      <c r="P331">
        <v>-5.6000000000000001E-2</v>
      </c>
    </row>
    <row r="332" spans="3:16" x14ac:dyDescent="0.2">
      <c r="C332">
        <v>0.32500000000000001</v>
      </c>
      <c r="D332">
        <v>-0.01</v>
      </c>
      <c r="G332">
        <v>0.32500000000000001</v>
      </c>
      <c r="H332">
        <v>-3.5999999999999997E-2</v>
      </c>
      <c r="K332">
        <v>0.32500000000000001</v>
      </c>
      <c r="L332">
        <v>8.9999999999999993E-3</v>
      </c>
      <c r="O332">
        <v>0.32500000000000001</v>
      </c>
      <c r="P332">
        <v>-7.5999999999999998E-2</v>
      </c>
    </row>
    <row r="333" spans="3:16" x14ac:dyDescent="0.2">
      <c r="C333">
        <v>0.32600000000000001</v>
      </c>
      <c r="D333">
        <v>-0.01</v>
      </c>
      <c r="G333">
        <v>0.32600000000000001</v>
      </c>
      <c r="H333">
        <v>-3.3000000000000002E-2</v>
      </c>
      <c r="K333">
        <v>0.32600000000000001</v>
      </c>
      <c r="L333">
        <v>3.0000000000000001E-3</v>
      </c>
      <c r="O333">
        <v>0.32600000000000001</v>
      </c>
      <c r="P333">
        <v>-8.2000000000000003E-2</v>
      </c>
    </row>
    <row r="334" spans="3:16" x14ac:dyDescent="0.2">
      <c r="C334">
        <v>0.32700000000000001</v>
      </c>
      <c r="D334">
        <v>-1.0999999999999999E-2</v>
      </c>
      <c r="G334">
        <v>0.32700000000000001</v>
      </c>
      <c r="H334">
        <v>-3.5000000000000003E-2</v>
      </c>
      <c r="K334">
        <v>0.32700000000000001</v>
      </c>
      <c r="L334">
        <v>0</v>
      </c>
      <c r="O334">
        <v>0.32700000000000001</v>
      </c>
      <c r="P334">
        <v>-7.8E-2</v>
      </c>
    </row>
    <row r="335" spans="3:16" x14ac:dyDescent="0.2">
      <c r="C335">
        <v>0.32800000000000001</v>
      </c>
      <c r="D335">
        <v>-8.9999999999999993E-3</v>
      </c>
      <c r="G335">
        <v>0.32800000000000001</v>
      </c>
      <c r="H335">
        <v>-3.5999999999999997E-2</v>
      </c>
      <c r="K335">
        <v>0.32800000000000001</v>
      </c>
      <c r="L335">
        <v>2E-3</v>
      </c>
      <c r="O335">
        <v>0.32800000000000001</v>
      </c>
      <c r="P335">
        <v>-7.6999999999999999E-2</v>
      </c>
    </row>
    <row r="336" spans="3:16" x14ac:dyDescent="0.2">
      <c r="C336">
        <v>0.32900000000000001</v>
      </c>
      <c r="D336">
        <v>-3.0000000000000001E-3</v>
      </c>
      <c r="G336">
        <v>0.32900000000000001</v>
      </c>
      <c r="H336">
        <v>-2.7E-2</v>
      </c>
      <c r="K336">
        <v>0.32900000000000001</v>
      </c>
      <c r="L336">
        <v>0</v>
      </c>
      <c r="O336">
        <v>0.32900000000000001</v>
      </c>
      <c r="P336">
        <v>-7.2999999999999995E-2</v>
      </c>
    </row>
    <row r="337" spans="3:16" x14ac:dyDescent="0.2">
      <c r="C337">
        <v>0.33</v>
      </c>
      <c r="D337">
        <v>0</v>
      </c>
      <c r="G337">
        <v>0.33</v>
      </c>
      <c r="H337">
        <v>-2.4E-2</v>
      </c>
      <c r="K337">
        <v>0.33</v>
      </c>
      <c r="L337">
        <v>-3.0000000000000001E-3</v>
      </c>
      <c r="O337">
        <v>0.33</v>
      </c>
      <c r="P337">
        <v>-6.7000000000000004E-2</v>
      </c>
    </row>
    <row r="338" spans="3:16" x14ac:dyDescent="0.2">
      <c r="C338">
        <v>0.33100000000000002</v>
      </c>
      <c r="D338">
        <v>-4.0000000000000001E-3</v>
      </c>
      <c r="G338">
        <v>0.33100000000000002</v>
      </c>
      <c r="H338">
        <v>-2.3E-2</v>
      </c>
      <c r="K338">
        <v>0.33100000000000002</v>
      </c>
      <c r="L338">
        <v>-1.0999999999999999E-2</v>
      </c>
      <c r="O338">
        <v>0.33100000000000002</v>
      </c>
      <c r="P338">
        <v>-7.1999999999999995E-2</v>
      </c>
    </row>
    <row r="339" spans="3:16" x14ac:dyDescent="0.2">
      <c r="C339">
        <v>0.33200000000000002</v>
      </c>
      <c r="D339">
        <v>-1.2E-2</v>
      </c>
      <c r="G339">
        <v>0.33200000000000002</v>
      </c>
      <c r="H339">
        <v>-2.1000000000000001E-2</v>
      </c>
      <c r="K339">
        <v>0.33200000000000002</v>
      </c>
      <c r="L339">
        <v>-1.2E-2</v>
      </c>
      <c r="O339">
        <v>0.33200000000000002</v>
      </c>
      <c r="P339">
        <v>-7.3999999999999996E-2</v>
      </c>
    </row>
    <row r="340" spans="3:16" x14ac:dyDescent="0.2">
      <c r="C340">
        <v>0.33300000000000002</v>
      </c>
      <c r="D340">
        <v>-1.2E-2</v>
      </c>
      <c r="G340">
        <v>0.33300000000000002</v>
      </c>
      <c r="H340">
        <v>-0.02</v>
      </c>
      <c r="K340">
        <v>0.33300000000000002</v>
      </c>
      <c r="L340">
        <v>-0.01</v>
      </c>
      <c r="O340">
        <v>0.33300000000000002</v>
      </c>
      <c r="P340">
        <v>-7.5999999999999998E-2</v>
      </c>
    </row>
    <row r="341" spans="3:16" x14ac:dyDescent="0.2">
      <c r="C341">
        <v>0.33400000000000002</v>
      </c>
      <c r="D341">
        <v>-3.0000000000000001E-3</v>
      </c>
      <c r="G341">
        <v>0.33400000000000002</v>
      </c>
      <c r="H341">
        <v>-1.7000000000000001E-2</v>
      </c>
      <c r="K341">
        <v>0.33400000000000002</v>
      </c>
      <c r="L341">
        <v>-1.4E-2</v>
      </c>
      <c r="O341">
        <v>0.33400000000000002</v>
      </c>
      <c r="P341">
        <v>-6.9000000000000006E-2</v>
      </c>
    </row>
    <row r="342" spans="3:16" x14ac:dyDescent="0.2">
      <c r="C342">
        <v>0.33500000000000002</v>
      </c>
      <c r="D342">
        <v>0</v>
      </c>
      <c r="G342">
        <v>0.33500000000000002</v>
      </c>
      <c r="H342">
        <v>-1.7000000000000001E-2</v>
      </c>
      <c r="K342">
        <v>0.33500000000000002</v>
      </c>
      <c r="L342">
        <v>-1.6E-2</v>
      </c>
      <c r="O342">
        <v>0.33500000000000002</v>
      </c>
      <c r="P342">
        <v>-6.0999999999999999E-2</v>
      </c>
    </row>
    <row r="343" spans="3:16" x14ac:dyDescent="0.2">
      <c r="C343">
        <v>0.33600000000000002</v>
      </c>
      <c r="D343">
        <v>-5.0000000000000001E-3</v>
      </c>
      <c r="G343">
        <v>0.33600000000000002</v>
      </c>
      <c r="H343">
        <v>-1.6E-2</v>
      </c>
      <c r="K343">
        <v>0.33600000000000002</v>
      </c>
      <c r="L343">
        <v>-1.4999999999999999E-2</v>
      </c>
      <c r="O343">
        <v>0.33600000000000002</v>
      </c>
      <c r="P343">
        <v>-6.2E-2</v>
      </c>
    </row>
    <row r="344" spans="3:16" x14ac:dyDescent="0.2">
      <c r="C344">
        <v>0.33700000000000002</v>
      </c>
      <c r="D344">
        <v>-1E-3</v>
      </c>
      <c r="G344">
        <v>0.33700000000000002</v>
      </c>
      <c r="H344">
        <v>-1.7000000000000001E-2</v>
      </c>
      <c r="K344">
        <v>0.33700000000000002</v>
      </c>
      <c r="L344">
        <v>-1.4E-2</v>
      </c>
      <c r="O344">
        <v>0.33700000000000002</v>
      </c>
      <c r="P344">
        <v>-5.8999999999999997E-2</v>
      </c>
    </row>
    <row r="345" spans="3:16" x14ac:dyDescent="0.2">
      <c r="C345">
        <v>0.33800000000000002</v>
      </c>
      <c r="D345">
        <v>-3.0000000000000001E-3</v>
      </c>
      <c r="G345">
        <v>0.33800000000000002</v>
      </c>
      <c r="H345">
        <v>-1.2E-2</v>
      </c>
      <c r="K345">
        <v>0.33800000000000002</v>
      </c>
      <c r="L345">
        <v>-1.2999999999999999E-2</v>
      </c>
      <c r="O345">
        <v>0.33800000000000002</v>
      </c>
      <c r="P345">
        <v>-0.06</v>
      </c>
    </row>
    <row r="346" spans="3:16" x14ac:dyDescent="0.2">
      <c r="C346">
        <v>0.33900000000000002</v>
      </c>
      <c r="D346">
        <v>-6.0000000000000001E-3</v>
      </c>
      <c r="G346">
        <v>0.33900000000000002</v>
      </c>
      <c r="H346">
        <v>-1.4E-2</v>
      </c>
      <c r="K346">
        <v>0.33900000000000002</v>
      </c>
      <c r="L346">
        <v>-1.4999999999999999E-2</v>
      </c>
      <c r="O346">
        <v>0.33900000000000002</v>
      </c>
      <c r="P346">
        <v>-5.8999999999999997E-2</v>
      </c>
    </row>
    <row r="347" spans="3:16" x14ac:dyDescent="0.2">
      <c r="C347">
        <v>0.34</v>
      </c>
      <c r="D347">
        <v>-1.2E-2</v>
      </c>
      <c r="G347">
        <v>0.34</v>
      </c>
      <c r="H347">
        <v>-1.4999999999999999E-2</v>
      </c>
      <c r="K347">
        <v>0.34</v>
      </c>
      <c r="L347">
        <v>-1.7999999999999999E-2</v>
      </c>
      <c r="O347">
        <v>0.34</v>
      </c>
      <c r="P347">
        <v>-5.8000000000000003E-2</v>
      </c>
    </row>
    <row r="348" spans="3:16" x14ac:dyDescent="0.2">
      <c r="C348">
        <v>0.34100000000000003</v>
      </c>
      <c r="D348">
        <v>-8.0000000000000002E-3</v>
      </c>
      <c r="G348">
        <v>0.34100000000000003</v>
      </c>
      <c r="H348">
        <v>-1.2E-2</v>
      </c>
      <c r="K348">
        <v>0.34100000000000003</v>
      </c>
      <c r="L348">
        <v>-1.2E-2</v>
      </c>
      <c r="O348">
        <v>0.34100000000000003</v>
      </c>
      <c r="P348">
        <v>-4.9000000000000002E-2</v>
      </c>
    </row>
    <row r="349" spans="3:16" x14ac:dyDescent="0.2">
      <c r="C349">
        <v>0.34200000000000003</v>
      </c>
      <c r="D349">
        <v>-5.0000000000000001E-3</v>
      </c>
      <c r="G349">
        <v>0.34200000000000003</v>
      </c>
      <c r="H349">
        <v>-7.0000000000000001E-3</v>
      </c>
      <c r="K349">
        <v>0.34200000000000003</v>
      </c>
      <c r="L349">
        <v>-8.0000000000000002E-3</v>
      </c>
      <c r="O349">
        <v>0.34200000000000003</v>
      </c>
      <c r="P349">
        <v>-4.9000000000000002E-2</v>
      </c>
    </row>
    <row r="350" spans="3:16" x14ac:dyDescent="0.2">
      <c r="C350">
        <v>0.34300000000000003</v>
      </c>
      <c r="D350">
        <v>-8.9999999999999993E-3</v>
      </c>
      <c r="G350">
        <v>0.34300000000000003</v>
      </c>
      <c r="H350">
        <v>-1.7000000000000001E-2</v>
      </c>
      <c r="K350">
        <v>0.34300000000000003</v>
      </c>
      <c r="L350">
        <v>-4.0000000000000001E-3</v>
      </c>
      <c r="O350">
        <v>0.34300000000000003</v>
      </c>
      <c r="P350">
        <v>-4.9000000000000002E-2</v>
      </c>
    </row>
    <row r="351" spans="3:16" x14ac:dyDescent="0.2">
      <c r="C351">
        <v>0.34399999999999997</v>
      </c>
      <c r="D351">
        <v>-5.0000000000000001E-3</v>
      </c>
      <c r="G351">
        <v>0.34399999999999997</v>
      </c>
      <c r="H351">
        <v>-2.1999999999999999E-2</v>
      </c>
      <c r="K351">
        <v>0.34399999999999997</v>
      </c>
      <c r="L351">
        <v>-7.0000000000000001E-3</v>
      </c>
      <c r="O351">
        <v>0.34399999999999997</v>
      </c>
      <c r="P351">
        <v>-4.5999999999999999E-2</v>
      </c>
    </row>
    <row r="352" spans="3:16" x14ac:dyDescent="0.2">
      <c r="C352">
        <v>0.34499999999999997</v>
      </c>
      <c r="D352">
        <v>-3.0000000000000001E-3</v>
      </c>
      <c r="G352">
        <v>0.34499999999999997</v>
      </c>
      <c r="H352">
        <v>-1.7999999999999999E-2</v>
      </c>
      <c r="K352">
        <v>0.34499999999999997</v>
      </c>
      <c r="L352">
        <v>-7.0000000000000001E-3</v>
      </c>
      <c r="O352">
        <v>0.34499999999999997</v>
      </c>
      <c r="P352">
        <v>-0.05</v>
      </c>
    </row>
    <row r="353" spans="3:16" x14ac:dyDescent="0.2">
      <c r="C353">
        <v>0.34599999999999997</v>
      </c>
      <c r="D353">
        <v>-1E-3</v>
      </c>
      <c r="G353">
        <v>0.34599999999999997</v>
      </c>
      <c r="H353">
        <v>-0.02</v>
      </c>
      <c r="K353">
        <v>0.34599999999999997</v>
      </c>
      <c r="L353">
        <v>-7.0000000000000001E-3</v>
      </c>
      <c r="O353">
        <v>0.34599999999999997</v>
      </c>
      <c r="P353">
        <v>-5.0999999999999997E-2</v>
      </c>
    </row>
    <row r="354" spans="3:16" x14ac:dyDescent="0.2">
      <c r="C354">
        <v>0.34699999999999998</v>
      </c>
      <c r="D354">
        <v>-3.0000000000000001E-3</v>
      </c>
      <c r="G354">
        <v>0.34699999999999998</v>
      </c>
      <c r="H354">
        <v>-1.6E-2</v>
      </c>
      <c r="K354">
        <v>0.34699999999999998</v>
      </c>
      <c r="L354">
        <v>-1E-3</v>
      </c>
      <c r="O354">
        <v>0.34699999999999998</v>
      </c>
      <c r="P354">
        <v>-4.9000000000000002E-2</v>
      </c>
    </row>
    <row r="355" spans="3:16" x14ac:dyDescent="0.2">
      <c r="C355">
        <v>0.34799999999999998</v>
      </c>
      <c r="D355">
        <v>-6.0000000000000001E-3</v>
      </c>
      <c r="G355">
        <v>0.34799999999999998</v>
      </c>
      <c r="H355">
        <v>-1.4999999999999999E-2</v>
      </c>
      <c r="K355">
        <v>0.34799999999999998</v>
      </c>
      <c r="L355">
        <v>-4.0000000000000001E-3</v>
      </c>
      <c r="O355">
        <v>0.34799999999999998</v>
      </c>
      <c r="P355">
        <v>-4.7E-2</v>
      </c>
    </row>
    <row r="356" spans="3:16" x14ac:dyDescent="0.2">
      <c r="C356">
        <v>0.34899999999999998</v>
      </c>
      <c r="D356">
        <v>-6.0000000000000001E-3</v>
      </c>
      <c r="G356">
        <v>0.34899999999999998</v>
      </c>
      <c r="H356">
        <v>-1.2999999999999999E-2</v>
      </c>
      <c r="K356">
        <v>0.34899999999999998</v>
      </c>
      <c r="L356">
        <v>0</v>
      </c>
      <c r="O356">
        <v>0.34899999999999998</v>
      </c>
      <c r="P356">
        <v>-4.4999999999999998E-2</v>
      </c>
    </row>
    <row r="357" spans="3:16" x14ac:dyDescent="0.2">
      <c r="C357">
        <v>0.35</v>
      </c>
      <c r="D357">
        <v>-5.0000000000000001E-3</v>
      </c>
      <c r="G357">
        <v>0.35</v>
      </c>
      <c r="H357">
        <v>-1.7000000000000001E-2</v>
      </c>
      <c r="K357">
        <v>0.35</v>
      </c>
      <c r="L357">
        <v>0</v>
      </c>
      <c r="O357">
        <v>0.35</v>
      </c>
      <c r="P357">
        <v>-4.4999999999999998E-2</v>
      </c>
    </row>
    <row r="358" spans="3:16" x14ac:dyDescent="0.2">
      <c r="C358">
        <v>0.35099999999999998</v>
      </c>
      <c r="D358">
        <v>-4.0000000000000001E-3</v>
      </c>
      <c r="G358">
        <v>0.35099999999999998</v>
      </c>
      <c r="H358">
        <v>-1.2999999999999999E-2</v>
      </c>
      <c r="K358">
        <v>0.35099999999999998</v>
      </c>
      <c r="L358">
        <v>-6.0000000000000001E-3</v>
      </c>
      <c r="O358">
        <v>0.35099999999999998</v>
      </c>
      <c r="P358">
        <v>-0.04</v>
      </c>
    </row>
    <row r="359" spans="3:16" x14ac:dyDescent="0.2">
      <c r="C359">
        <v>0.35199999999999998</v>
      </c>
      <c r="D359">
        <v>0</v>
      </c>
      <c r="G359">
        <v>0.35199999999999998</v>
      </c>
      <c r="H359">
        <v>-1.2E-2</v>
      </c>
      <c r="K359">
        <v>0.35199999999999998</v>
      </c>
      <c r="L359">
        <v>-7.0000000000000001E-3</v>
      </c>
      <c r="O359">
        <v>0.35199999999999998</v>
      </c>
      <c r="P359">
        <v>-4.2000000000000003E-2</v>
      </c>
    </row>
    <row r="360" spans="3:16" x14ac:dyDescent="0.2">
      <c r="C360">
        <v>0.35299999999999998</v>
      </c>
      <c r="D360">
        <v>0</v>
      </c>
      <c r="G360">
        <v>0.35299999999999998</v>
      </c>
      <c r="H360">
        <v>-1.0999999999999999E-2</v>
      </c>
      <c r="K360">
        <v>0.35299999999999998</v>
      </c>
      <c r="L360">
        <v>-2E-3</v>
      </c>
      <c r="O360">
        <v>0.35299999999999998</v>
      </c>
      <c r="P360">
        <v>-3.4000000000000002E-2</v>
      </c>
    </row>
    <row r="361" spans="3:16" x14ac:dyDescent="0.2">
      <c r="C361">
        <v>0.35399999999999998</v>
      </c>
      <c r="D361">
        <v>-5.0000000000000001E-3</v>
      </c>
      <c r="G361">
        <v>0.35399999999999998</v>
      </c>
      <c r="H361">
        <v>-1.2E-2</v>
      </c>
      <c r="K361">
        <v>0.35399999999999998</v>
      </c>
      <c r="L361">
        <v>-4.0000000000000001E-3</v>
      </c>
      <c r="O361">
        <v>0.35399999999999998</v>
      </c>
      <c r="P361">
        <v>-3.5999999999999997E-2</v>
      </c>
    </row>
    <row r="362" spans="3:16" x14ac:dyDescent="0.2">
      <c r="C362">
        <v>0.35499999999999998</v>
      </c>
      <c r="D362">
        <v>-1E-3</v>
      </c>
      <c r="G362">
        <v>0.35499999999999998</v>
      </c>
      <c r="H362">
        <v>-1.4E-2</v>
      </c>
      <c r="K362">
        <v>0.35499999999999998</v>
      </c>
      <c r="L362">
        <v>1E-3</v>
      </c>
      <c r="O362">
        <v>0.35499999999999998</v>
      </c>
      <c r="P362">
        <v>-1.7999999999999999E-2</v>
      </c>
    </row>
    <row r="363" spans="3:16" x14ac:dyDescent="0.2">
      <c r="C363">
        <v>0.35599999999999998</v>
      </c>
      <c r="D363">
        <v>1E-3</v>
      </c>
      <c r="G363">
        <v>0.35599999999999998</v>
      </c>
      <c r="H363">
        <v>-1.2999999999999999E-2</v>
      </c>
      <c r="K363">
        <v>0.35599999999999998</v>
      </c>
      <c r="L363">
        <v>4.0000000000000001E-3</v>
      </c>
      <c r="O363">
        <v>0.35599999999999998</v>
      </c>
      <c r="P363">
        <v>6.9000000000000006E-2</v>
      </c>
    </row>
    <row r="364" spans="3:16" x14ac:dyDescent="0.2">
      <c r="C364">
        <v>0.35699999999999998</v>
      </c>
      <c r="D364">
        <v>6.0000000000000001E-3</v>
      </c>
      <c r="G364">
        <v>0.35699999999999998</v>
      </c>
      <c r="H364">
        <v>-1.2E-2</v>
      </c>
      <c r="K364">
        <v>0.35699999999999998</v>
      </c>
      <c r="L364">
        <v>6.0000000000000001E-3</v>
      </c>
      <c r="O364">
        <v>0.35699999999999998</v>
      </c>
      <c r="P364">
        <v>0.26300000000000001</v>
      </c>
    </row>
    <row r="365" spans="3:16" x14ac:dyDescent="0.2">
      <c r="C365">
        <v>0.35799999999999998</v>
      </c>
      <c r="D365">
        <v>1E-3</v>
      </c>
      <c r="G365">
        <v>0.35799999999999998</v>
      </c>
      <c r="H365">
        <v>-1.7000000000000001E-2</v>
      </c>
      <c r="K365">
        <v>0.35799999999999998</v>
      </c>
      <c r="L365">
        <v>6.0000000000000001E-3</v>
      </c>
      <c r="O365">
        <v>0.35799999999999998</v>
      </c>
      <c r="P365">
        <v>0.61899999999999999</v>
      </c>
    </row>
    <row r="366" spans="3:16" x14ac:dyDescent="0.2">
      <c r="C366">
        <v>0.35899999999999999</v>
      </c>
      <c r="D366">
        <v>-1E-3</v>
      </c>
      <c r="G366">
        <v>0.35899999999999999</v>
      </c>
      <c r="H366">
        <v>-2.1000000000000001E-2</v>
      </c>
      <c r="K366">
        <v>0.35899999999999999</v>
      </c>
      <c r="L366">
        <v>6.0000000000000001E-3</v>
      </c>
      <c r="O366">
        <v>0.35899999999999999</v>
      </c>
      <c r="P366">
        <v>0.92600000000000005</v>
      </c>
    </row>
    <row r="367" spans="3:16" x14ac:dyDescent="0.2">
      <c r="C367">
        <v>0.36</v>
      </c>
      <c r="D367">
        <v>3.0000000000000001E-3</v>
      </c>
      <c r="G367">
        <v>0.36</v>
      </c>
      <c r="H367">
        <v>-2.1999999999999999E-2</v>
      </c>
      <c r="K367">
        <v>0.36</v>
      </c>
      <c r="L367">
        <v>0</v>
      </c>
      <c r="O367">
        <v>0.36</v>
      </c>
      <c r="P367">
        <v>0.66200000000000003</v>
      </c>
    </row>
    <row r="368" spans="3:16" x14ac:dyDescent="0.2">
      <c r="C368">
        <v>0.36099999999999999</v>
      </c>
      <c r="D368">
        <v>3.0000000000000001E-3</v>
      </c>
      <c r="G368">
        <v>0.36099999999999999</v>
      </c>
      <c r="H368">
        <v>-1.6E-2</v>
      </c>
      <c r="K368">
        <v>0.36099999999999999</v>
      </c>
      <c r="L368">
        <v>6.0000000000000001E-3</v>
      </c>
      <c r="O368">
        <v>0.36099999999999999</v>
      </c>
      <c r="P368">
        <v>0.34599999999999997</v>
      </c>
    </row>
    <row r="369" spans="3:16" x14ac:dyDescent="0.2">
      <c r="C369">
        <v>0.36199999999999999</v>
      </c>
      <c r="D369">
        <v>5.0000000000000001E-3</v>
      </c>
      <c r="G369">
        <v>0.36199999999999999</v>
      </c>
      <c r="H369">
        <v>-1.2E-2</v>
      </c>
      <c r="K369">
        <v>0.36199999999999999</v>
      </c>
      <c r="L369">
        <v>1.0999999999999999E-2</v>
      </c>
      <c r="O369">
        <v>0.36199999999999999</v>
      </c>
      <c r="P369">
        <v>0.112</v>
      </c>
    </row>
    <row r="370" spans="3:16" x14ac:dyDescent="0.2">
      <c r="C370">
        <v>0.36299999999999999</v>
      </c>
      <c r="D370">
        <v>4.0000000000000001E-3</v>
      </c>
      <c r="G370">
        <v>0.36299999999999999</v>
      </c>
      <c r="H370">
        <v>-1.2999999999999999E-2</v>
      </c>
      <c r="K370">
        <v>0.36299999999999999</v>
      </c>
      <c r="L370">
        <v>1.0999999999999999E-2</v>
      </c>
      <c r="O370">
        <v>0.36299999999999999</v>
      </c>
      <c r="P370">
        <v>-0.03</v>
      </c>
    </row>
    <row r="371" spans="3:16" x14ac:dyDescent="0.2">
      <c r="C371">
        <v>0.36399999999999999</v>
      </c>
      <c r="D371">
        <v>1E-3</v>
      </c>
      <c r="G371">
        <v>0.36399999999999999</v>
      </c>
      <c r="H371">
        <v>-1.0999999999999999E-2</v>
      </c>
      <c r="K371">
        <v>0.36399999999999999</v>
      </c>
      <c r="L371">
        <v>1.2E-2</v>
      </c>
      <c r="O371">
        <v>0.36399999999999999</v>
      </c>
      <c r="P371">
        <v>0.09</v>
      </c>
    </row>
    <row r="372" spans="3:16" x14ac:dyDescent="0.2">
      <c r="C372">
        <v>0.36499999999999999</v>
      </c>
      <c r="D372">
        <v>6.0000000000000001E-3</v>
      </c>
      <c r="G372">
        <v>0.36499999999999999</v>
      </c>
      <c r="H372">
        <v>3.0000000000000001E-3</v>
      </c>
      <c r="K372">
        <v>0.36499999999999999</v>
      </c>
      <c r="L372">
        <v>8.9999999999999993E-3</v>
      </c>
      <c r="O372">
        <v>0.36499999999999999</v>
      </c>
      <c r="P372">
        <v>0.153</v>
      </c>
    </row>
    <row r="373" spans="3:16" x14ac:dyDescent="0.2">
      <c r="C373">
        <v>0.36599999999999999</v>
      </c>
      <c r="D373">
        <v>5.0000000000000001E-3</v>
      </c>
      <c r="G373">
        <v>0.36599999999999999</v>
      </c>
      <c r="H373">
        <v>-1.9E-2</v>
      </c>
      <c r="K373">
        <v>0.36599999999999999</v>
      </c>
      <c r="L373">
        <v>1.4E-2</v>
      </c>
      <c r="O373">
        <v>0.36599999999999999</v>
      </c>
      <c r="P373">
        <v>0.16900000000000001</v>
      </c>
    </row>
    <row r="374" spans="3:16" x14ac:dyDescent="0.2">
      <c r="C374">
        <v>0.36699999999999999</v>
      </c>
      <c r="D374">
        <v>2E-3</v>
      </c>
      <c r="G374">
        <v>0.36699999999999999</v>
      </c>
      <c r="H374">
        <v>-2.1000000000000001E-2</v>
      </c>
      <c r="K374">
        <v>0.36699999999999999</v>
      </c>
      <c r="L374">
        <v>0.02</v>
      </c>
      <c r="O374">
        <v>0.36699999999999999</v>
      </c>
      <c r="P374">
        <v>0.17299999999999999</v>
      </c>
    </row>
    <row r="375" spans="3:16" x14ac:dyDescent="0.2">
      <c r="C375">
        <v>0.36799999999999999</v>
      </c>
      <c r="D375">
        <v>2E-3</v>
      </c>
      <c r="G375">
        <v>0.36799999999999999</v>
      </c>
      <c r="H375">
        <v>-1.4999999999999999E-2</v>
      </c>
      <c r="K375">
        <v>0.36799999999999999</v>
      </c>
      <c r="L375">
        <v>0.02</v>
      </c>
      <c r="O375">
        <v>0.36799999999999999</v>
      </c>
      <c r="P375">
        <v>0.158</v>
      </c>
    </row>
    <row r="376" spans="3:16" x14ac:dyDescent="0.2">
      <c r="C376">
        <v>0.36899999999999999</v>
      </c>
      <c r="D376">
        <v>3.0000000000000001E-3</v>
      </c>
      <c r="G376">
        <v>0.36899999999999999</v>
      </c>
      <c r="H376">
        <v>-1.0999999999999999E-2</v>
      </c>
      <c r="K376">
        <v>0.36899999999999999</v>
      </c>
      <c r="L376">
        <v>0.02</v>
      </c>
      <c r="O376">
        <v>0.36899999999999999</v>
      </c>
      <c r="P376">
        <v>0.125</v>
      </c>
    </row>
    <row r="377" spans="3:16" x14ac:dyDescent="0.2">
      <c r="C377">
        <v>0.37</v>
      </c>
      <c r="D377">
        <v>6.0000000000000001E-3</v>
      </c>
      <c r="G377">
        <v>0.37</v>
      </c>
      <c r="H377">
        <v>-1.4999999999999999E-2</v>
      </c>
      <c r="K377">
        <v>0.37</v>
      </c>
      <c r="L377">
        <v>0.02</v>
      </c>
      <c r="O377">
        <v>0.37</v>
      </c>
      <c r="P377">
        <v>8.5999999999999993E-2</v>
      </c>
    </row>
    <row r="378" spans="3:16" x14ac:dyDescent="0.2">
      <c r="C378">
        <v>0.371</v>
      </c>
      <c r="D378">
        <v>3.0000000000000001E-3</v>
      </c>
      <c r="G378">
        <v>0.371</v>
      </c>
      <c r="H378">
        <v>-1.2E-2</v>
      </c>
      <c r="K378">
        <v>0.371</v>
      </c>
      <c r="L378">
        <v>1.6E-2</v>
      </c>
      <c r="O378">
        <v>0.371</v>
      </c>
      <c r="P378">
        <v>5.1999999999999998E-2</v>
      </c>
    </row>
    <row r="379" spans="3:16" x14ac:dyDescent="0.2">
      <c r="C379">
        <v>0.372</v>
      </c>
      <c r="D379">
        <v>5.0000000000000001E-3</v>
      </c>
      <c r="G379">
        <v>0.372</v>
      </c>
      <c r="H379">
        <v>-0.01</v>
      </c>
      <c r="K379">
        <v>0.372</v>
      </c>
      <c r="L379">
        <v>1.6E-2</v>
      </c>
      <c r="O379">
        <v>0.372</v>
      </c>
      <c r="P379">
        <v>1.4999999999999999E-2</v>
      </c>
    </row>
    <row r="380" spans="3:16" x14ac:dyDescent="0.2">
      <c r="C380">
        <v>0.373</v>
      </c>
      <c r="D380">
        <v>0</v>
      </c>
      <c r="G380">
        <v>0.373</v>
      </c>
      <c r="H380">
        <v>-6.0000000000000001E-3</v>
      </c>
      <c r="K380">
        <v>0.373</v>
      </c>
      <c r="L380">
        <v>1.7000000000000001E-2</v>
      </c>
      <c r="O380">
        <v>0.373</v>
      </c>
      <c r="P380">
        <v>-6.0000000000000001E-3</v>
      </c>
    </row>
    <row r="381" spans="3:16" x14ac:dyDescent="0.2">
      <c r="C381">
        <v>0.374</v>
      </c>
      <c r="D381">
        <v>3.0000000000000001E-3</v>
      </c>
      <c r="G381">
        <v>0.374</v>
      </c>
      <c r="H381">
        <v>-8.9999999999999993E-3</v>
      </c>
      <c r="K381">
        <v>0.374</v>
      </c>
      <c r="L381">
        <v>2.5000000000000001E-2</v>
      </c>
      <c r="O381">
        <v>0.374</v>
      </c>
      <c r="P381">
        <v>-2.7E-2</v>
      </c>
    </row>
    <row r="382" spans="3:16" x14ac:dyDescent="0.2">
      <c r="C382">
        <v>0.375</v>
      </c>
      <c r="D382">
        <v>2E-3</v>
      </c>
      <c r="G382">
        <v>0.375</v>
      </c>
      <c r="H382">
        <v>-1E-3</v>
      </c>
      <c r="K382">
        <v>0.375</v>
      </c>
      <c r="L382">
        <v>2.1999999999999999E-2</v>
      </c>
      <c r="O382">
        <v>0.375</v>
      </c>
      <c r="P382">
        <v>-0.04</v>
      </c>
    </row>
    <row r="383" spans="3:16" x14ac:dyDescent="0.2">
      <c r="C383">
        <v>0.376</v>
      </c>
      <c r="D383">
        <v>2E-3</v>
      </c>
      <c r="G383">
        <v>0.376</v>
      </c>
      <c r="H383">
        <v>1E-3</v>
      </c>
      <c r="K383">
        <v>0.376</v>
      </c>
      <c r="L383">
        <v>2.5999999999999999E-2</v>
      </c>
      <c r="O383">
        <v>0.376</v>
      </c>
      <c r="P383">
        <v>-0.05</v>
      </c>
    </row>
    <row r="384" spans="3:16" x14ac:dyDescent="0.2">
      <c r="C384">
        <v>0.377</v>
      </c>
      <c r="D384">
        <v>6.0000000000000001E-3</v>
      </c>
      <c r="G384">
        <v>0.377</v>
      </c>
      <c r="H384">
        <v>0</v>
      </c>
      <c r="K384">
        <v>0.377</v>
      </c>
      <c r="L384">
        <v>2.5000000000000001E-2</v>
      </c>
      <c r="O384">
        <v>0.377</v>
      </c>
      <c r="P384">
        <v>-6.0999999999999999E-2</v>
      </c>
    </row>
    <row r="385" spans="3:16" x14ac:dyDescent="0.2">
      <c r="C385">
        <v>0.378</v>
      </c>
      <c r="D385">
        <v>1.4E-2</v>
      </c>
      <c r="G385">
        <v>0.378</v>
      </c>
      <c r="H385">
        <v>-3.0000000000000001E-3</v>
      </c>
      <c r="K385">
        <v>0.378</v>
      </c>
      <c r="L385">
        <v>2.4E-2</v>
      </c>
      <c r="O385">
        <v>0.378</v>
      </c>
      <c r="P385">
        <v>-7.3999999999999996E-2</v>
      </c>
    </row>
    <row r="386" spans="3:16" x14ac:dyDescent="0.2">
      <c r="C386">
        <v>0.379</v>
      </c>
      <c r="D386">
        <v>2.8000000000000001E-2</v>
      </c>
      <c r="G386">
        <v>0.379</v>
      </c>
      <c r="H386">
        <v>-5.0000000000000001E-3</v>
      </c>
      <c r="K386">
        <v>0.379</v>
      </c>
      <c r="L386">
        <v>2.4E-2</v>
      </c>
      <c r="O386">
        <v>0.379</v>
      </c>
      <c r="P386">
        <v>-0.09</v>
      </c>
    </row>
    <row r="387" spans="3:16" x14ac:dyDescent="0.2">
      <c r="C387">
        <v>0.38</v>
      </c>
      <c r="D387">
        <v>3.5999999999999997E-2</v>
      </c>
      <c r="G387">
        <v>0.38</v>
      </c>
      <c r="H387">
        <v>-7.0000000000000001E-3</v>
      </c>
      <c r="K387">
        <v>0.38</v>
      </c>
      <c r="L387">
        <v>2.5999999999999999E-2</v>
      </c>
      <c r="O387">
        <v>0.38</v>
      </c>
      <c r="P387">
        <v>-9.6000000000000002E-2</v>
      </c>
    </row>
    <row r="388" spans="3:16" x14ac:dyDescent="0.2">
      <c r="C388">
        <v>0.38100000000000001</v>
      </c>
      <c r="D388">
        <v>3.5000000000000003E-2</v>
      </c>
      <c r="G388">
        <v>0.38100000000000001</v>
      </c>
      <c r="H388">
        <v>-2E-3</v>
      </c>
      <c r="K388">
        <v>0.38100000000000001</v>
      </c>
      <c r="L388">
        <v>0.03</v>
      </c>
      <c r="O388">
        <v>0.38100000000000001</v>
      </c>
      <c r="P388">
        <v>-0.10100000000000001</v>
      </c>
    </row>
    <row r="389" spans="3:16" x14ac:dyDescent="0.2">
      <c r="C389">
        <v>0.38200000000000001</v>
      </c>
      <c r="D389">
        <v>3.5000000000000003E-2</v>
      </c>
      <c r="G389">
        <v>0.38200000000000001</v>
      </c>
      <c r="H389">
        <v>1E-3</v>
      </c>
      <c r="K389">
        <v>0.38200000000000001</v>
      </c>
      <c r="L389">
        <v>2.9000000000000001E-2</v>
      </c>
      <c r="O389">
        <v>0.38200000000000001</v>
      </c>
      <c r="P389">
        <v>-9.9000000000000005E-2</v>
      </c>
    </row>
    <row r="390" spans="3:16" x14ac:dyDescent="0.2">
      <c r="C390">
        <v>0.38300000000000001</v>
      </c>
      <c r="D390">
        <v>2.3E-2</v>
      </c>
      <c r="G390">
        <v>0.38300000000000001</v>
      </c>
      <c r="H390">
        <v>0</v>
      </c>
      <c r="K390">
        <v>0.38300000000000001</v>
      </c>
      <c r="L390">
        <v>2.5999999999999999E-2</v>
      </c>
      <c r="O390">
        <v>0.38300000000000001</v>
      </c>
      <c r="P390">
        <v>-0.10199999999999999</v>
      </c>
    </row>
    <row r="391" spans="3:16" x14ac:dyDescent="0.2">
      <c r="C391">
        <v>0.38400000000000001</v>
      </c>
      <c r="D391">
        <v>1.7000000000000001E-2</v>
      </c>
      <c r="G391">
        <v>0.38400000000000001</v>
      </c>
      <c r="H391">
        <v>-1E-3</v>
      </c>
      <c r="K391">
        <v>0.38400000000000001</v>
      </c>
      <c r="L391">
        <v>3.1E-2</v>
      </c>
      <c r="O391">
        <v>0.38400000000000001</v>
      </c>
      <c r="P391">
        <v>-0.113</v>
      </c>
    </row>
    <row r="392" spans="3:16" x14ac:dyDescent="0.2">
      <c r="C392">
        <v>0.38500000000000001</v>
      </c>
      <c r="D392">
        <v>3.3000000000000002E-2</v>
      </c>
      <c r="G392">
        <v>0.38500000000000001</v>
      </c>
      <c r="H392">
        <v>-2E-3</v>
      </c>
      <c r="K392">
        <v>0.38500000000000001</v>
      </c>
      <c r="L392">
        <v>2.7E-2</v>
      </c>
      <c r="O392">
        <v>0.38500000000000001</v>
      </c>
      <c r="P392">
        <v>-0.11799999999999999</v>
      </c>
    </row>
    <row r="393" spans="3:16" x14ac:dyDescent="0.2">
      <c r="C393">
        <v>0.38600000000000001</v>
      </c>
      <c r="D393">
        <v>5.8000000000000003E-2</v>
      </c>
      <c r="G393">
        <v>0.38600000000000001</v>
      </c>
      <c r="H393">
        <v>-5.0000000000000001E-3</v>
      </c>
      <c r="K393">
        <v>0.38600000000000001</v>
      </c>
      <c r="L393">
        <v>0.03</v>
      </c>
      <c r="O393">
        <v>0.38600000000000001</v>
      </c>
      <c r="P393">
        <v>-0.123</v>
      </c>
    </row>
    <row r="394" spans="3:16" x14ac:dyDescent="0.2">
      <c r="C394">
        <v>0.38700000000000001</v>
      </c>
      <c r="D394">
        <v>6.7000000000000004E-2</v>
      </c>
      <c r="G394">
        <v>0.38700000000000001</v>
      </c>
      <c r="H394">
        <v>-2E-3</v>
      </c>
      <c r="K394">
        <v>0.38700000000000001</v>
      </c>
      <c r="L394">
        <v>3.4000000000000002E-2</v>
      </c>
      <c r="O394">
        <v>0.38700000000000001</v>
      </c>
      <c r="P394">
        <v>-0.128</v>
      </c>
    </row>
    <row r="395" spans="3:16" x14ac:dyDescent="0.2">
      <c r="C395">
        <v>0.38800000000000001</v>
      </c>
      <c r="D395">
        <v>4.9000000000000002E-2</v>
      </c>
      <c r="G395">
        <v>0.38800000000000001</v>
      </c>
      <c r="H395">
        <v>6.0000000000000001E-3</v>
      </c>
      <c r="K395">
        <v>0.38800000000000001</v>
      </c>
      <c r="L395">
        <v>3.1E-2</v>
      </c>
      <c r="O395">
        <v>0.38800000000000001</v>
      </c>
      <c r="P395">
        <v>-0.129</v>
      </c>
    </row>
    <row r="396" spans="3:16" x14ac:dyDescent="0.2">
      <c r="C396">
        <v>0.38900000000000001</v>
      </c>
      <c r="D396">
        <v>4.1000000000000002E-2</v>
      </c>
      <c r="G396">
        <v>0.38900000000000001</v>
      </c>
      <c r="H396">
        <v>-6.0000000000000001E-3</v>
      </c>
      <c r="K396">
        <v>0.38900000000000001</v>
      </c>
      <c r="L396">
        <v>3.2000000000000001E-2</v>
      </c>
      <c r="O396">
        <v>0.38900000000000001</v>
      </c>
      <c r="P396">
        <v>-0.127</v>
      </c>
    </row>
    <row r="397" spans="3:16" x14ac:dyDescent="0.2">
      <c r="C397">
        <v>0.39</v>
      </c>
      <c r="D397">
        <v>4.2000000000000003E-2</v>
      </c>
      <c r="G397">
        <v>0.39</v>
      </c>
      <c r="H397">
        <v>0</v>
      </c>
      <c r="K397">
        <v>0.39</v>
      </c>
      <c r="L397">
        <v>3.3000000000000002E-2</v>
      </c>
      <c r="O397">
        <v>0.39</v>
      </c>
      <c r="P397">
        <v>-0.128</v>
      </c>
    </row>
    <row r="398" spans="3:16" x14ac:dyDescent="0.2">
      <c r="C398">
        <v>0.39100000000000001</v>
      </c>
      <c r="D398">
        <v>3.6999999999999998E-2</v>
      </c>
      <c r="G398">
        <v>0.39100000000000001</v>
      </c>
      <c r="H398">
        <v>3.0000000000000001E-3</v>
      </c>
      <c r="K398">
        <v>0.39100000000000001</v>
      </c>
      <c r="L398">
        <v>2.9000000000000001E-2</v>
      </c>
      <c r="O398">
        <v>0.39100000000000001</v>
      </c>
      <c r="P398">
        <v>-0.124</v>
      </c>
    </row>
    <row r="399" spans="3:16" x14ac:dyDescent="0.2">
      <c r="C399">
        <v>0.39200000000000002</v>
      </c>
      <c r="D399">
        <v>1.0999999999999999E-2</v>
      </c>
      <c r="G399">
        <v>0.39200000000000002</v>
      </c>
      <c r="H399">
        <v>1E-3</v>
      </c>
      <c r="K399">
        <v>0.39200000000000002</v>
      </c>
      <c r="L399">
        <v>2.4E-2</v>
      </c>
      <c r="O399">
        <v>0.39200000000000002</v>
      </c>
      <c r="P399">
        <v>-0.127</v>
      </c>
    </row>
    <row r="400" spans="3:16" x14ac:dyDescent="0.2">
      <c r="C400">
        <v>0.39300000000000002</v>
      </c>
      <c r="D400">
        <v>-8.9999999999999993E-3</v>
      </c>
      <c r="G400">
        <v>0.39300000000000002</v>
      </c>
      <c r="H400">
        <v>6.0000000000000001E-3</v>
      </c>
      <c r="K400">
        <v>0.39300000000000002</v>
      </c>
      <c r="L400">
        <v>2.5999999999999999E-2</v>
      </c>
      <c r="O400">
        <v>0.39300000000000002</v>
      </c>
      <c r="P400">
        <v>-0.128</v>
      </c>
    </row>
    <row r="401" spans="3:16" x14ac:dyDescent="0.2">
      <c r="C401">
        <v>0.39400000000000002</v>
      </c>
      <c r="D401">
        <v>-1.4999999999999999E-2</v>
      </c>
      <c r="G401">
        <v>0.39400000000000002</v>
      </c>
      <c r="H401">
        <v>1E-3</v>
      </c>
      <c r="K401">
        <v>0.39400000000000002</v>
      </c>
      <c r="L401">
        <v>3.2000000000000001E-2</v>
      </c>
      <c r="O401">
        <v>0.39400000000000002</v>
      </c>
      <c r="P401">
        <v>-0.127</v>
      </c>
    </row>
    <row r="402" spans="3:16" x14ac:dyDescent="0.2">
      <c r="C402">
        <v>0.39500000000000002</v>
      </c>
      <c r="D402">
        <v>-1.7999999999999999E-2</v>
      </c>
      <c r="G402">
        <v>0.39500000000000002</v>
      </c>
      <c r="H402">
        <v>0</v>
      </c>
      <c r="K402">
        <v>0.39500000000000002</v>
      </c>
      <c r="L402">
        <v>3.5999999999999997E-2</v>
      </c>
      <c r="O402">
        <v>0.39500000000000002</v>
      </c>
      <c r="P402">
        <v>-0.121</v>
      </c>
    </row>
    <row r="403" spans="3:16" x14ac:dyDescent="0.2">
      <c r="C403">
        <v>0.39600000000000002</v>
      </c>
      <c r="D403">
        <v>-1.7000000000000001E-2</v>
      </c>
      <c r="G403">
        <v>0.39600000000000002</v>
      </c>
      <c r="H403">
        <v>1E-3</v>
      </c>
      <c r="K403">
        <v>0.39600000000000002</v>
      </c>
      <c r="L403">
        <v>3.2000000000000001E-2</v>
      </c>
      <c r="O403">
        <v>0.39600000000000002</v>
      </c>
      <c r="P403">
        <v>-0.111</v>
      </c>
    </row>
    <row r="404" spans="3:16" x14ac:dyDescent="0.2">
      <c r="C404">
        <v>0.39700000000000002</v>
      </c>
      <c r="D404">
        <v>-1.0999999999999999E-2</v>
      </c>
      <c r="G404">
        <v>0.39700000000000002</v>
      </c>
      <c r="H404">
        <v>0</v>
      </c>
      <c r="K404">
        <v>0.39700000000000002</v>
      </c>
      <c r="L404">
        <v>3.3000000000000002E-2</v>
      </c>
      <c r="O404">
        <v>0.39700000000000002</v>
      </c>
      <c r="P404">
        <v>-0.112</v>
      </c>
    </row>
    <row r="405" spans="3:16" x14ac:dyDescent="0.2">
      <c r="C405">
        <v>0.39800000000000002</v>
      </c>
      <c r="D405">
        <v>-1.2999999999999999E-2</v>
      </c>
      <c r="G405">
        <v>0.39800000000000002</v>
      </c>
      <c r="H405">
        <v>-1E-3</v>
      </c>
      <c r="K405">
        <v>0.39800000000000002</v>
      </c>
      <c r="L405">
        <v>3.5999999999999997E-2</v>
      </c>
      <c r="O405">
        <v>0.39800000000000002</v>
      </c>
      <c r="P405">
        <v>-0.112</v>
      </c>
    </row>
    <row r="406" spans="3:16" x14ac:dyDescent="0.2">
      <c r="C406">
        <v>0.39900000000000002</v>
      </c>
      <c r="D406">
        <v>-0.01</v>
      </c>
      <c r="G406">
        <v>0.39900000000000002</v>
      </c>
      <c r="H406">
        <v>-8.0000000000000002E-3</v>
      </c>
      <c r="K406">
        <v>0.39900000000000002</v>
      </c>
      <c r="L406">
        <v>3.5000000000000003E-2</v>
      </c>
      <c r="O406">
        <v>0.39900000000000002</v>
      </c>
      <c r="P406">
        <v>-0.109</v>
      </c>
    </row>
    <row r="407" spans="3:16" x14ac:dyDescent="0.2">
      <c r="C407">
        <v>0.4</v>
      </c>
      <c r="D407">
        <v>0</v>
      </c>
      <c r="G407">
        <v>0.4</v>
      </c>
      <c r="H407">
        <v>-1.0999999999999999E-2</v>
      </c>
      <c r="K407">
        <v>0.4</v>
      </c>
      <c r="L407">
        <v>3.5000000000000003E-2</v>
      </c>
      <c r="O407">
        <v>0.4</v>
      </c>
      <c r="P407">
        <v>-0.105</v>
      </c>
    </row>
    <row r="408" spans="3:16" x14ac:dyDescent="0.2">
      <c r="C408">
        <v>0.40100000000000002</v>
      </c>
      <c r="D408">
        <v>3.0000000000000001E-3</v>
      </c>
      <c r="G408">
        <v>0.40100000000000002</v>
      </c>
      <c r="H408">
        <v>-3.0000000000000001E-3</v>
      </c>
      <c r="K408">
        <v>0.40100000000000002</v>
      </c>
      <c r="L408">
        <v>3.6999999999999998E-2</v>
      </c>
      <c r="O408">
        <v>0.40100000000000002</v>
      </c>
      <c r="P408">
        <v>-0.10199999999999999</v>
      </c>
    </row>
    <row r="409" spans="3:16" x14ac:dyDescent="0.2">
      <c r="C409">
        <v>0.40200000000000002</v>
      </c>
      <c r="D409">
        <v>3.0000000000000001E-3</v>
      </c>
      <c r="G409">
        <v>0.40200000000000002</v>
      </c>
      <c r="H409">
        <v>-5.0000000000000001E-3</v>
      </c>
      <c r="K409">
        <v>0.40200000000000002</v>
      </c>
      <c r="L409">
        <v>4.1000000000000002E-2</v>
      </c>
      <c r="O409">
        <v>0.40200000000000002</v>
      </c>
      <c r="P409">
        <v>-9.8000000000000004E-2</v>
      </c>
    </row>
    <row r="410" spans="3:16" x14ac:dyDescent="0.2">
      <c r="C410">
        <v>0.40300000000000002</v>
      </c>
      <c r="D410">
        <v>7.0000000000000001E-3</v>
      </c>
      <c r="G410">
        <v>0.40300000000000002</v>
      </c>
      <c r="H410">
        <v>-7.0000000000000001E-3</v>
      </c>
      <c r="K410">
        <v>0.40300000000000002</v>
      </c>
      <c r="L410">
        <v>4.2000000000000003E-2</v>
      </c>
      <c r="O410">
        <v>0.40300000000000002</v>
      </c>
      <c r="P410">
        <v>-9.7000000000000003E-2</v>
      </c>
    </row>
    <row r="411" spans="3:16" x14ac:dyDescent="0.2">
      <c r="C411">
        <v>0.40400000000000003</v>
      </c>
      <c r="D411">
        <v>6.0000000000000001E-3</v>
      </c>
      <c r="G411">
        <v>0.40400000000000003</v>
      </c>
      <c r="H411">
        <v>-8.0000000000000002E-3</v>
      </c>
      <c r="K411">
        <v>0.40400000000000003</v>
      </c>
      <c r="L411">
        <v>3.6999999999999998E-2</v>
      </c>
      <c r="O411">
        <v>0.40400000000000003</v>
      </c>
      <c r="P411">
        <v>-9.9000000000000005E-2</v>
      </c>
    </row>
    <row r="412" spans="3:16" x14ac:dyDescent="0.2">
      <c r="C412">
        <v>0.40500000000000003</v>
      </c>
      <c r="D412">
        <v>1E-3</v>
      </c>
      <c r="G412">
        <v>0.40500000000000003</v>
      </c>
      <c r="H412">
        <v>-8.0000000000000002E-3</v>
      </c>
      <c r="K412">
        <v>0.40500000000000003</v>
      </c>
      <c r="L412">
        <v>3.5999999999999997E-2</v>
      </c>
      <c r="O412">
        <v>0.40500000000000003</v>
      </c>
      <c r="P412">
        <v>-0.1</v>
      </c>
    </row>
    <row r="413" spans="3:16" x14ac:dyDescent="0.2">
      <c r="C413">
        <v>0.40600000000000003</v>
      </c>
      <c r="D413">
        <v>7.0000000000000001E-3</v>
      </c>
      <c r="G413">
        <v>0.40600000000000003</v>
      </c>
      <c r="H413">
        <v>-7.0000000000000001E-3</v>
      </c>
      <c r="K413">
        <v>0.40600000000000003</v>
      </c>
      <c r="L413">
        <v>0.04</v>
      </c>
      <c r="O413">
        <v>0.40600000000000003</v>
      </c>
      <c r="P413">
        <v>-9.7000000000000003E-2</v>
      </c>
    </row>
    <row r="414" spans="3:16" x14ac:dyDescent="0.2">
      <c r="C414">
        <v>0.40699999999999997</v>
      </c>
      <c r="D414">
        <v>0.01</v>
      </c>
      <c r="G414">
        <v>0.40699999999999997</v>
      </c>
      <c r="H414">
        <v>-6.0000000000000001E-3</v>
      </c>
      <c r="K414">
        <v>0.40699999999999997</v>
      </c>
      <c r="L414">
        <v>0.04</v>
      </c>
      <c r="O414">
        <v>0.40699999999999997</v>
      </c>
      <c r="P414">
        <v>-9.4E-2</v>
      </c>
    </row>
    <row r="415" spans="3:16" x14ac:dyDescent="0.2">
      <c r="C415">
        <v>0.40799999999999997</v>
      </c>
      <c r="D415">
        <v>5.0000000000000001E-3</v>
      </c>
      <c r="G415">
        <v>0.40799999999999997</v>
      </c>
      <c r="H415">
        <v>-8.0000000000000002E-3</v>
      </c>
      <c r="K415">
        <v>0.40799999999999997</v>
      </c>
      <c r="L415">
        <v>0.04</v>
      </c>
      <c r="O415">
        <v>0.40799999999999997</v>
      </c>
      <c r="P415">
        <v>-9.5000000000000001E-2</v>
      </c>
    </row>
    <row r="416" spans="3:16" x14ac:dyDescent="0.2">
      <c r="C416">
        <v>0.40899999999999997</v>
      </c>
      <c r="D416">
        <v>6.0000000000000001E-3</v>
      </c>
      <c r="G416">
        <v>0.40899999999999997</v>
      </c>
      <c r="H416">
        <v>-8.0000000000000002E-3</v>
      </c>
      <c r="K416">
        <v>0.40899999999999997</v>
      </c>
      <c r="L416">
        <v>3.9E-2</v>
      </c>
      <c r="O416">
        <v>0.40899999999999997</v>
      </c>
      <c r="P416">
        <v>-0.09</v>
      </c>
    </row>
    <row r="417" spans="3:16" x14ac:dyDescent="0.2">
      <c r="C417">
        <v>0.41</v>
      </c>
      <c r="D417">
        <v>1.4E-2</v>
      </c>
      <c r="G417">
        <v>0.41</v>
      </c>
      <c r="H417">
        <v>-1E-3</v>
      </c>
      <c r="K417">
        <v>0.41</v>
      </c>
      <c r="L417">
        <v>4.2999999999999997E-2</v>
      </c>
      <c r="O417">
        <v>0.41</v>
      </c>
      <c r="P417">
        <v>-8.4000000000000005E-2</v>
      </c>
    </row>
    <row r="418" spans="3:16" x14ac:dyDescent="0.2">
      <c r="C418">
        <v>0.41099999999999998</v>
      </c>
      <c r="D418">
        <v>1.6E-2</v>
      </c>
      <c r="G418">
        <v>0.41099999999999998</v>
      </c>
      <c r="H418">
        <v>1.0999999999999999E-2</v>
      </c>
      <c r="K418">
        <v>0.41099999999999998</v>
      </c>
      <c r="L418">
        <v>3.5000000000000003E-2</v>
      </c>
      <c r="O418">
        <v>0.41099999999999998</v>
      </c>
      <c r="P418">
        <v>-7.5999999999999998E-2</v>
      </c>
    </row>
    <row r="419" spans="3:16" x14ac:dyDescent="0.2">
      <c r="C419">
        <v>0.41199999999999998</v>
      </c>
      <c r="D419">
        <v>1.6E-2</v>
      </c>
      <c r="G419">
        <v>0.41199999999999998</v>
      </c>
      <c r="H419">
        <v>3.5000000000000003E-2</v>
      </c>
      <c r="K419">
        <v>0.41199999999999998</v>
      </c>
      <c r="L419">
        <v>3.2000000000000001E-2</v>
      </c>
      <c r="O419">
        <v>0.41199999999999998</v>
      </c>
      <c r="P419">
        <v>-8.1000000000000003E-2</v>
      </c>
    </row>
    <row r="420" spans="3:16" x14ac:dyDescent="0.2">
      <c r="C420">
        <v>0.41299999999999998</v>
      </c>
      <c r="D420">
        <v>1.7000000000000001E-2</v>
      </c>
      <c r="G420">
        <v>0.41299999999999998</v>
      </c>
      <c r="H420">
        <v>3.7999999999999999E-2</v>
      </c>
      <c r="K420">
        <v>0.41299999999999998</v>
      </c>
      <c r="L420">
        <v>3.7999999999999999E-2</v>
      </c>
      <c r="O420">
        <v>0.41299999999999998</v>
      </c>
      <c r="P420">
        <v>-8.6999999999999994E-2</v>
      </c>
    </row>
    <row r="421" spans="3:16" x14ac:dyDescent="0.2">
      <c r="C421">
        <v>0.41399999999999998</v>
      </c>
      <c r="D421">
        <v>1.7000000000000001E-2</v>
      </c>
      <c r="G421">
        <v>0.41399999999999998</v>
      </c>
      <c r="H421">
        <v>4.5999999999999999E-2</v>
      </c>
      <c r="K421">
        <v>0.41399999999999998</v>
      </c>
      <c r="L421">
        <v>3.9E-2</v>
      </c>
      <c r="O421">
        <v>0.41399999999999998</v>
      </c>
      <c r="P421">
        <v>-8.5000000000000006E-2</v>
      </c>
    </row>
    <row r="422" spans="3:16" x14ac:dyDescent="0.2">
      <c r="C422">
        <v>0.41499999999999998</v>
      </c>
      <c r="D422">
        <v>2.3E-2</v>
      </c>
      <c r="G422">
        <v>0.41499999999999998</v>
      </c>
      <c r="H422">
        <v>5.3999999999999999E-2</v>
      </c>
      <c r="K422">
        <v>0.41499999999999998</v>
      </c>
      <c r="L422">
        <v>4.2000000000000003E-2</v>
      </c>
      <c r="O422">
        <v>0.41499999999999998</v>
      </c>
      <c r="P422">
        <v>-0.08</v>
      </c>
    </row>
    <row r="423" spans="3:16" x14ac:dyDescent="0.2">
      <c r="C423">
        <v>0.41599999999999998</v>
      </c>
      <c r="D423">
        <v>2.4E-2</v>
      </c>
      <c r="G423">
        <v>0.41599999999999998</v>
      </c>
      <c r="H423">
        <v>4.1000000000000002E-2</v>
      </c>
      <c r="K423">
        <v>0.41599999999999998</v>
      </c>
      <c r="L423">
        <v>4.2000000000000003E-2</v>
      </c>
      <c r="O423">
        <v>0.41599999999999998</v>
      </c>
      <c r="P423">
        <v>-7.6999999999999999E-2</v>
      </c>
    </row>
    <row r="424" spans="3:16" x14ac:dyDescent="0.2">
      <c r="C424">
        <v>0.41699999999999998</v>
      </c>
      <c r="D424">
        <v>2.1999999999999999E-2</v>
      </c>
      <c r="G424">
        <v>0.41699999999999998</v>
      </c>
      <c r="H424">
        <v>0.03</v>
      </c>
      <c r="K424">
        <v>0.41699999999999998</v>
      </c>
      <c r="L424">
        <v>0.04</v>
      </c>
      <c r="O424">
        <v>0.41699999999999998</v>
      </c>
      <c r="P424">
        <v>-7.8E-2</v>
      </c>
    </row>
    <row r="425" spans="3:16" x14ac:dyDescent="0.2">
      <c r="C425">
        <v>0.41799999999999998</v>
      </c>
      <c r="D425">
        <v>1.6E-2</v>
      </c>
      <c r="G425">
        <v>0.41799999999999998</v>
      </c>
      <c r="H425">
        <v>2.3E-2</v>
      </c>
      <c r="K425">
        <v>0.41799999999999998</v>
      </c>
      <c r="L425">
        <v>3.6999999999999998E-2</v>
      </c>
      <c r="O425">
        <v>0.41799999999999998</v>
      </c>
      <c r="P425">
        <v>-7.5999999999999998E-2</v>
      </c>
    </row>
    <row r="426" spans="3:16" x14ac:dyDescent="0.2">
      <c r="C426">
        <v>0.41899999999999998</v>
      </c>
      <c r="D426">
        <v>2.8000000000000001E-2</v>
      </c>
      <c r="G426">
        <v>0.41899999999999998</v>
      </c>
      <c r="H426">
        <v>1.0999999999999999E-2</v>
      </c>
      <c r="K426">
        <v>0.41899999999999998</v>
      </c>
      <c r="L426">
        <v>3.7999999999999999E-2</v>
      </c>
      <c r="O426">
        <v>0.41899999999999998</v>
      </c>
      <c r="P426">
        <v>-7.5999999999999998E-2</v>
      </c>
    </row>
    <row r="427" spans="3:16" x14ac:dyDescent="0.2">
      <c r="C427">
        <v>0.42</v>
      </c>
      <c r="D427">
        <v>9.8000000000000004E-2</v>
      </c>
      <c r="G427">
        <v>0.42</v>
      </c>
      <c r="H427">
        <v>-4.0000000000000001E-3</v>
      </c>
      <c r="K427">
        <v>0.42</v>
      </c>
      <c r="L427">
        <v>0.04</v>
      </c>
      <c r="O427">
        <v>0.42</v>
      </c>
      <c r="P427">
        <v>-7.6999999999999999E-2</v>
      </c>
    </row>
    <row r="428" spans="3:16" x14ac:dyDescent="0.2">
      <c r="C428">
        <v>0.42099999999999999</v>
      </c>
      <c r="D428">
        <v>0.23499999999999999</v>
      </c>
      <c r="G428">
        <v>0.42099999999999999</v>
      </c>
      <c r="H428">
        <v>-1.2E-2</v>
      </c>
      <c r="K428">
        <v>0.42099999999999999</v>
      </c>
      <c r="L428">
        <v>4.1000000000000002E-2</v>
      </c>
      <c r="O428">
        <v>0.42099999999999999</v>
      </c>
      <c r="P428">
        <v>-7.4999999999999997E-2</v>
      </c>
    </row>
    <row r="429" spans="3:16" x14ac:dyDescent="0.2">
      <c r="C429">
        <v>0.42199999999999999</v>
      </c>
      <c r="D429">
        <v>0.52700000000000002</v>
      </c>
      <c r="G429">
        <v>0.42199999999999999</v>
      </c>
      <c r="H429">
        <v>-1.7999999999999999E-2</v>
      </c>
      <c r="K429">
        <v>0.42199999999999999</v>
      </c>
      <c r="L429">
        <v>0.04</v>
      </c>
      <c r="O429">
        <v>0.42199999999999999</v>
      </c>
      <c r="P429">
        <v>-7.6999999999999999E-2</v>
      </c>
    </row>
    <row r="430" spans="3:16" x14ac:dyDescent="0.2">
      <c r="C430">
        <v>0.42299999999999999</v>
      </c>
      <c r="D430">
        <v>0.88400000000000001</v>
      </c>
      <c r="G430">
        <v>0.42299999999999999</v>
      </c>
      <c r="H430">
        <v>-2.1000000000000001E-2</v>
      </c>
      <c r="K430">
        <v>0.42299999999999999</v>
      </c>
      <c r="L430">
        <v>4.1000000000000002E-2</v>
      </c>
      <c r="O430">
        <v>0.42299999999999999</v>
      </c>
      <c r="P430">
        <v>-7.4999999999999997E-2</v>
      </c>
    </row>
    <row r="431" spans="3:16" x14ac:dyDescent="0.2">
      <c r="C431">
        <v>0.42399999999999999</v>
      </c>
      <c r="D431">
        <v>1.0049999999999999</v>
      </c>
      <c r="G431">
        <v>0.42399999999999999</v>
      </c>
      <c r="H431">
        <v>-2.1000000000000001E-2</v>
      </c>
      <c r="K431">
        <v>0.42399999999999999</v>
      </c>
      <c r="L431">
        <v>4.2999999999999997E-2</v>
      </c>
      <c r="O431">
        <v>0.42399999999999999</v>
      </c>
      <c r="P431">
        <v>-7.8E-2</v>
      </c>
    </row>
    <row r="432" spans="3:16" x14ac:dyDescent="0.2">
      <c r="C432">
        <v>0.42499999999999999</v>
      </c>
      <c r="D432">
        <v>0.77800000000000002</v>
      </c>
      <c r="G432">
        <v>0.42499999999999999</v>
      </c>
      <c r="H432">
        <v>-1.6E-2</v>
      </c>
      <c r="K432">
        <v>0.42499999999999999</v>
      </c>
      <c r="L432">
        <v>4.1000000000000002E-2</v>
      </c>
      <c r="O432">
        <v>0.42499999999999999</v>
      </c>
      <c r="P432">
        <v>-7.6999999999999999E-2</v>
      </c>
    </row>
    <row r="433" spans="3:16" x14ac:dyDescent="0.2">
      <c r="C433">
        <v>0.42599999999999999</v>
      </c>
      <c r="D433">
        <v>0.28399999999999997</v>
      </c>
      <c r="G433">
        <v>0.42599999999999999</v>
      </c>
      <c r="H433">
        <v>-1.2E-2</v>
      </c>
      <c r="K433">
        <v>0.42599999999999999</v>
      </c>
      <c r="L433">
        <v>3.9E-2</v>
      </c>
      <c r="O433">
        <v>0.42599999999999999</v>
      </c>
      <c r="P433">
        <v>-7.6999999999999999E-2</v>
      </c>
    </row>
    <row r="434" spans="3:16" x14ac:dyDescent="0.2">
      <c r="C434">
        <v>0.42699999999999999</v>
      </c>
      <c r="D434">
        <v>3.2000000000000001E-2</v>
      </c>
      <c r="G434">
        <v>0.42699999999999999</v>
      </c>
      <c r="H434">
        <v>-1.7000000000000001E-2</v>
      </c>
      <c r="K434">
        <v>0.42699999999999999</v>
      </c>
      <c r="L434">
        <v>4.1000000000000002E-2</v>
      </c>
      <c r="O434">
        <v>0.42699999999999999</v>
      </c>
      <c r="P434">
        <v>-7.9000000000000001E-2</v>
      </c>
    </row>
    <row r="435" spans="3:16" x14ac:dyDescent="0.2">
      <c r="C435">
        <v>0.42799999999999999</v>
      </c>
      <c r="D435">
        <v>-0.19</v>
      </c>
      <c r="G435">
        <v>0.42799999999999999</v>
      </c>
      <c r="H435">
        <v>-2.4E-2</v>
      </c>
      <c r="K435">
        <v>0.42799999999999999</v>
      </c>
      <c r="L435">
        <v>4.2999999999999997E-2</v>
      </c>
      <c r="O435">
        <v>0.42799999999999999</v>
      </c>
      <c r="P435">
        <v>-8.4000000000000005E-2</v>
      </c>
    </row>
    <row r="436" spans="3:16" x14ac:dyDescent="0.2">
      <c r="C436">
        <v>0.42899999999999999</v>
      </c>
      <c r="D436">
        <v>-0.17299999999999999</v>
      </c>
      <c r="G436">
        <v>0.42899999999999999</v>
      </c>
      <c r="H436">
        <v>-2.3E-2</v>
      </c>
      <c r="K436">
        <v>0.42899999999999999</v>
      </c>
      <c r="L436">
        <v>4.2999999999999997E-2</v>
      </c>
      <c r="O436">
        <v>0.42899999999999999</v>
      </c>
      <c r="P436">
        <v>-8.2000000000000003E-2</v>
      </c>
    </row>
    <row r="437" spans="3:16" x14ac:dyDescent="0.2">
      <c r="C437">
        <v>0.43</v>
      </c>
      <c r="D437">
        <v>-9.0999999999999998E-2</v>
      </c>
      <c r="G437">
        <v>0.43</v>
      </c>
      <c r="H437">
        <v>-0.02</v>
      </c>
      <c r="K437">
        <v>0.43</v>
      </c>
      <c r="L437">
        <v>4.5999999999999999E-2</v>
      </c>
      <c r="O437">
        <v>0.43</v>
      </c>
      <c r="P437">
        <v>-7.8E-2</v>
      </c>
    </row>
    <row r="438" spans="3:16" x14ac:dyDescent="0.2">
      <c r="C438">
        <v>0.43099999999999999</v>
      </c>
      <c r="D438">
        <v>-1.4999999999999999E-2</v>
      </c>
      <c r="G438">
        <v>0.43099999999999999</v>
      </c>
      <c r="H438">
        <v>-1.6E-2</v>
      </c>
      <c r="K438">
        <v>0.43099999999999999</v>
      </c>
      <c r="L438">
        <v>4.2999999999999997E-2</v>
      </c>
      <c r="O438">
        <v>0.43099999999999999</v>
      </c>
      <c r="P438">
        <v>-7.6999999999999999E-2</v>
      </c>
    </row>
    <row r="439" spans="3:16" x14ac:dyDescent="0.2">
      <c r="C439">
        <v>0.432</v>
      </c>
      <c r="D439">
        <v>0.02</v>
      </c>
      <c r="G439">
        <v>0.432</v>
      </c>
      <c r="H439">
        <v>-1.2E-2</v>
      </c>
      <c r="K439">
        <v>0.432</v>
      </c>
      <c r="L439">
        <v>4.4999999999999998E-2</v>
      </c>
      <c r="O439">
        <v>0.432</v>
      </c>
      <c r="P439">
        <v>-0.08</v>
      </c>
    </row>
    <row r="440" spans="3:16" x14ac:dyDescent="0.2">
      <c r="C440">
        <v>0.433</v>
      </c>
      <c r="D440">
        <v>3.2000000000000001E-2</v>
      </c>
      <c r="G440">
        <v>0.433</v>
      </c>
      <c r="H440">
        <v>-1.0999999999999999E-2</v>
      </c>
      <c r="K440">
        <v>0.433</v>
      </c>
      <c r="L440">
        <v>3.9E-2</v>
      </c>
      <c r="O440">
        <v>0.433</v>
      </c>
      <c r="P440">
        <v>-8.6999999999999994E-2</v>
      </c>
    </row>
    <row r="441" spans="3:16" x14ac:dyDescent="0.2">
      <c r="C441">
        <v>0.434</v>
      </c>
      <c r="D441">
        <v>2.3E-2</v>
      </c>
      <c r="G441">
        <v>0.434</v>
      </c>
      <c r="H441">
        <v>-2.1000000000000001E-2</v>
      </c>
      <c r="K441">
        <v>0.434</v>
      </c>
      <c r="L441">
        <v>3.7999999999999999E-2</v>
      </c>
      <c r="O441">
        <v>0.434</v>
      </c>
      <c r="P441">
        <v>-8.3000000000000004E-2</v>
      </c>
    </row>
    <row r="442" spans="3:16" x14ac:dyDescent="0.2">
      <c r="C442">
        <v>0.435</v>
      </c>
      <c r="D442">
        <v>1.2E-2</v>
      </c>
      <c r="G442">
        <v>0.435</v>
      </c>
      <c r="H442">
        <v>-2.5999999999999999E-2</v>
      </c>
      <c r="K442">
        <v>0.435</v>
      </c>
      <c r="L442">
        <v>0.04</v>
      </c>
      <c r="O442">
        <v>0.435</v>
      </c>
      <c r="P442">
        <v>-7.9000000000000001E-2</v>
      </c>
    </row>
    <row r="443" spans="3:16" x14ac:dyDescent="0.2">
      <c r="C443">
        <v>0.436</v>
      </c>
      <c r="D443">
        <v>1E-3</v>
      </c>
      <c r="G443">
        <v>0.436</v>
      </c>
      <c r="H443">
        <v>-0.02</v>
      </c>
      <c r="K443">
        <v>0.436</v>
      </c>
      <c r="L443">
        <v>3.6999999999999998E-2</v>
      </c>
      <c r="O443">
        <v>0.436</v>
      </c>
      <c r="P443">
        <v>-7.3999999999999996E-2</v>
      </c>
    </row>
    <row r="444" spans="3:16" x14ac:dyDescent="0.2">
      <c r="C444">
        <v>0.437</v>
      </c>
      <c r="D444">
        <v>-8.0000000000000002E-3</v>
      </c>
      <c r="G444">
        <v>0.437</v>
      </c>
      <c r="H444">
        <v>-3.0000000000000001E-3</v>
      </c>
      <c r="K444">
        <v>0.437</v>
      </c>
      <c r="L444">
        <v>0.04</v>
      </c>
      <c r="O444">
        <v>0.437</v>
      </c>
      <c r="P444">
        <v>-7.0999999999999994E-2</v>
      </c>
    </row>
    <row r="445" spans="3:16" x14ac:dyDescent="0.2">
      <c r="C445">
        <v>0.438</v>
      </c>
      <c r="D445">
        <v>-1.6E-2</v>
      </c>
      <c r="G445">
        <v>0.438</v>
      </c>
      <c r="H445">
        <v>-0.02</v>
      </c>
      <c r="K445">
        <v>0.438</v>
      </c>
      <c r="L445">
        <v>0.04</v>
      </c>
      <c r="O445">
        <v>0.438</v>
      </c>
      <c r="P445">
        <v>-6.9000000000000006E-2</v>
      </c>
    </row>
    <row r="446" spans="3:16" x14ac:dyDescent="0.2">
      <c r="C446">
        <v>0.439</v>
      </c>
      <c r="D446">
        <v>-2.5000000000000001E-2</v>
      </c>
      <c r="G446">
        <v>0.439</v>
      </c>
      <c r="H446">
        <v>-1.7000000000000001E-2</v>
      </c>
      <c r="K446">
        <v>0.439</v>
      </c>
      <c r="L446">
        <v>3.7999999999999999E-2</v>
      </c>
      <c r="O446">
        <v>0.439</v>
      </c>
      <c r="P446">
        <v>-6.7000000000000004E-2</v>
      </c>
    </row>
    <row r="447" spans="3:16" x14ac:dyDescent="0.2">
      <c r="C447">
        <v>0.44</v>
      </c>
      <c r="D447">
        <v>-0.03</v>
      </c>
      <c r="G447">
        <v>0.44</v>
      </c>
      <c r="H447">
        <v>-2.9000000000000001E-2</v>
      </c>
      <c r="K447">
        <v>0.44</v>
      </c>
      <c r="L447">
        <v>4.2000000000000003E-2</v>
      </c>
      <c r="O447">
        <v>0.44</v>
      </c>
      <c r="P447">
        <v>-7.2999999999999995E-2</v>
      </c>
    </row>
    <row r="448" spans="3:16" x14ac:dyDescent="0.2">
      <c r="C448">
        <v>0.441</v>
      </c>
      <c r="D448">
        <v>-3.3000000000000002E-2</v>
      </c>
      <c r="G448">
        <v>0.441</v>
      </c>
      <c r="H448">
        <v>-2.1999999999999999E-2</v>
      </c>
      <c r="K448">
        <v>0.441</v>
      </c>
      <c r="L448">
        <v>4.8000000000000001E-2</v>
      </c>
      <c r="O448">
        <v>0.441</v>
      </c>
      <c r="P448">
        <v>-0.08</v>
      </c>
    </row>
    <row r="449" spans="3:16" x14ac:dyDescent="0.2">
      <c r="C449">
        <v>0.442</v>
      </c>
      <c r="D449">
        <v>-3.7999999999999999E-2</v>
      </c>
      <c r="G449">
        <v>0.442</v>
      </c>
      <c r="H449">
        <v>-1.7999999999999999E-2</v>
      </c>
      <c r="K449">
        <v>0.442</v>
      </c>
      <c r="L449">
        <v>5.1999999999999998E-2</v>
      </c>
      <c r="O449">
        <v>0.442</v>
      </c>
      <c r="P449">
        <v>-7.3999999999999996E-2</v>
      </c>
    </row>
    <row r="450" spans="3:16" x14ac:dyDescent="0.2">
      <c r="C450">
        <v>0.443</v>
      </c>
      <c r="D450">
        <v>-3.6999999999999998E-2</v>
      </c>
      <c r="G450">
        <v>0.443</v>
      </c>
      <c r="H450">
        <v>-1.0999999999999999E-2</v>
      </c>
      <c r="K450">
        <v>0.443</v>
      </c>
      <c r="L450">
        <v>4.9000000000000002E-2</v>
      </c>
      <c r="O450">
        <v>0.443</v>
      </c>
      <c r="P450">
        <v>-7.2999999999999995E-2</v>
      </c>
    </row>
    <row r="451" spans="3:16" x14ac:dyDescent="0.2">
      <c r="C451">
        <v>0.44400000000000001</v>
      </c>
      <c r="D451">
        <v>-4.2000000000000003E-2</v>
      </c>
      <c r="G451">
        <v>0.44400000000000001</v>
      </c>
      <c r="H451">
        <v>-8.9999999999999993E-3</v>
      </c>
      <c r="K451">
        <v>0.44400000000000001</v>
      </c>
      <c r="L451">
        <v>4.5999999999999999E-2</v>
      </c>
      <c r="O451">
        <v>0.44400000000000001</v>
      </c>
      <c r="P451">
        <v>-7.9000000000000001E-2</v>
      </c>
    </row>
    <row r="452" spans="3:16" x14ac:dyDescent="0.2">
      <c r="C452">
        <v>0.44500000000000001</v>
      </c>
      <c r="D452">
        <v>-4.2999999999999997E-2</v>
      </c>
      <c r="G452">
        <v>0.44500000000000001</v>
      </c>
      <c r="H452">
        <v>-1.7999999999999999E-2</v>
      </c>
      <c r="K452">
        <v>0.44500000000000001</v>
      </c>
      <c r="L452">
        <v>4.8000000000000001E-2</v>
      </c>
      <c r="O452">
        <v>0.44500000000000001</v>
      </c>
      <c r="P452">
        <v>-7.3999999999999996E-2</v>
      </c>
    </row>
    <row r="453" spans="3:16" x14ac:dyDescent="0.2">
      <c r="C453">
        <v>0.44600000000000001</v>
      </c>
      <c r="D453">
        <v>-4.9000000000000002E-2</v>
      </c>
      <c r="G453">
        <v>0.44600000000000001</v>
      </c>
      <c r="H453">
        <v>-2.1000000000000001E-2</v>
      </c>
      <c r="K453">
        <v>0.44600000000000001</v>
      </c>
      <c r="L453">
        <v>4.9000000000000002E-2</v>
      </c>
      <c r="O453">
        <v>0.44600000000000001</v>
      </c>
      <c r="P453">
        <v>-7.1999999999999995E-2</v>
      </c>
    </row>
    <row r="454" spans="3:16" x14ac:dyDescent="0.2">
      <c r="C454">
        <v>0.44700000000000001</v>
      </c>
      <c r="D454">
        <v>-4.7E-2</v>
      </c>
      <c r="G454">
        <v>0.44700000000000001</v>
      </c>
      <c r="H454">
        <v>-1.2E-2</v>
      </c>
      <c r="K454">
        <v>0.44700000000000001</v>
      </c>
      <c r="L454">
        <v>4.9000000000000002E-2</v>
      </c>
      <c r="O454">
        <v>0.44700000000000001</v>
      </c>
      <c r="P454">
        <v>-7.5999999999999998E-2</v>
      </c>
    </row>
    <row r="455" spans="3:16" x14ac:dyDescent="0.2">
      <c r="C455">
        <v>0.44800000000000001</v>
      </c>
      <c r="D455">
        <v>-5.0999999999999997E-2</v>
      </c>
      <c r="G455">
        <v>0.44800000000000001</v>
      </c>
      <c r="H455">
        <v>-8.9999999999999993E-3</v>
      </c>
      <c r="K455">
        <v>0.44800000000000001</v>
      </c>
      <c r="L455">
        <v>4.5999999999999999E-2</v>
      </c>
      <c r="O455">
        <v>0.44800000000000001</v>
      </c>
      <c r="P455">
        <v>-7.6999999999999999E-2</v>
      </c>
    </row>
    <row r="456" spans="3:16" x14ac:dyDescent="0.2">
      <c r="C456">
        <v>0.44900000000000001</v>
      </c>
      <c r="D456">
        <v>-5.2999999999999999E-2</v>
      </c>
      <c r="G456">
        <v>0.44900000000000001</v>
      </c>
      <c r="H456">
        <v>-8.9999999999999993E-3</v>
      </c>
      <c r="K456">
        <v>0.44900000000000001</v>
      </c>
      <c r="L456">
        <v>4.5999999999999999E-2</v>
      </c>
      <c r="O456">
        <v>0.44900000000000001</v>
      </c>
      <c r="P456">
        <v>-7.8E-2</v>
      </c>
    </row>
    <row r="457" spans="3:16" x14ac:dyDescent="0.2">
      <c r="C457">
        <v>0.45</v>
      </c>
      <c r="D457">
        <v>-4.7E-2</v>
      </c>
      <c r="G457">
        <v>0.45</v>
      </c>
      <c r="H457">
        <v>-1.2E-2</v>
      </c>
      <c r="K457">
        <v>0.45</v>
      </c>
      <c r="L457">
        <v>4.7E-2</v>
      </c>
      <c r="O457">
        <v>0.45</v>
      </c>
      <c r="P457">
        <v>-7.4999999999999997E-2</v>
      </c>
    </row>
    <row r="458" spans="3:16" x14ac:dyDescent="0.2">
      <c r="C458">
        <v>0.45100000000000001</v>
      </c>
      <c r="D458">
        <v>-4.8000000000000001E-2</v>
      </c>
      <c r="G458">
        <v>0.45100000000000001</v>
      </c>
      <c r="H458">
        <v>-1.9E-2</v>
      </c>
      <c r="K458">
        <v>0.45100000000000001</v>
      </c>
      <c r="L458">
        <v>4.3999999999999997E-2</v>
      </c>
      <c r="O458">
        <v>0.45100000000000001</v>
      </c>
      <c r="P458">
        <v>-7.1999999999999995E-2</v>
      </c>
    </row>
    <row r="459" spans="3:16" x14ac:dyDescent="0.2">
      <c r="C459">
        <v>0.45200000000000001</v>
      </c>
      <c r="D459">
        <v>-5.2999999999999999E-2</v>
      </c>
      <c r="G459">
        <v>0.45200000000000001</v>
      </c>
      <c r="H459">
        <v>-4.8000000000000001E-2</v>
      </c>
      <c r="K459">
        <v>0.45200000000000001</v>
      </c>
      <c r="L459">
        <v>4.1000000000000002E-2</v>
      </c>
      <c r="O459">
        <v>0.45200000000000001</v>
      </c>
      <c r="P459">
        <v>-7.1999999999999995E-2</v>
      </c>
    </row>
    <row r="460" spans="3:16" x14ac:dyDescent="0.2">
      <c r="C460">
        <v>0.45300000000000001</v>
      </c>
      <c r="D460">
        <v>-0.05</v>
      </c>
      <c r="G460">
        <v>0.45300000000000001</v>
      </c>
      <c r="H460">
        <v>-8.7999999999999995E-2</v>
      </c>
      <c r="K460">
        <v>0.45300000000000001</v>
      </c>
      <c r="L460">
        <v>0.04</v>
      </c>
      <c r="O460">
        <v>0.45300000000000001</v>
      </c>
      <c r="P460">
        <v>-7.3999999999999996E-2</v>
      </c>
    </row>
    <row r="461" spans="3:16" x14ac:dyDescent="0.2">
      <c r="C461">
        <v>0.45400000000000001</v>
      </c>
      <c r="D461">
        <v>-4.5999999999999999E-2</v>
      </c>
      <c r="G461">
        <v>0.45400000000000001</v>
      </c>
      <c r="H461">
        <v>-5.3999999999999999E-2</v>
      </c>
      <c r="K461">
        <v>0.45400000000000001</v>
      </c>
      <c r="L461">
        <v>4.2999999999999997E-2</v>
      </c>
      <c r="O461">
        <v>0.45400000000000001</v>
      </c>
      <c r="P461">
        <v>-7.2999999999999995E-2</v>
      </c>
    </row>
    <row r="462" spans="3:16" x14ac:dyDescent="0.2">
      <c r="C462">
        <v>0.45500000000000002</v>
      </c>
      <c r="D462">
        <v>-4.5999999999999999E-2</v>
      </c>
      <c r="G462">
        <v>0.45500000000000002</v>
      </c>
      <c r="H462">
        <v>0.14099999999999999</v>
      </c>
      <c r="K462">
        <v>0.45500000000000002</v>
      </c>
      <c r="L462">
        <v>4.4999999999999998E-2</v>
      </c>
      <c r="O462">
        <v>0.45500000000000002</v>
      </c>
      <c r="P462">
        <v>-7.5999999999999998E-2</v>
      </c>
    </row>
    <row r="463" spans="3:16" x14ac:dyDescent="0.2">
      <c r="C463">
        <v>0.45600000000000002</v>
      </c>
      <c r="D463">
        <v>-4.1000000000000002E-2</v>
      </c>
      <c r="G463">
        <v>0.45600000000000002</v>
      </c>
      <c r="H463">
        <v>0.4</v>
      </c>
      <c r="K463">
        <v>0.45600000000000002</v>
      </c>
      <c r="L463">
        <v>4.2000000000000003E-2</v>
      </c>
      <c r="O463">
        <v>0.45600000000000002</v>
      </c>
      <c r="P463">
        <v>-7.0000000000000007E-2</v>
      </c>
    </row>
    <row r="464" spans="3:16" x14ac:dyDescent="0.2">
      <c r="C464">
        <v>0.45700000000000002</v>
      </c>
      <c r="D464">
        <v>-4.4999999999999998E-2</v>
      </c>
      <c r="G464">
        <v>0.45700000000000002</v>
      </c>
      <c r="H464">
        <v>0.66100000000000003</v>
      </c>
      <c r="K464">
        <v>0.45700000000000002</v>
      </c>
      <c r="L464">
        <v>4.2999999999999997E-2</v>
      </c>
      <c r="O464">
        <v>0.45700000000000002</v>
      </c>
      <c r="P464">
        <v>-6.6000000000000003E-2</v>
      </c>
    </row>
    <row r="465" spans="3:16" x14ac:dyDescent="0.2">
      <c r="C465">
        <v>0.45800000000000002</v>
      </c>
      <c r="D465">
        <v>-4.4999999999999998E-2</v>
      </c>
      <c r="G465">
        <v>0.45800000000000002</v>
      </c>
      <c r="H465">
        <v>0.439</v>
      </c>
      <c r="K465">
        <v>0.45800000000000002</v>
      </c>
      <c r="L465">
        <v>4.2999999999999997E-2</v>
      </c>
      <c r="O465">
        <v>0.45800000000000002</v>
      </c>
      <c r="P465">
        <v>-7.0000000000000007E-2</v>
      </c>
    </row>
    <row r="466" spans="3:16" x14ac:dyDescent="0.2">
      <c r="C466">
        <v>0.45900000000000002</v>
      </c>
      <c r="D466">
        <v>-3.5000000000000003E-2</v>
      </c>
      <c r="G466">
        <v>0.45900000000000002</v>
      </c>
      <c r="H466">
        <v>-0.04</v>
      </c>
      <c r="K466">
        <v>0.45900000000000002</v>
      </c>
      <c r="L466">
        <v>4.4999999999999998E-2</v>
      </c>
      <c r="O466">
        <v>0.45900000000000002</v>
      </c>
      <c r="P466">
        <v>-7.2999999999999995E-2</v>
      </c>
    </row>
    <row r="467" spans="3:16" x14ac:dyDescent="0.2">
      <c r="C467">
        <v>0.46</v>
      </c>
      <c r="D467">
        <v>-3.4000000000000002E-2</v>
      </c>
      <c r="G467">
        <v>0.46</v>
      </c>
      <c r="H467">
        <v>-0.34699999999999998</v>
      </c>
      <c r="K467">
        <v>0.46</v>
      </c>
      <c r="L467">
        <v>4.7E-2</v>
      </c>
      <c r="O467">
        <v>0.46</v>
      </c>
      <c r="P467">
        <v>-7.4999999999999997E-2</v>
      </c>
    </row>
    <row r="468" spans="3:16" x14ac:dyDescent="0.2">
      <c r="C468">
        <v>0.46100000000000002</v>
      </c>
      <c r="D468">
        <v>-3.3000000000000002E-2</v>
      </c>
      <c r="G468">
        <v>0.46100000000000002</v>
      </c>
      <c r="H468">
        <v>-0.32800000000000001</v>
      </c>
      <c r="K468">
        <v>0.46100000000000002</v>
      </c>
      <c r="L468">
        <v>4.5999999999999999E-2</v>
      </c>
      <c r="O468">
        <v>0.46100000000000002</v>
      </c>
      <c r="P468">
        <v>-6.9000000000000006E-2</v>
      </c>
    </row>
    <row r="469" spans="3:16" x14ac:dyDescent="0.2">
      <c r="C469">
        <v>0.46200000000000002</v>
      </c>
      <c r="D469">
        <v>-2.9000000000000001E-2</v>
      </c>
      <c r="G469">
        <v>0.46200000000000002</v>
      </c>
      <c r="H469">
        <v>-0.20100000000000001</v>
      </c>
      <c r="K469">
        <v>0.46200000000000002</v>
      </c>
      <c r="L469">
        <v>5.2999999999999999E-2</v>
      </c>
      <c r="O469">
        <v>0.46200000000000002</v>
      </c>
      <c r="P469">
        <v>-6.2E-2</v>
      </c>
    </row>
    <row r="470" spans="3:16" x14ac:dyDescent="0.2">
      <c r="C470">
        <v>0.46300000000000002</v>
      </c>
      <c r="D470">
        <v>-2.9000000000000001E-2</v>
      </c>
      <c r="G470">
        <v>0.46300000000000002</v>
      </c>
      <c r="H470">
        <v>-0.13500000000000001</v>
      </c>
      <c r="K470">
        <v>0.46300000000000002</v>
      </c>
      <c r="L470">
        <v>5.0999999999999997E-2</v>
      </c>
      <c r="O470">
        <v>0.46300000000000002</v>
      </c>
      <c r="P470">
        <v>-6.7000000000000004E-2</v>
      </c>
    </row>
    <row r="471" spans="3:16" x14ac:dyDescent="0.2">
      <c r="C471">
        <v>0.46400000000000002</v>
      </c>
      <c r="D471">
        <v>-2.3E-2</v>
      </c>
      <c r="G471">
        <v>0.46400000000000002</v>
      </c>
      <c r="H471">
        <v>-8.3000000000000004E-2</v>
      </c>
      <c r="K471">
        <v>0.46400000000000002</v>
      </c>
      <c r="L471">
        <v>4.8000000000000001E-2</v>
      </c>
      <c r="O471">
        <v>0.46400000000000002</v>
      </c>
      <c r="P471">
        <v>-6.6000000000000003E-2</v>
      </c>
    </row>
    <row r="472" spans="3:16" x14ac:dyDescent="0.2">
      <c r="C472">
        <v>0.46500000000000002</v>
      </c>
      <c r="D472">
        <v>-1.7999999999999999E-2</v>
      </c>
      <c r="G472">
        <v>0.46500000000000002</v>
      </c>
      <c r="H472">
        <v>-4.4999999999999998E-2</v>
      </c>
      <c r="K472">
        <v>0.46500000000000002</v>
      </c>
      <c r="L472">
        <v>5.0999999999999997E-2</v>
      </c>
      <c r="O472">
        <v>0.46500000000000002</v>
      </c>
      <c r="P472">
        <v>-6.0999999999999999E-2</v>
      </c>
    </row>
    <row r="473" spans="3:16" x14ac:dyDescent="0.2">
      <c r="C473">
        <v>0.46600000000000003</v>
      </c>
      <c r="D473">
        <v>-1.7999999999999999E-2</v>
      </c>
      <c r="G473">
        <v>0.46600000000000003</v>
      </c>
      <c r="H473">
        <v>-0.03</v>
      </c>
      <c r="K473">
        <v>0.46600000000000003</v>
      </c>
      <c r="L473">
        <v>0.05</v>
      </c>
      <c r="O473">
        <v>0.46600000000000003</v>
      </c>
      <c r="P473">
        <v>-7.0999999999999994E-2</v>
      </c>
    </row>
    <row r="474" spans="3:16" x14ac:dyDescent="0.2">
      <c r="C474">
        <v>0.46700000000000003</v>
      </c>
      <c r="D474">
        <v>-1.4999999999999999E-2</v>
      </c>
      <c r="G474">
        <v>0.46700000000000003</v>
      </c>
      <c r="H474">
        <v>-2.4E-2</v>
      </c>
      <c r="K474">
        <v>0.46700000000000003</v>
      </c>
      <c r="L474">
        <v>4.5999999999999999E-2</v>
      </c>
      <c r="O474">
        <v>0.46700000000000003</v>
      </c>
      <c r="P474">
        <v>-6.7000000000000004E-2</v>
      </c>
    </row>
    <row r="475" spans="3:16" x14ac:dyDescent="0.2">
      <c r="C475">
        <v>0.46800000000000003</v>
      </c>
      <c r="D475">
        <v>-8.0000000000000002E-3</v>
      </c>
      <c r="G475">
        <v>0.46800000000000003</v>
      </c>
      <c r="H475">
        <v>-3.1E-2</v>
      </c>
      <c r="K475">
        <v>0.46800000000000003</v>
      </c>
      <c r="L475">
        <v>4.1000000000000002E-2</v>
      </c>
      <c r="O475">
        <v>0.46800000000000003</v>
      </c>
      <c r="P475">
        <v>-7.1999999999999995E-2</v>
      </c>
    </row>
    <row r="476" spans="3:16" x14ac:dyDescent="0.2">
      <c r="C476">
        <v>0.46899999999999997</v>
      </c>
      <c r="D476">
        <v>-5.0000000000000001E-3</v>
      </c>
      <c r="G476">
        <v>0.46899999999999997</v>
      </c>
      <c r="H476">
        <v>-3.4000000000000002E-2</v>
      </c>
      <c r="K476">
        <v>0.46899999999999997</v>
      </c>
      <c r="L476">
        <v>4.5999999999999999E-2</v>
      </c>
      <c r="O476">
        <v>0.46899999999999997</v>
      </c>
      <c r="P476">
        <v>-7.4999999999999997E-2</v>
      </c>
    </row>
    <row r="477" spans="3:16" x14ac:dyDescent="0.2">
      <c r="C477">
        <v>0.47</v>
      </c>
      <c r="D477">
        <v>-1E-3</v>
      </c>
      <c r="G477">
        <v>0.47</v>
      </c>
      <c r="H477">
        <v>-3.4000000000000002E-2</v>
      </c>
      <c r="K477">
        <v>0.47</v>
      </c>
      <c r="L477">
        <v>4.8000000000000001E-2</v>
      </c>
      <c r="O477">
        <v>0.47</v>
      </c>
      <c r="P477">
        <v>-6.9000000000000006E-2</v>
      </c>
    </row>
    <row r="478" spans="3:16" x14ac:dyDescent="0.2">
      <c r="C478">
        <v>0.47099999999999997</v>
      </c>
      <c r="D478">
        <v>3.0000000000000001E-3</v>
      </c>
      <c r="G478">
        <v>0.47099999999999997</v>
      </c>
      <c r="H478">
        <v>-3.7999999999999999E-2</v>
      </c>
      <c r="K478">
        <v>0.47099999999999997</v>
      </c>
      <c r="L478">
        <v>4.7E-2</v>
      </c>
      <c r="O478">
        <v>0.47099999999999997</v>
      </c>
      <c r="P478">
        <v>-7.1999999999999995E-2</v>
      </c>
    </row>
    <row r="479" spans="3:16" x14ac:dyDescent="0.2">
      <c r="C479">
        <v>0.47199999999999998</v>
      </c>
      <c r="D479">
        <v>0</v>
      </c>
      <c r="G479">
        <v>0.47199999999999998</v>
      </c>
      <c r="H479">
        <v>-4.8000000000000001E-2</v>
      </c>
      <c r="K479">
        <v>0.47199999999999998</v>
      </c>
      <c r="L479">
        <v>5.1999999999999998E-2</v>
      </c>
      <c r="O479">
        <v>0.47199999999999998</v>
      </c>
      <c r="P479">
        <v>-7.6999999999999999E-2</v>
      </c>
    </row>
    <row r="480" spans="3:16" x14ac:dyDescent="0.2">
      <c r="C480">
        <v>0.47299999999999998</v>
      </c>
      <c r="D480">
        <v>1E-3</v>
      </c>
      <c r="G480">
        <v>0.47299999999999998</v>
      </c>
      <c r="H480">
        <v>-5.2999999999999999E-2</v>
      </c>
      <c r="K480">
        <v>0.47299999999999998</v>
      </c>
      <c r="L480">
        <v>5.3999999999999999E-2</v>
      </c>
      <c r="O480">
        <v>0.47299999999999998</v>
      </c>
      <c r="P480">
        <v>-7.8E-2</v>
      </c>
    </row>
    <row r="481" spans="3:16" x14ac:dyDescent="0.2">
      <c r="C481">
        <v>0.47399999999999998</v>
      </c>
      <c r="D481">
        <v>7.0000000000000001E-3</v>
      </c>
      <c r="G481">
        <v>0.47399999999999998</v>
      </c>
      <c r="H481">
        <v>-5.8999999999999997E-2</v>
      </c>
      <c r="K481">
        <v>0.47399999999999998</v>
      </c>
      <c r="L481">
        <v>5.3999999999999999E-2</v>
      </c>
      <c r="O481">
        <v>0.47399999999999998</v>
      </c>
      <c r="P481">
        <v>-7.5999999999999998E-2</v>
      </c>
    </row>
    <row r="482" spans="3:16" x14ac:dyDescent="0.2">
      <c r="C482">
        <v>0.47499999999999998</v>
      </c>
      <c r="D482">
        <v>4.0000000000000001E-3</v>
      </c>
      <c r="G482">
        <v>0.47499999999999998</v>
      </c>
      <c r="H482">
        <v>-4.2999999999999997E-2</v>
      </c>
      <c r="K482">
        <v>0.47499999999999998</v>
      </c>
      <c r="L482">
        <v>6.3E-2</v>
      </c>
      <c r="O482">
        <v>0.47499999999999998</v>
      </c>
      <c r="P482">
        <v>-6.5000000000000002E-2</v>
      </c>
    </row>
    <row r="483" spans="3:16" x14ac:dyDescent="0.2">
      <c r="C483">
        <v>0.47599999999999998</v>
      </c>
      <c r="D483">
        <v>0</v>
      </c>
      <c r="G483">
        <v>0.47599999999999998</v>
      </c>
      <c r="H483">
        <v>-0.04</v>
      </c>
      <c r="K483">
        <v>0.47599999999999998</v>
      </c>
      <c r="L483">
        <v>8.5999999999999993E-2</v>
      </c>
      <c r="O483">
        <v>0.47599999999999998</v>
      </c>
      <c r="P483">
        <v>-6.0999999999999999E-2</v>
      </c>
    </row>
    <row r="484" spans="3:16" x14ac:dyDescent="0.2">
      <c r="C484">
        <v>0.47699999999999998</v>
      </c>
      <c r="D484">
        <v>8.0000000000000002E-3</v>
      </c>
      <c r="G484">
        <v>0.47699999999999998</v>
      </c>
      <c r="H484">
        <v>-5.1999999999999998E-2</v>
      </c>
      <c r="K484">
        <v>0.47699999999999998</v>
      </c>
      <c r="L484">
        <v>0.111</v>
      </c>
      <c r="O484">
        <v>0.47699999999999998</v>
      </c>
      <c r="P484">
        <v>-6.8000000000000005E-2</v>
      </c>
    </row>
    <row r="485" spans="3:16" x14ac:dyDescent="0.2">
      <c r="C485">
        <v>0.47799999999999998</v>
      </c>
      <c r="D485">
        <v>6.0000000000000001E-3</v>
      </c>
      <c r="G485">
        <v>0.47799999999999998</v>
      </c>
      <c r="H485">
        <v>-5.8999999999999997E-2</v>
      </c>
      <c r="K485">
        <v>0.47799999999999998</v>
      </c>
      <c r="L485">
        <v>0.13200000000000001</v>
      </c>
      <c r="O485">
        <v>0.47799999999999998</v>
      </c>
      <c r="P485">
        <v>-7.0999999999999994E-2</v>
      </c>
    </row>
    <row r="486" spans="3:16" x14ac:dyDescent="0.2">
      <c r="C486">
        <v>0.47899999999999998</v>
      </c>
      <c r="D486">
        <v>8.9999999999999993E-3</v>
      </c>
      <c r="G486">
        <v>0.47899999999999998</v>
      </c>
      <c r="H486">
        <v>-6.2E-2</v>
      </c>
      <c r="K486">
        <v>0.47899999999999998</v>
      </c>
      <c r="L486">
        <v>0.152</v>
      </c>
      <c r="O486">
        <v>0.47899999999999998</v>
      </c>
      <c r="P486">
        <v>-7.8E-2</v>
      </c>
    </row>
    <row r="487" spans="3:16" x14ac:dyDescent="0.2">
      <c r="C487">
        <v>0.48</v>
      </c>
      <c r="D487">
        <v>8.0000000000000002E-3</v>
      </c>
      <c r="G487">
        <v>0.48</v>
      </c>
      <c r="H487">
        <v>-0.06</v>
      </c>
      <c r="K487">
        <v>0.48</v>
      </c>
      <c r="L487">
        <v>0.15</v>
      </c>
      <c r="O487">
        <v>0.48</v>
      </c>
      <c r="P487">
        <v>-7.3999999999999996E-2</v>
      </c>
    </row>
    <row r="488" spans="3:16" x14ac:dyDescent="0.2">
      <c r="C488">
        <v>0.48099999999999998</v>
      </c>
      <c r="D488">
        <v>8.9999999999999993E-3</v>
      </c>
      <c r="G488">
        <v>0.48099999999999998</v>
      </c>
      <c r="H488">
        <v>-5.7000000000000002E-2</v>
      </c>
      <c r="K488">
        <v>0.48099999999999998</v>
      </c>
      <c r="L488">
        <v>0.14599999999999999</v>
      </c>
      <c r="O488">
        <v>0.48099999999999998</v>
      </c>
      <c r="P488">
        <v>-7.3999999999999996E-2</v>
      </c>
    </row>
    <row r="489" spans="3:16" x14ac:dyDescent="0.2">
      <c r="C489">
        <v>0.48199999999999998</v>
      </c>
      <c r="D489">
        <v>1.2E-2</v>
      </c>
      <c r="G489">
        <v>0.48199999999999998</v>
      </c>
      <c r="H489">
        <v>-6.8000000000000005E-2</v>
      </c>
      <c r="K489">
        <v>0.48199999999999998</v>
      </c>
      <c r="L489">
        <v>0.14799999999999999</v>
      </c>
      <c r="O489">
        <v>0.48199999999999998</v>
      </c>
      <c r="P489">
        <v>-7.3999999999999996E-2</v>
      </c>
    </row>
    <row r="490" spans="3:16" x14ac:dyDescent="0.2">
      <c r="C490">
        <v>0.48299999999999998</v>
      </c>
      <c r="D490">
        <v>1.7000000000000001E-2</v>
      </c>
      <c r="G490">
        <v>0.48299999999999998</v>
      </c>
      <c r="H490">
        <v>-7.1999999999999995E-2</v>
      </c>
      <c r="K490">
        <v>0.48299999999999998</v>
      </c>
      <c r="L490">
        <v>0.129</v>
      </c>
      <c r="O490">
        <v>0.48299999999999998</v>
      </c>
      <c r="P490">
        <v>-7.5999999999999998E-2</v>
      </c>
    </row>
    <row r="491" spans="3:16" x14ac:dyDescent="0.2">
      <c r="C491">
        <v>0.48399999999999999</v>
      </c>
      <c r="D491">
        <v>1.4E-2</v>
      </c>
      <c r="G491">
        <v>0.48399999999999999</v>
      </c>
      <c r="H491">
        <v>-6.3E-2</v>
      </c>
      <c r="K491">
        <v>0.48399999999999999</v>
      </c>
      <c r="L491">
        <v>9.9000000000000005E-2</v>
      </c>
      <c r="O491">
        <v>0.48399999999999999</v>
      </c>
      <c r="P491">
        <v>-7.5999999999999998E-2</v>
      </c>
    </row>
    <row r="492" spans="3:16" x14ac:dyDescent="0.2">
      <c r="C492">
        <v>0.48499999999999999</v>
      </c>
      <c r="D492">
        <v>1.6E-2</v>
      </c>
      <c r="G492">
        <v>0.48499999999999999</v>
      </c>
      <c r="H492">
        <v>-6.2E-2</v>
      </c>
      <c r="K492">
        <v>0.48499999999999999</v>
      </c>
      <c r="L492">
        <v>9.8000000000000004E-2</v>
      </c>
      <c r="O492">
        <v>0.48499999999999999</v>
      </c>
      <c r="P492">
        <v>-7.9000000000000001E-2</v>
      </c>
    </row>
    <row r="493" spans="3:16" x14ac:dyDescent="0.2">
      <c r="C493">
        <v>0.48599999999999999</v>
      </c>
      <c r="D493">
        <v>1.4999999999999999E-2</v>
      </c>
      <c r="G493">
        <v>0.48599999999999999</v>
      </c>
      <c r="H493">
        <v>-6.5000000000000002E-2</v>
      </c>
      <c r="K493">
        <v>0.48599999999999999</v>
      </c>
      <c r="L493">
        <v>7.1999999999999995E-2</v>
      </c>
      <c r="O493">
        <v>0.48599999999999999</v>
      </c>
      <c r="P493">
        <v>-7.4999999999999997E-2</v>
      </c>
    </row>
    <row r="494" spans="3:16" x14ac:dyDescent="0.2">
      <c r="C494">
        <v>0.48699999999999999</v>
      </c>
      <c r="D494">
        <v>1.7000000000000001E-2</v>
      </c>
      <c r="G494">
        <v>0.48699999999999999</v>
      </c>
      <c r="H494">
        <v>-7.4999999999999997E-2</v>
      </c>
      <c r="K494">
        <v>0.48699999999999999</v>
      </c>
      <c r="L494">
        <v>3.7999999999999999E-2</v>
      </c>
      <c r="O494">
        <v>0.48699999999999999</v>
      </c>
      <c r="P494">
        <v>-0.08</v>
      </c>
    </row>
    <row r="495" spans="3:16" x14ac:dyDescent="0.2">
      <c r="C495">
        <v>0.48799999999999999</v>
      </c>
      <c r="D495">
        <v>1.4E-2</v>
      </c>
      <c r="G495">
        <v>0.48799999999999999</v>
      </c>
      <c r="H495">
        <v>-7.0999999999999994E-2</v>
      </c>
      <c r="K495">
        <v>0.48799999999999999</v>
      </c>
      <c r="L495">
        <v>1.2E-2</v>
      </c>
      <c r="O495">
        <v>0.48799999999999999</v>
      </c>
      <c r="P495">
        <v>-8.5000000000000006E-2</v>
      </c>
    </row>
    <row r="496" spans="3:16" x14ac:dyDescent="0.2">
      <c r="C496">
        <v>0.48899999999999999</v>
      </c>
      <c r="D496">
        <v>1.0999999999999999E-2</v>
      </c>
      <c r="G496">
        <v>0.48899999999999999</v>
      </c>
      <c r="H496">
        <v>-7.9000000000000001E-2</v>
      </c>
      <c r="K496">
        <v>0.48899999999999999</v>
      </c>
      <c r="L496">
        <v>6.0000000000000001E-3</v>
      </c>
      <c r="O496">
        <v>0.48899999999999999</v>
      </c>
      <c r="P496">
        <v>-0.08</v>
      </c>
    </row>
    <row r="497" spans="3:16" x14ac:dyDescent="0.2">
      <c r="C497">
        <v>0.49</v>
      </c>
      <c r="D497">
        <v>1.9E-2</v>
      </c>
      <c r="G497">
        <v>0.49</v>
      </c>
      <c r="H497">
        <v>-7.1999999999999995E-2</v>
      </c>
      <c r="K497">
        <v>0.49</v>
      </c>
      <c r="L497">
        <v>1.2E-2</v>
      </c>
      <c r="O497">
        <v>0.49</v>
      </c>
      <c r="P497">
        <v>-7.3999999999999996E-2</v>
      </c>
    </row>
    <row r="498" spans="3:16" x14ac:dyDescent="0.2">
      <c r="C498">
        <v>0.49099999999999999</v>
      </c>
      <c r="D498">
        <v>1.7000000000000001E-2</v>
      </c>
      <c r="G498">
        <v>0.49099999999999999</v>
      </c>
      <c r="H498">
        <v>-5.6000000000000001E-2</v>
      </c>
      <c r="K498">
        <v>0.49099999999999999</v>
      </c>
      <c r="L498">
        <v>8.9999999999999993E-3</v>
      </c>
      <c r="O498">
        <v>0.49099999999999999</v>
      </c>
      <c r="P498">
        <v>-7.4999999999999997E-2</v>
      </c>
    </row>
    <row r="499" spans="3:16" x14ac:dyDescent="0.2">
      <c r="C499">
        <v>0.49199999999999999</v>
      </c>
      <c r="D499">
        <v>1.4999999999999999E-2</v>
      </c>
      <c r="G499">
        <v>0.49199999999999999</v>
      </c>
      <c r="H499">
        <v>-5.0999999999999997E-2</v>
      </c>
      <c r="K499">
        <v>0.49199999999999999</v>
      </c>
      <c r="L499">
        <v>8.0000000000000002E-3</v>
      </c>
      <c r="O499">
        <v>0.49199999999999999</v>
      </c>
      <c r="P499">
        <v>-8.2000000000000003E-2</v>
      </c>
    </row>
    <row r="500" spans="3:16" x14ac:dyDescent="0.2">
      <c r="C500">
        <v>0.49299999999999999</v>
      </c>
      <c r="D500">
        <v>1.0999999999999999E-2</v>
      </c>
      <c r="G500">
        <v>0.49299999999999999</v>
      </c>
      <c r="H500">
        <v>-5.3999999999999999E-2</v>
      </c>
      <c r="K500">
        <v>0.49299999999999999</v>
      </c>
      <c r="L500">
        <v>8.0000000000000002E-3</v>
      </c>
      <c r="O500">
        <v>0.49299999999999999</v>
      </c>
      <c r="P500">
        <v>-8.1000000000000003E-2</v>
      </c>
    </row>
    <row r="501" spans="3:16" x14ac:dyDescent="0.2">
      <c r="C501">
        <v>0.49399999999999999</v>
      </c>
      <c r="D501">
        <v>1.0999999999999999E-2</v>
      </c>
      <c r="G501">
        <v>0.49399999999999999</v>
      </c>
      <c r="H501">
        <v>-4.4999999999999998E-2</v>
      </c>
      <c r="K501">
        <v>0.49399999999999999</v>
      </c>
      <c r="L501">
        <v>8.0000000000000002E-3</v>
      </c>
      <c r="O501">
        <v>0.49399999999999999</v>
      </c>
      <c r="P501">
        <v>-7.3999999999999996E-2</v>
      </c>
    </row>
    <row r="502" spans="3:16" x14ac:dyDescent="0.2">
      <c r="C502">
        <v>0.495</v>
      </c>
      <c r="D502">
        <v>1.7000000000000001E-2</v>
      </c>
      <c r="G502">
        <v>0.495</v>
      </c>
      <c r="H502">
        <v>-4.2000000000000003E-2</v>
      </c>
      <c r="K502">
        <v>0.495</v>
      </c>
      <c r="L502">
        <v>1.0999999999999999E-2</v>
      </c>
      <c r="O502">
        <v>0.495</v>
      </c>
      <c r="P502">
        <v>-6.2E-2</v>
      </c>
    </row>
    <row r="503" spans="3:16" x14ac:dyDescent="0.2">
      <c r="C503">
        <v>0.496</v>
      </c>
      <c r="D503">
        <v>1.6E-2</v>
      </c>
      <c r="G503">
        <v>0.496</v>
      </c>
      <c r="H503">
        <v>-4.7E-2</v>
      </c>
      <c r="K503">
        <v>0.496</v>
      </c>
      <c r="L503">
        <v>0.01</v>
      </c>
      <c r="O503">
        <v>0.496</v>
      </c>
      <c r="P503">
        <v>-7.1999999999999995E-2</v>
      </c>
    </row>
    <row r="504" spans="3:16" x14ac:dyDescent="0.2">
      <c r="C504">
        <v>0.497</v>
      </c>
      <c r="D504">
        <v>1.7999999999999999E-2</v>
      </c>
      <c r="G504">
        <v>0.497</v>
      </c>
      <c r="H504">
        <v>-5.0999999999999997E-2</v>
      </c>
      <c r="K504">
        <v>0.497</v>
      </c>
      <c r="L504">
        <v>8.0000000000000002E-3</v>
      </c>
      <c r="O504">
        <v>0.497</v>
      </c>
      <c r="P504">
        <v>-8.4000000000000005E-2</v>
      </c>
    </row>
    <row r="505" spans="3:16" x14ac:dyDescent="0.2">
      <c r="C505">
        <v>0.498</v>
      </c>
      <c r="D505">
        <v>1.9E-2</v>
      </c>
      <c r="G505">
        <v>0.498</v>
      </c>
      <c r="H505">
        <v>-0.05</v>
      </c>
      <c r="K505">
        <v>0.498</v>
      </c>
      <c r="L505">
        <v>1.4E-2</v>
      </c>
      <c r="O505">
        <v>0.498</v>
      </c>
      <c r="P505">
        <v>-0.08</v>
      </c>
    </row>
    <row r="506" spans="3:16" x14ac:dyDescent="0.2">
      <c r="C506">
        <v>0.499</v>
      </c>
      <c r="D506">
        <v>1.9E-2</v>
      </c>
      <c r="G506">
        <v>0.499</v>
      </c>
      <c r="H506">
        <v>-4.8000000000000001E-2</v>
      </c>
      <c r="K506">
        <v>0.499</v>
      </c>
      <c r="L506">
        <v>1.7999999999999999E-2</v>
      </c>
      <c r="O506">
        <v>0.499</v>
      </c>
      <c r="P506">
        <v>-7.9000000000000001E-2</v>
      </c>
    </row>
    <row r="507" spans="3:16" x14ac:dyDescent="0.2">
      <c r="C507">
        <v>0.5</v>
      </c>
      <c r="D507">
        <v>1.2999999999999999E-2</v>
      </c>
      <c r="G507">
        <v>0.5</v>
      </c>
      <c r="H507">
        <v>-3.9E-2</v>
      </c>
      <c r="K507">
        <v>0.5</v>
      </c>
      <c r="L507">
        <v>2.1999999999999999E-2</v>
      </c>
      <c r="O507">
        <v>0.5</v>
      </c>
      <c r="P507">
        <v>-0.08</v>
      </c>
    </row>
    <row r="508" spans="3:16" x14ac:dyDescent="0.2">
      <c r="C508">
        <v>0.501</v>
      </c>
      <c r="D508">
        <v>6.0000000000000001E-3</v>
      </c>
    </row>
    <row r="509" spans="3:16" x14ac:dyDescent="0.2">
      <c r="C509">
        <v>0.502</v>
      </c>
      <c r="D509">
        <v>1.2999999999999999E-2</v>
      </c>
    </row>
    <row r="510" spans="3:16" x14ac:dyDescent="0.2">
      <c r="C510">
        <v>0.503</v>
      </c>
      <c r="D510">
        <v>1.6E-2</v>
      </c>
    </row>
    <row r="511" spans="3:16" x14ac:dyDescent="0.2">
      <c r="C511">
        <v>0.504</v>
      </c>
      <c r="D511">
        <v>1.7000000000000001E-2</v>
      </c>
    </row>
    <row r="512" spans="3:16" x14ac:dyDescent="0.2">
      <c r="C512">
        <v>0.505</v>
      </c>
      <c r="D512">
        <v>1.9E-2</v>
      </c>
    </row>
    <row r="513" spans="3:4" x14ac:dyDescent="0.2">
      <c r="C513">
        <v>0.50600000000000001</v>
      </c>
      <c r="D513">
        <v>2.4E-2</v>
      </c>
    </row>
    <row r="514" spans="3:4" x14ac:dyDescent="0.2">
      <c r="C514">
        <v>0.50700000000000001</v>
      </c>
      <c r="D514">
        <v>2.1999999999999999E-2</v>
      </c>
    </row>
    <row r="515" spans="3:4" x14ac:dyDescent="0.2">
      <c r="C515">
        <v>0.50800000000000001</v>
      </c>
      <c r="D515">
        <v>1.6E-2</v>
      </c>
    </row>
    <row r="516" spans="3:4" x14ac:dyDescent="0.2">
      <c r="C516">
        <v>0.50900000000000001</v>
      </c>
      <c r="D516">
        <v>1.6E-2</v>
      </c>
    </row>
    <row r="517" spans="3:4" x14ac:dyDescent="0.2">
      <c r="C517">
        <v>0.51</v>
      </c>
      <c r="D517">
        <v>2.1000000000000001E-2</v>
      </c>
    </row>
    <row r="518" spans="3:4" x14ac:dyDescent="0.2">
      <c r="C518">
        <v>0.51100000000000001</v>
      </c>
      <c r="D518">
        <v>2.5000000000000001E-2</v>
      </c>
    </row>
    <row r="519" spans="3:4" x14ac:dyDescent="0.2">
      <c r="C519">
        <v>0.51200000000000001</v>
      </c>
      <c r="D519">
        <v>2.7E-2</v>
      </c>
    </row>
    <row r="520" spans="3:4" x14ac:dyDescent="0.2">
      <c r="C520">
        <v>0.51300000000000001</v>
      </c>
      <c r="D520">
        <v>2.4E-2</v>
      </c>
    </row>
    <row r="521" spans="3:4" x14ac:dyDescent="0.2">
      <c r="C521">
        <v>0.51400000000000001</v>
      </c>
      <c r="D521">
        <v>2.1999999999999999E-2</v>
      </c>
    </row>
    <row r="522" spans="3:4" x14ac:dyDescent="0.2">
      <c r="C522">
        <v>0.51500000000000001</v>
      </c>
      <c r="D522">
        <v>2.7E-2</v>
      </c>
    </row>
    <row r="523" spans="3:4" x14ac:dyDescent="0.2">
      <c r="C523">
        <v>0.51600000000000001</v>
      </c>
      <c r="D523">
        <v>2.7E-2</v>
      </c>
    </row>
    <row r="524" spans="3:4" x14ac:dyDescent="0.2">
      <c r="C524">
        <v>0.51700000000000002</v>
      </c>
      <c r="D524">
        <v>2.5000000000000001E-2</v>
      </c>
    </row>
    <row r="525" spans="3:4" x14ac:dyDescent="0.2">
      <c r="C525">
        <v>0.51800000000000002</v>
      </c>
      <c r="D525">
        <v>2.5000000000000001E-2</v>
      </c>
    </row>
    <row r="526" spans="3:4" x14ac:dyDescent="0.2">
      <c r="C526">
        <v>0.51900000000000002</v>
      </c>
      <c r="D526">
        <v>0.03</v>
      </c>
    </row>
    <row r="527" spans="3:4" x14ac:dyDescent="0.2">
      <c r="C527">
        <v>0.52</v>
      </c>
      <c r="D527">
        <v>2.5999999999999999E-2</v>
      </c>
    </row>
    <row r="528" spans="3:4" x14ac:dyDescent="0.2">
      <c r="C528">
        <v>0.52100000000000002</v>
      </c>
      <c r="D528">
        <v>2.5999999999999999E-2</v>
      </c>
    </row>
    <row r="529" spans="3:4" x14ac:dyDescent="0.2">
      <c r="C529">
        <v>0.52200000000000002</v>
      </c>
      <c r="D529">
        <v>3.1E-2</v>
      </c>
    </row>
    <row r="530" spans="3:4" x14ac:dyDescent="0.2">
      <c r="C530">
        <v>0.52300000000000002</v>
      </c>
      <c r="D530">
        <v>2.8000000000000001E-2</v>
      </c>
    </row>
    <row r="531" spans="3:4" x14ac:dyDescent="0.2">
      <c r="C531">
        <v>0.52400000000000002</v>
      </c>
      <c r="D531">
        <v>2.7E-2</v>
      </c>
    </row>
    <row r="532" spans="3:4" x14ac:dyDescent="0.2">
      <c r="C532">
        <v>0.52500000000000002</v>
      </c>
      <c r="D532">
        <v>2.5000000000000001E-2</v>
      </c>
    </row>
    <row r="533" spans="3:4" x14ac:dyDescent="0.2">
      <c r="C533">
        <v>0.52600000000000002</v>
      </c>
      <c r="D533">
        <v>2.7E-2</v>
      </c>
    </row>
    <row r="534" spans="3:4" x14ac:dyDescent="0.2">
      <c r="C534">
        <v>0.52700000000000002</v>
      </c>
      <c r="D534">
        <v>2.7E-2</v>
      </c>
    </row>
    <row r="535" spans="3:4" x14ac:dyDescent="0.2">
      <c r="C535">
        <v>0.52800000000000002</v>
      </c>
      <c r="D535">
        <v>2.7E-2</v>
      </c>
    </row>
    <row r="536" spans="3:4" x14ac:dyDescent="0.2">
      <c r="C536">
        <v>0.52900000000000003</v>
      </c>
      <c r="D536">
        <v>2.1999999999999999E-2</v>
      </c>
    </row>
    <row r="537" spans="3:4" x14ac:dyDescent="0.2">
      <c r="C537">
        <v>0.53</v>
      </c>
      <c r="D537">
        <v>2.8000000000000001E-2</v>
      </c>
    </row>
    <row r="538" spans="3:4" x14ac:dyDescent="0.2">
      <c r="C538">
        <v>0.53100000000000003</v>
      </c>
      <c r="D538">
        <v>3.2000000000000001E-2</v>
      </c>
    </row>
    <row r="539" spans="3:4" x14ac:dyDescent="0.2">
      <c r="C539">
        <v>0.53200000000000003</v>
      </c>
      <c r="D539">
        <v>3.3000000000000002E-2</v>
      </c>
    </row>
    <row r="540" spans="3:4" x14ac:dyDescent="0.2">
      <c r="C540">
        <v>0.53300000000000003</v>
      </c>
      <c r="D540">
        <v>3.4000000000000002E-2</v>
      </c>
    </row>
    <row r="541" spans="3:4" x14ac:dyDescent="0.2">
      <c r="C541">
        <v>0.53400000000000003</v>
      </c>
      <c r="D541">
        <v>3.3000000000000002E-2</v>
      </c>
    </row>
    <row r="542" spans="3:4" x14ac:dyDescent="0.2">
      <c r="C542">
        <v>0.53500000000000003</v>
      </c>
      <c r="D542">
        <v>3.3000000000000002E-2</v>
      </c>
    </row>
    <row r="543" spans="3:4" x14ac:dyDescent="0.2">
      <c r="C543">
        <v>0.53600000000000003</v>
      </c>
      <c r="D543">
        <v>3.5000000000000003E-2</v>
      </c>
    </row>
    <row r="544" spans="3:4" x14ac:dyDescent="0.2">
      <c r="C544">
        <v>0.53700000000000003</v>
      </c>
      <c r="D544">
        <v>3.5999999999999997E-2</v>
      </c>
    </row>
    <row r="545" spans="3:4" x14ac:dyDescent="0.2">
      <c r="C545">
        <v>0.53800000000000003</v>
      </c>
      <c r="D545">
        <v>0.05</v>
      </c>
    </row>
    <row r="546" spans="3:4" x14ac:dyDescent="0.2">
      <c r="C546">
        <v>0.53900000000000003</v>
      </c>
      <c r="D546">
        <v>6.0999999999999999E-2</v>
      </c>
    </row>
    <row r="547" spans="3:4" x14ac:dyDescent="0.2">
      <c r="C547">
        <v>0.54</v>
      </c>
      <c r="D547">
        <v>6.2E-2</v>
      </c>
    </row>
    <row r="548" spans="3:4" x14ac:dyDescent="0.2">
      <c r="C548">
        <v>0.54100000000000004</v>
      </c>
      <c r="D548">
        <v>5.3999999999999999E-2</v>
      </c>
    </row>
    <row r="549" spans="3:4" x14ac:dyDescent="0.2">
      <c r="C549">
        <v>0.54200000000000004</v>
      </c>
      <c r="D549">
        <v>0.04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4199-0B16-F04D-ACD0-98DF69F1BB8F}">
  <dimension ref="A2:K7"/>
  <sheetViews>
    <sheetView workbookViewId="0">
      <selection activeCell="D10" sqref="D10"/>
    </sheetView>
  </sheetViews>
  <sheetFormatPr baseColWidth="10" defaultRowHeight="15" x14ac:dyDescent="0.2"/>
  <cols>
    <col min="2" max="2" width="25.1640625" customWidth="1"/>
    <col min="3" max="3" width="12.83203125" customWidth="1"/>
    <col min="4" max="5" width="13.33203125" customWidth="1"/>
    <col min="6" max="6" width="16.5" customWidth="1"/>
    <col min="7" max="7" width="16.33203125" customWidth="1"/>
    <col min="8" max="8" width="16.1640625" customWidth="1"/>
    <col min="9" max="9" width="16.5" customWidth="1"/>
    <col min="10" max="10" width="16.83203125" customWidth="1"/>
    <col min="11" max="11" width="16.1640625" customWidth="1"/>
  </cols>
  <sheetData>
    <row r="2" spans="1:11" x14ac:dyDescent="0.2">
      <c r="A2" s="1" t="s">
        <v>14</v>
      </c>
      <c r="B2" s="1" t="s">
        <v>15</v>
      </c>
      <c r="C2" s="1"/>
      <c r="D2" s="1"/>
    </row>
    <row r="4" spans="1:11" x14ac:dyDescent="0.2">
      <c r="B4" s="1" t="s">
        <v>48</v>
      </c>
      <c r="C4" s="1" t="s">
        <v>3</v>
      </c>
      <c r="D4" s="1" t="s">
        <v>3</v>
      </c>
      <c r="E4" s="1" t="s">
        <v>3</v>
      </c>
      <c r="F4" s="1" t="s">
        <v>4</v>
      </c>
      <c r="G4" s="1" t="s">
        <v>4</v>
      </c>
      <c r="H4" s="1" t="s">
        <v>4</v>
      </c>
      <c r="I4" s="1" t="s">
        <v>5</v>
      </c>
      <c r="J4" s="1" t="s">
        <v>5</v>
      </c>
      <c r="K4" s="1" t="s">
        <v>5</v>
      </c>
    </row>
    <row r="5" spans="1:11" x14ac:dyDescent="0.2">
      <c r="B5" s="1">
        <v>1</v>
      </c>
      <c r="C5">
        <v>1.53</v>
      </c>
      <c r="D5">
        <v>4.66</v>
      </c>
      <c r="E5">
        <v>3.6543000000000001</v>
      </c>
      <c r="F5">
        <v>2.335</v>
      </c>
      <c r="G5">
        <v>3.2010000000000001</v>
      </c>
      <c r="H5">
        <v>1.7833000000000001</v>
      </c>
      <c r="I5">
        <v>0.106</v>
      </c>
      <c r="J5">
        <v>6.0999999999999999E-2</v>
      </c>
      <c r="K5">
        <v>0.17350599999999999</v>
      </c>
    </row>
    <row r="6" spans="1:11" x14ac:dyDescent="0.2">
      <c r="B6" s="1">
        <v>3</v>
      </c>
      <c r="C6">
        <v>2.5299999999999998</v>
      </c>
      <c r="D6">
        <v>5.7752999999999997</v>
      </c>
      <c r="E6">
        <v>6.8937530000000002</v>
      </c>
      <c r="F6">
        <v>2.4470000000000001</v>
      </c>
      <c r="G6">
        <v>1.9365000000000001</v>
      </c>
      <c r="H6">
        <v>5.7836400000000001</v>
      </c>
      <c r="I6">
        <v>0.89563000000000004</v>
      </c>
      <c r="J6">
        <v>0.745</v>
      </c>
      <c r="K6">
        <v>0.64547299999999996</v>
      </c>
    </row>
    <row r="7" spans="1:11" x14ac:dyDescent="0.2">
      <c r="B7" s="1">
        <v>5</v>
      </c>
      <c r="C7">
        <v>5.59</v>
      </c>
      <c r="D7">
        <v>12.365399999999999</v>
      </c>
      <c r="E7">
        <v>16.305475000000001</v>
      </c>
      <c r="F7">
        <v>3.673654</v>
      </c>
      <c r="G7">
        <v>2.3936500000000001</v>
      </c>
      <c r="H7">
        <v>4.2846299999999999</v>
      </c>
      <c r="I7">
        <v>3.3319999999999999</v>
      </c>
      <c r="J7">
        <v>1.6264000000000001</v>
      </c>
      <c r="K7">
        <v>3.0815399999999999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F08D-E39E-C04D-B34D-BD0404702AD9}">
  <dimension ref="A3:F11"/>
  <sheetViews>
    <sheetView workbookViewId="0">
      <selection activeCell="C3" sqref="C3:E3"/>
    </sheetView>
  </sheetViews>
  <sheetFormatPr baseColWidth="10" defaultRowHeight="15" x14ac:dyDescent="0.2"/>
  <cols>
    <col min="3" max="3" width="17.6640625" customWidth="1"/>
    <col min="4" max="4" width="18.6640625" customWidth="1"/>
    <col min="5" max="5" width="16.1640625" customWidth="1"/>
    <col min="6" max="6" width="18.6640625" customWidth="1"/>
  </cols>
  <sheetData>
    <row r="3" spans="1:6" x14ac:dyDescent="0.2">
      <c r="A3" s="1" t="s">
        <v>126</v>
      </c>
      <c r="C3" s="1" t="s">
        <v>175</v>
      </c>
      <c r="D3" s="1"/>
      <c r="E3" s="1"/>
    </row>
    <row r="7" spans="1:6" x14ac:dyDescent="0.2">
      <c r="B7" s="1" t="s">
        <v>12</v>
      </c>
      <c r="C7" s="1" t="s">
        <v>123</v>
      </c>
      <c r="D7" s="1" t="s">
        <v>122</v>
      </c>
      <c r="E7" s="1" t="s">
        <v>124</v>
      </c>
      <c r="F7" s="1" t="s">
        <v>125</v>
      </c>
    </row>
    <row r="8" spans="1:6" x14ac:dyDescent="0.2">
      <c r="C8">
        <v>132</v>
      </c>
      <c r="D8">
        <v>95</v>
      </c>
      <c r="E8">
        <v>150</v>
      </c>
      <c r="F8">
        <v>97</v>
      </c>
    </row>
    <row r="9" spans="1:6" x14ac:dyDescent="0.2">
      <c r="C9">
        <v>136</v>
      </c>
      <c r="D9">
        <v>52</v>
      </c>
      <c r="E9">
        <v>125</v>
      </c>
      <c r="F9">
        <v>120</v>
      </c>
    </row>
    <row r="10" spans="1:6" x14ac:dyDescent="0.2">
      <c r="C10">
        <v>160</v>
      </c>
      <c r="D10">
        <v>60</v>
      </c>
      <c r="E10">
        <v>152</v>
      </c>
      <c r="F10">
        <v>77</v>
      </c>
    </row>
    <row r="11" spans="1:6" x14ac:dyDescent="0.2">
      <c r="D11">
        <v>88</v>
      </c>
      <c r="E11">
        <v>131</v>
      </c>
      <c r="F11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3A41-1F17-6640-A6BA-C09DA3D62911}">
  <dimension ref="A2:BT147"/>
  <sheetViews>
    <sheetView topLeftCell="N20" workbookViewId="0">
      <selection activeCell="V42" sqref="V42"/>
    </sheetView>
  </sheetViews>
  <sheetFormatPr baseColWidth="10" defaultRowHeight="15" x14ac:dyDescent="0.2"/>
  <sheetData>
    <row r="2" spans="1:71" x14ac:dyDescent="0.2">
      <c r="A2" s="1" t="s">
        <v>130</v>
      </c>
      <c r="C2" s="1" t="s">
        <v>131</v>
      </c>
      <c r="D2" s="1"/>
      <c r="E2" s="1"/>
    </row>
    <row r="4" spans="1:71" x14ac:dyDescent="0.2">
      <c r="B4" s="1" t="s">
        <v>263</v>
      </c>
    </row>
    <row r="5" spans="1:71" x14ac:dyDescent="0.2">
      <c r="G5" s="1" t="s">
        <v>178</v>
      </c>
      <c r="H5" s="1">
        <v>1</v>
      </c>
      <c r="I5" s="1">
        <v>2</v>
      </c>
      <c r="J5" s="1">
        <v>3</v>
      </c>
      <c r="M5" s="1" t="s">
        <v>178</v>
      </c>
      <c r="N5" s="1">
        <v>1</v>
      </c>
      <c r="O5" s="1">
        <v>2</v>
      </c>
      <c r="P5" s="1">
        <v>3</v>
      </c>
      <c r="S5" s="1" t="s">
        <v>178</v>
      </c>
      <c r="T5" s="1">
        <v>1</v>
      </c>
      <c r="U5" s="1">
        <v>2</v>
      </c>
      <c r="V5" s="1">
        <v>3</v>
      </c>
      <c r="W5" s="1">
        <v>4</v>
      </c>
      <c r="AA5" s="15"/>
      <c r="AC5" s="1"/>
      <c r="AH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71" x14ac:dyDescent="0.2">
      <c r="A6" t="s">
        <v>171</v>
      </c>
      <c r="B6" s="14"/>
      <c r="C6" s="14"/>
      <c r="D6" s="14"/>
      <c r="E6" s="14"/>
      <c r="F6" s="14">
        <v>2</v>
      </c>
      <c r="G6" t="s">
        <v>171</v>
      </c>
      <c r="H6" s="14">
        <v>880.86950000000002</v>
      </c>
      <c r="I6" s="14">
        <v>42.288166666666712</v>
      </c>
      <c r="J6" s="14">
        <v>0</v>
      </c>
      <c r="K6" s="14"/>
      <c r="L6" s="14"/>
      <c r="N6" s="14">
        <v>0</v>
      </c>
      <c r="O6" s="14">
        <v>0</v>
      </c>
      <c r="P6" s="14">
        <v>0</v>
      </c>
      <c r="Q6" s="14"/>
      <c r="R6" s="14"/>
      <c r="S6" s="14"/>
      <c r="T6" s="14">
        <v>0</v>
      </c>
      <c r="U6" s="14">
        <v>0</v>
      </c>
      <c r="V6" s="14">
        <v>0</v>
      </c>
      <c r="W6" s="14">
        <v>0</v>
      </c>
      <c r="X6" s="14"/>
      <c r="Y6" s="14"/>
      <c r="Z6" s="14"/>
      <c r="AA6" s="15"/>
      <c r="AC6" s="16"/>
      <c r="AD6" s="16"/>
      <c r="AT6" s="16"/>
      <c r="AZ6" s="16"/>
      <c r="BF6" s="16"/>
      <c r="BL6" s="16"/>
      <c r="BQ6" s="16"/>
      <c r="BR6" s="16"/>
    </row>
    <row r="7" spans="1:71" x14ac:dyDescent="0.2">
      <c r="A7" t="s">
        <v>172</v>
      </c>
      <c r="B7" s="14"/>
      <c r="C7" s="14"/>
      <c r="D7" s="14"/>
      <c r="E7" s="14"/>
      <c r="F7" s="14">
        <v>2</v>
      </c>
      <c r="G7" t="s">
        <v>172</v>
      </c>
      <c r="H7" s="14">
        <v>11134.1335</v>
      </c>
      <c r="I7" s="14">
        <v>7109.7643333333344</v>
      </c>
      <c r="J7" s="14">
        <v>6884.9108333333334</v>
      </c>
      <c r="K7" s="14"/>
      <c r="L7" s="14"/>
      <c r="N7" s="14">
        <v>9792.7946666666667</v>
      </c>
      <c r="O7" s="14">
        <v>7165.6178333333337</v>
      </c>
      <c r="P7" s="14">
        <v>6219.1428333333333</v>
      </c>
      <c r="Q7" s="14"/>
      <c r="R7" s="14"/>
      <c r="S7" s="14"/>
      <c r="T7" s="14">
        <v>10260.174333333334</v>
      </c>
      <c r="U7" s="14">
        <v>8384.9108333333334</v>
      </c>
      <c r="V7" s="14">
        <v>6646.7584999999999</v>
      </c>
      <c r="W7" s="14">
        <v>8729.3444999999992</v>
      </c>
      <c r="X7" s="14"/>
      <c r="Y7" s="14"/>
      <c r="Z7" s="14"/>
      <c r="AA7" s="15"/>
      <c r="AC7" s="16"/>
      <c r="AD7" s="16"/>
      <c r="BQ7" s="16"/>
      <c r="BR7" s="16"/>
    </row>
    <row r="8" spans="1:71" x14ac:dyDescent="0.2">
      <c r="A8" t="s">
        <v>173</v>
      </c>
      <c r="B8" s="14"/>
      <c r="C8" s="14"/>
      <c r="D8" s="14"/>
      <c r="E8" s="14"/>
      <c r="F8" s="14">
        <v>2</v>
      </c>
      <c r="G8" t="s">
        <v>173</v>
      </c>
      <c r="H8" s="14">
        <v>328.64850000000001</v>
      </c>
      <c r="I8" s="14">
        <v>251.50083333333339</v>
      </c>
      <c r="J8" s="14">
        <v>516.8898333333334</v>
      </c>
      <c r="K8" s="14"/>
      <c r="L8" s="14"/>
      <c r="N8" s="14">
        <v>1345.6526666666668</v>
      </c>
      <c r="O8" s="14">
        <v>651.60733333333337</v>
      </c>
      <c r="P8" s="14">
        <v>287.76833333333337</v>
      </c>
      <c r="Q8" s="14"/>
      <c r="R8" s="14"/>
      <c r="S8" s="14"/>
      <c r="T8" s="14">
        <v>239.86033333333</v>
      </c>
      <c r="U8" s="14">
        <v>411.07183333333342</v>
      </c>
      <c r="V8" s="14">
        <v>149.12650000000002</v>
      </c>
      <c r="W8" s="14">
        <v>939.56650000000002</v>
      </c>
      <c r="X8" s="14"/>
      <c r="Y8" s="14"/>
      <c r="Z8" s="14"/>
      <c r="AA8" s="15"/>
    </row>
    <row r="9" spans="1:71" x14ac:dyDescent="0.2">
      <c r="A9" t="s">
        <v>174</v>
      </c>
      <c r="B9" s="14"/>
      <c r="C9" s="14"/>
      <c r="D9" s="14"/>
      <c r="E9" s="14"/>
      <c r="F9" s="14">
        <v>2</v>
      </c>
      <c r="G9" t="s">
        <v>174</v>
      </c>
      <c r="H9" s="14">
        <v>8713.1834999999992</v>
      </c>
      <c r="I9" s="14">
        <v>1930.9253333333331</v>
      </c>
      <c r="J9" s="14">
        <v>3815.132333333333</v>
      </c>
      <c r="K9" s="14"/>
      <c r="L9" s="14"/>
      <c r="N9" s="14">
        <v>6547.7446666666665</v>
      </c>
      <c r="O9" s="14">
        <v>2156.5468333333329</v>
      </c>
      <c r="P9" s="14">
        <v>1778.5468333333333</v>
      </c>
      <c r="Q9" s="14"/>
      <c r="R9" s="14"/>
      <c r="S9" s="14"/>
      <c r="T9" s="14">
        <v>7215.8103333333338</v>
      </c>
      <c r="U9" s="14">
        <v>5497.3753333333334</v>
      </c>
      <c r="V9" s="14">
        <v>2456.0765000000001</v>
      </c>
      <c r="W9" s="14">
        <v>2179.0410000000002</v>
      </c>
      <c r="X9" s="14"/>
      <c r="Y9" s="14"/>
      <c r="Z9" s="14"/>
      <c r="AA9" s="15"/>
      <c r="AD9" s="16"/>
      <c r="AE9" s="14"/>
      <c r="AI9" s="16"/>
      <c r="AJ9" s="14"/>
      <c r="AO9" s="16"/>
      <c r="AP9" s="14"/>
      <c r="AQ9" s="14"/>
      <c r="AU9" s="16"/>
      <c r="AV9" s="14"/>
      <c r="AW9" s="14"/>
      <c r="BA9" s="16"/>
      <c r="BB9" s="14"/>
      <c r="BC9" s="14"/>
      <c r="BG9" s="16"/>
      <c r="BH9" s="14"/>
      <c r="BI9" s="14"/>
      <c r="BM9" s="16"/>
      <c r="BN9" s="14"/>
      <c r="BO9" s="14"/>
      <c r="BR9" s="16"/>
      <c r="BS9" s="14"/>
    </row>
    <row r="10" spans="1:71" x14ac:dyDescent="0.2">
      <c r="A10" t="s">
        <v>162</v>
      </c>
      <c r="B10" s="14"/>
      <c r="C10" s="14"/>
      <c r="D10" s="14"/>
      <c r="E10" s="14"/>
      <c r="F10" s="14">
        <v>2</v>
      </c>
      <c r="G10" t="s">
        <v>162</v>
      </c>
      <c r="H10" s="14">
        <v>229.77750000000003</v>
      </c>
      <c r="I10" s="14">
        <v>593.02583333333348</v>
      </c>
      <c r="J10">
        <v>95.111833333333408</v>
      </c>
      <c r="K10" s="14"/>
      <c r="L10" s="14"/>
      <c r="N10" s="14">
        <v>191.68166666666673</v>
      </c>
      <c r="O10" s="14">
        <v>320.87933333333336</v>
      </c>
      <c r="P10" s="14">
        <v>229.9043333333334</v>
      </c>
      <c r="Q10" s="14"/>
      <c r="R10" s="14"/>
      <c r="S10" s="14"/>
      <c r="T10" s="14">
        <v>201.40433333333345</v>
      </c>
      <c r="U10" s="14">
        <v>858.23283333333347</v>
      </c>
      <c r="V10">
        <v>497.50000000000199</v>
      </c>
      <c r="W10" s="14">
        <v>590.81350000000009</v>
      </c>
      <c r="X10" s="14"/>
      <c r="Y10" s="14"/>
      <c r="Z10" s="14"/>
      <c r="AA10" s="15"/>
      <c r="AD10" s="16"/>
      <c r="AE10" s="14"/>
      <c r="AI10" s="16"/>
      <c r="AJ10" s="14"/>
      <c r="AO10" s="16"/>
      <c r="AP10" s="14"/>
      <c r="AU10" s="16"/>
      <c r="AV10" s="14"/>
      <c r="BA10" s="16"/>
      <c r="BB10" s="14"/>
      <c r="BG10" s="16"/>
      <c r="BH10" s="14"/>
      <c r="BM10" s="16"/>
      <c r="BN10" s="14"/>
      <c r="BR10" s="16"/>
      <c r="BS10" s="14"/>
    </row>
    <row r="11" spans="1:71" x14ac:dyDescent="0.2">
      <c r="A11" t="s">
        <v>163</v>
      </c>
      <c r="B11" s="14"/>
      <c r="C11" s="14"/>
      <c r="D11" s="14"/>
      <c r="E11" s="14"/>
      <c r="F11" s="14">
        <v>2</v>
      </c>
      <c r="G11" t="s">
        <v>163</v>
      </c>
      <c r="H11" s="14">
        <v>72.777499999999975</v>
      </c>
      <c r="I11" s="14">
        <v>19.116666666666703</v>
      </c>
      <c r="J11">
        <v>0</v>
      </c>
      <c r="K11" s="14"/>
      <c r="L11" s="14"/>
      <c r="N11" s="14">
        <v>0</v>
      </c>
      <c r="O11" s="14">
        <v>0</v>
      </c>
      <c r="P11" s="14">
        <v>0</v>
      </c>
      <c r="Q11" s="14"/>
      <c r="R11" s="14"/>
      <c r="S11" s="14"/>
      <c r="T11" s="14">
        <v>123.11133333333339</v>
      </c>
      <c r="U11" s="14">
        <v>0</v>
      </c>
      <c r="V11">
        <v>0</v>
      </c>
      <c r="W11" s="14">
        <v>0</v>
      </c>
      <c r="X11" s="14"/>
      <c r="Y11" s="14"/>
      <c r="Z11" s="14"/>
      <c r="AA11" s="15"/>
      <c r="AD11" s="16"/>
      <c r="AE11" s="14"/>
      <c r="AI11" s="16"/>
      <c r="AJ11" s="14"/>
      <c r="AO11" s="16"/>
      <c r="AP11" s="14"/>
      <c r="AQ11" s="14"/>
      <c r="AU11" s="16"/>
      <c r="AV11" s="14"/>
      <c r="AW11" s="14"/>
      <c r="BA11" s="16"/>
      <c r="BB11" s="14"/>
      <c r="BC11" s="14"/>
      <c r="BG11" s="16"/>
      <c r="BH11" s="14"/>
      <c r="BI11" s="14"/>
      <c r="BM11" s="16"/>
      <c r="BN11" s="14"/>
      <c r="BO11" s="14"/>
      <c r="BR11" s="16"/>
      <c r="BS11" s="14"/>
    </row>
    <row r="12" spans="1:71" x14ac:dyDescent="0.2">
      <c r="A12" t="s">
        <v>138</v>
      </c>
      <c r="B12" s="14"/>
      <c r="C12" s="14"/>
      <c r="D12" s="14"/>
      <c r="E12" s="14"/>
      <c r="F12" s="14">
        <v>2</v>
      </c>
      <c r="G12" t="s">
        <v>138</v>
      </c>
      <c r="H12" s="14">
        <v>0</v>
      </c>
      <c r="I12" s="14">
        <v>28.909166666666692</v>
      </c>
      <c r="J12">
        <v>376.67233333333343</v>
      </c>
      <c r="K12" s="14"/>
      <c r="L12" s="14"/>
      <c r="N12" s="14">
        <v>0</v>
      </c>
      <c r="O12" s="14">
        <v>0</v>
      </c>
      <c r="P12" s="14">
        <v>0.3236666666666963</v>
      </c>
      <c r="Q12" s="14"/>
      <c r="R12" s="14"/>
      <c r="S12" s="14"/>
      <c r="T12" s="14">
        <v>89.111333333333391</v>
      </c>
      <c r="U12" s="14">
        <v>0</v>
      </c>
      <c r="V12">
        <v>0</v>
      </c>
      <c r="W12" s="14">
        <v>1714.0205000000001</v>
      </c>
      <c r="X12" s="14"/>
      <c r="Y12" s="14"/>
      <c r="Z12" s="14"/>
      <c r="AA12" s="15"/>
      <c r="AD12" s="16"/>
      <c r="AE12" s="14"/>
      <c r="AI12" s="16"/>
      <c r="AJ12" s="14"/>
      <c r="AO12" s="16"/>
      <c r="AP12" s="14"/>
      <c r="AU12" s="16"/>
      <c r="AV12" s="14"/>
      <c r="BA12" s="16"/>
      <c r="BB12" s="14"/>
      <c r="BG12" s="16"/>
      <c r="BH12" s="14"/>
      <c r="BM12" s="16"/>
      <c r="BN12" s="14"/>
      <c r="BR12" s="16"/>
      <c r="BS12" s="14"/>
    </row>
    <row r="13" spans="1:71" x14ac:dyDescent="0.2">
      <c r="A13" t="s">
        <v>165</v>
      </c>
      <c r="B13" s="14"/>
      <c r="C13" s="14"/>
      <c r="D13" s="14"/>
      <c r="E13" s="14"/>
      <c r="F13" s="14">
        <v>2</v>
      </c>
      <c r="G13" t="s">
        <v>165</v>
      </c>
      <c r="H13" s="14">
        <v>564.60649999999998</v>
      </c>
      <c r="I13" s="14">
        <v>2319.5868333333333</v>
      </c>
      <c r="J13">
        <v>2650.5863333333336</v>
      </c>
      <c r="K13" s="14"/>
      <c r="L13" s="14"/>
      <c r="N13" s="14">
        <v>812.68166666666684</v>
      </c>
      <c r="O13" s="14">
        <v>1782.6473333333333</v>
      </c>
      <c r="P13" s="14">
        <v>2130.1473333333333</v>
      </c>
      <c r="Q13" s="14"/>
      <c r="R13" s="14"/>
      <c r="S13" s="14"/>
      <c r="T13" s="14">
        <v>1100.4043333333334</v>
      </c>
      <c r="U13" s="14">
        <v>3913.4753333333338</v>
      </c>
      <c r="V13">
        <v>1223.702</v>
      </c>
      <c r="W13" s="14">
        <v>2114.3135000000002</v>
      </c>
      <c r="X13" s="14"/>
      <c r="Y13" s="14"/>
      <c r="Z13" s="14"/>
      <c r="AA13" s="15"/>
      <c r="AD13" s="16"/>
      <c r="AE13" s="14"/>
      <c r="AI13" s="16"/>
      <c r="AJ13" s="14"/>
      <c r="AO13" s="16"/>
      <c r="AP13" s="14"/>
      <c r="AQ13" s="14"/>
      <c r="AU13" s="16"/>
      <c r="AV13" s="14"/>
      <c r="AW13" s="14"/>
      <c r="BA13" s="16"/>
      <c r="BB13" s="14"/>
      <c r="BC13" s="14"/>
      <c r="BG13" s="16"/>
      <c r="BH13" s="14"/>
      <c r="BI13" s="14"/>
      <c r="BM13" s="16"/>
      <c r="BN13" s="14"/>
      <c r="BO13" s="14"/>
      <c r="BR13" s="16"/>
      <c r="BS13" s="14"/>
    </row>
    <row r="14" spans="1:71" x14ac:dyDescent="0.2">
      <c r="A14" t="s">
        <v>136</v>
      </c>
      <c r="B14" s="14"/>
      <c r="C14" s="14"/>
      <c r="D14" s="14"/>
      <c r="E14" s="14"/>
      <c r="F14" s="14">
        <v>2</v>
      </c>
      <c r="G14" t="s">
        <v>136</v>
      </c>
      <c r="H14" s="14">
        <v>805.4855</v>
      </c>
      <c r="I14" s="14">
        <v>3722.2938333333332</v>
      </c>
      <c r="J14">
        <v>3769.0008333333335</v>
      </c>
      <c r="K14" s="14"/>
      <c r="L14" s="14"/>
      <c r="N14" s="14">
        <v>1945.3886666666669</v>
      </c>
      <c r="O14" s="14">
        <v>2599.2938333333332</v>
      </c>
      <c r="P14" s="14">
        <v>2644.0618333333332</v>
      </c>
      <c r="Q14" s="14"/>
      <c r="R14" s="14"/>
      <c r="S14" s="14"/>
      <c r="T14" s="14">
        <v>2154.1113333333333</v>
      </c>
      <c r="U14" s="14">
        <v>1777.2328333333335</v>
      </c>
      <c r="V14">
        <v>2902.2624999999998</v>
      </c>
      <c r="W14" s="14">
        <v>3405.96</v>
      </c>
      <c r="X14" s="14"/>
      <c r="Y14" s="14"/>
      <c r="Z14" s="14"/>
      <c r="AA14" s="15"/>
      <c r="AD14" s="16"/>
      <c r="AE14" s="14"/>
      <c r="AI14" s="16"/>
      <c r="AJ14" s="14"/>
      <c r="AO14" s="16"/>
      <c r="AP14" s="14"/>
      <c r="AU14" s="16"/>
      <c r="AV14" s="14"/>
      <c r="BA14" s="16"/>
      <c r="BB14" s="14"/>
      <c r="BG14" s="16"/>
      <c r="BH14" s="14"/>
      <c r="BM14" s="16"/>
      <c r="BN14" s="14"/>
      <c r="BR14" s="16"/>
      <c r="BS14" s="14"/>
    </row>
    <row r="15" spans="1:71" x14ac:dyDescent="0.2">
      <c r="A15" t="s">
        <v>164</v>
      </c>
      <c r="B15" s="14"/>
      <c r="C15" s="14"/>
      <c r="D15" s="14"/>
      <c r="E15" s="14"/>
      <c r="F15" s="14">
        <v>2</v>
      </c>
      <c r="G15" t="s">
        <v>164</v>
      </c>
      <c r="H15" s="14">
        <v>0</v>
      </c>
      <c r="I15" s="14">
        <v>0</v>
      </c>
      <c r="J15">
        <v>0</v>
      </c>
      <c r="K15" s="14"/>
      <c r="L15" s="14"/>
      <c r="N15" s="14">
        <v>0</v>
      </c>
      <c r="O15" s="14">
        <v>0</v>
      </c>
      <c r="P15" s="14">
        <v>0</v>
      </c>
      <c r="Q15" s="14"/>
      <c r="R15" s="14"/>
      <c r="S15" s="14"/>
      <c r="T15" s="14">
        <v>69.283333333333417</v>
      </c>
      <c r="U15" s="14">
        <v>37</v>
      </c>
      <c r="V15">
        <v>0</v>
      </c>
      <c r="W15" s="14">
        <v>0</v>
      </c>
      <c r="X15" s="14"/>
      <c r="Y15" s="14"/>
      <c r="Z15" s="14"/>
      <c r="AA15" s="15"/>
      <c r="AD15" s="16"/>
      <c r="AE15" s="14"/>
      <c r="AF15" s="14"/>
      <c r="AI15" s="16"/>
      <c r="AJ15" s="14"/>
      <c r="AO15" s="16"/>
      <c r="AP15" s="14"/>
      <c r="AQ15" s="14"/>
      <c r="AU15" s="16"/>
      <c r="AV15" s="14"/>
      <c r="AW15" s="14"/>
      <c r="BA15" s="16"/>
      <c r="BB15" s="14"/>
      <c r="BC15" s="14"/>
      <c r="BG15" s="16"/>
      <c r="BH15" s="14"/>
      <c r="BI15" s="14"/>
      <c r="BM15" s="16"/>
      <c r="BN15" s="14"/>
      <c r="BO15" s="14"/>
      <c r="BR15" s="16"/>
      <c r="BS15" s="14"/>
    </row>
    <row r="16" spans="1:71" x14ac:dyDescent="0.2">
      <c r="A16" t="s">
        <v>166</v>
      </c>
      <c r="B16" s="14"/>
      <c r="C16" s="14"/>
      <c r="D16" s="14"/>
      <c r="E16" s="14"/>
      <c r="F16" s="14">
        <v>2</v>
      </c>
      <c r="G16" t="s">
        <v>166</v>
      </c>
      <c r="H16" s="14">
        <v>98.363499999999988</v>
      </c>
      <c r="I16" s="14">
        <v>46.733333333333405</v>
      </c>
      <c r="J16">
        <v>0</v>
      </c>
      <c r="K16" s="14"/>
      <c r="L16" s="14"/>
      <c r="N16" s="14">
        <v>0</v>
      </c>
      <c r="O16" s="14">
        <v>0</v>
      </c>
      <c r="P16" s="14">
        <v>0</v>
      </c>
      <c r="Q16" s="14"/>
      <c r="R16" s="14"/>
      <c r="S16" s="14"/>
      <c r="T16" s="14">
        <v>148.40433333333345</v>
      </c>
      <c r="U16" s="14">
        <v>101.11183333333341</v>
      </c>
      <c r="V16">
        <v>0</v>
      </c>
      <c r="W16" s="14">
        <v>0</v>
      </c>
      <c r="X16" s="14"/>
      <c r="Y16" s="14"/>
      <c r="Z16" s="14"/>
      <c r="AA16" s="15"/>
      <c r="AD16" s="16"/>
      <c r="AE16" s="14"/>
      <c r="AI16" s="16"/>
      <c r="AJ16" s="14"/>
      <c r="AO16" s="16"/>
      <c r="AP16" s="14"/>
      <c r="AU16" s="16"/>
      <c r="AV16" s="14"/>
      <c r="BA16" s="16"/>
      <c r="BB16" s="14"/>
      <c r="BG16" s="16"/>
      <c r="BH16" s="14"/>
      <c r="BM16" s="16"/>
      <c r="BN16" s="14"/>
      <c r="BR16" s="16"/>
      <c r="BS16" s="14"/>
    </row>
    <row r="17" spans="1:71" x14ac:dyDescent="0.2">
      <c r="A17" t="s">
        <v>167</v>
      </c>
      <c r="B17" s="14"/>
      <c r="C17" s="14"/>
      <c r="D17" s="14"/>
      <c r="E17" s="14"/>
      <c r="F17" s="14">
        <v>2</v>
      </c>
      <c r="G17" t="s">
        <v>167</v>
      </c>
      <c r="H17" s="14">
        <v>290.36350000000004</v>
      </c>
      <c r="I17" s="14">
        <v>10.909166666666692</v>
      </c>
      <c r="J17">
        <v>116.5868333333334</v>
      </c>
      <c r="K17" s="14"/>
      <c r="L17" s="14"/>
      <c r="N17" s="14">
        <v>29.267666666667001</v>
      </c>
      <c r="O17" s="14">
        <v>64.879333333333392</v>
      </c>
      <c r="P17" s="14">
        <v>23.323666666666696</v>
      </c>
      <c r="Q17" s="14"/>
      <c r="R17" s="14"/>
      <c r="S17" s="14"/>
      <c r="T17" s="14">
        <v>527.69733333333352</v>
      </c>
      <c r="U17" s="14">
        <v>211</v>
      </c>
      <c r="V17">
        <v>0</v>
      </c>
      <c r="W17" s="14">
        <v>5648.7880000000005</v>
      </c>
      <c r="X17" s="14"/>
      <c r="Y17" s="14"/>
      <c r="Z17" s="14"/>
      <c r="AA17" s="15"/>
    </row>
    <row r="18" spans="1:71" x14ac:dyDescent="0.2">
      <c r="A18" t="s">
        <v>168</v>
      </c>
      <c r="B18" s="14"/>
      <c r="C18" s="14"/>
      <c r="D18" s="14"/>
      <c r="E18" s="14"/>
      <c r="F18" s="14">
        <v>2</v>
      </c>
      <c r="G18" t="s">
        <v>168</v>
      </c>
      <c r="H18" s="14">
        <v>0</v>
      </c>
      <c r="I18" s="14">
        <v>11.03066666666669</v>
      </c>
      <c r="J18">
        <v>0</v>
      </c>
      <c r="K18" s="14"/>
      <c r="L18" s="14"/>
      <c r="N18" s="14">
        <v>0</v>
      </c>
      <c r="O18" s="14">
        <v>0</v>
      </c>
      <c r="P18" s="14">
        <v>0</v>
      </c>
      <c r="Q18" s="14"/>
      <c r="R18" s="14"/>
      <c r="S18" s="14"/>
      <c r="T18" s="14">
        <v>9.8693333333334294</v>
      </c>
      <c r="U18" s="14">
        <v>98.293833333333396</v>
      </c>
      <c r="V18">
        <v>0</v>
      </c>
      <c r="W18" s="14">
        <v>0</v>
      </c>
      <c r="X18" s="14"/>
      <c r="Y18" s="14"/>
      <c r="Z18" s="14"/>
      <c r="AA18" s="15"/>
      <c r="AD18" s="16"/>
      <c r="AE18" s="14"/>
      <c r="AI18" s="16"/>
      <c r="AJ18" s="14"/>
      <c r="AO18" s="16"/>
      <c r="AP18" s="14"/>
      <c r="AQ18" s="14"/>
      <c r="AU18" s="16"/>
      <c r="AV18" s="14"/>
      <c r="AW18" s="14"/>
      <c r="BA18" s="16"/>
      <c r="BB18" s="14"/>
      <c r="BC18" s="14"/>
      <c r="BG18" s="16"/>
      <c r="BH18" s="14"/>
      <c r="BI18" s="14"/>
      <c r="BM18" s="16"/>
      <c r="BN18" s="14"/>
      <c r="BO18" s="14"/>
      <c r="BR18" s="16"/>
      <c r="BS18" s="14"/>
    </row>
    <row r="19" spans="1:71" x14ac:dyDescent="0.2">
      <c r="A19" t="s">
        <v>169</v>
      </c>
      <c r="B19" s="14"/>
      <c r="C19" s="14"/>
      <c r="D19" s="14"/>
      <c r="E19" s="14"/>
      <c r="F19" s="14">
        <v>2</v>
      </c>
      <c r="G19" t="s">
        <v>169</v>
      </c>
      <c r="H19" s="14">
        <v>118.24250000000001</v>
      </c>
      <c r="I19" s="14">
        <v>0</v>
      </c>
      <c r="J19">
        <v>0</v>
      </c>
      <c r="K19" s="14"/>
      <c r="L19" s="14"/>
      <c r="N19" s="14">
        <v>0</v>
      </c>
      <c r="O19" s="14">
        <v>0</v>
      </c>
      <c r="P19" s="14">
        <v>0</v>
      </c>
      <c r="Q19" s="14"/>
      <c r="R19" s="14"/>
      <c r="S19" s="14"/>
      <c r="T19" s="14">
        <v>0</v>
      </c>
      <c r="U19" s="14">
        <v>0</v>
      </c>
      <c r="V19">
        <v>0</v>
      </c>
      <c r="W19" s="14">
        <v>0</v>
      </c>
      <c r="X19" s="14"/>
      <c r="Y19" s="14"/>
      <c r="Z19" s="14"/>
      <c r="AA19" s="15"/>
      <c r="AD19" s="16"/>
      <c r="AE19" s="14"/>
      <c r="AI19" s="16"/>
      <c r="AJ19" s="14"/>
      <c r="AO19" s="16"/>
      <c r="AP19" s="14"/>
      <c r="AU19" s="16"/>
      <c r="AV19" s="14"/>
      <c r="BA19" s="16"/>
      <c r="BB19" s="14"/>
      <c r="BG19" s="16"/>
      <c r="BH19" s="14"/>
      <c r="BM19" s="16"/>
      <c r="BN19" s="14"/>
      <c r="BR19" s="16"/>
      <c r="BS19" s="14"/>
    </row>
    <row r="20" spans="1:71" x14ac:dyDescent="0.2">
      <c r="A20" t="s">
        <v>137</v>
      </c>
      <c r="B20" s="14"/>
      <c r="C20" s="14"/>
      <c r="D20" s="14"/>
      <c r="E20" s="14"/>
      <c r="F20" s="14">
        <v>2</v>
      </c>
      <c r="G20" t="s">
        <v>137</v>
      </c>
      <c r="H20" s="14">
        <v>3261.8995000000004</v>
      </c>
      <c r="I20" s="14">
        <v>3467.5863333333332</v>
      </c>
      <c r="J20">
        <v>3454.5008333333335</v>
      </c>
      <c r="K20" s="14"/>
      <c r="L20" s="14"/>
      <c r="N20" s="14">
        <v>2165.3886666666667</v>
      </c>
      <c r="O20" s="14">
        <v>2127.172333333333</v>
      </c>
      <c r="P20" s="14">
        <v>3322.0618333333332</v>
      </c>
      <c r="Q20" s="14"/>
      <c r="R20" s="14"/>
      <c r="S20" s="14"/>
      <c r="T20" s="14">
        <v>2154.8183333333332</v>
      </c>
      <c r="U20" s="14">
        <v>2752.5003333333334</v>
      </c>
      <c r="V20">
        <v>2191.4095000000002</v>
      </c>
      <c r="W20" s="14">
        <v>3655.692</v>
      </c>
      <c r="X20" s="14"/>
      <c r="Y20" s="14"/>
      <c r="Z20" s="14"/>
      <c r="AA20" s="15"/>
      <c r="AD20" s="16"/>
      <c r="AE20" s="14"/>
      <c r="AI20" s="16"/>
      <c r="AJ20" s="14"/>
      <c r="AO20" s="16"/>
      <c r="AP20" s="14"/>
      <c r="AQ20" s="14"/>
      <c r="AU20" s="16"/>
      <c r="AV20" s="14"/>
      <c r="AW20" s="14"/>
      <c r="BA20" s="16"/>
      <c r="BB20" s="14"/>
      <c r="BC20" s="14"/>
      <c r="BG20" s="16"/>
      <c r="BH20" s="14"/>
      <c r="BI20" s="14"/>
      <c r="BM20" s="16"/>
      <c r="BN20" s="14"/>
      <c r="BO20" s="14"/>
      <c r="BR20" s="16"/>
      <c r="BS20" s="14"/>
    </row>
    <row r="21" spans="1:71" x14ac:dyDescent="0.2">
      <c r="A21" t="s">
        <v>139</v>
      </c>
      <c r="B21" s="14"/>
      <c r="C21" s="14"/>
      <c r="D21" s="14"/>
      <c r="E21" s="14"/>
      <c r="F21" s="14">
        <v>2</v>
      </c>
      <c r="G21" t="s">
        <v>139</v>
      </c>
      <c r="H21" s="14">
        <v>4361.4854999999998</v>
      </c>
      <c r="I21" s="14">
        <v>5903.1473333333333</v>
      </c>
      <c r="J21">
        <v>6030.3798333333334</v>
      </c>
      <c r="K21" s="14"/>
      <c r="L21" s="14"/>
      <c r="N21" s="14">
        <v>4547.2176666666664</v>
      </c>
      <c r="O21" s="14">
        <v>5723.7938333333332</v>
      </c>
      <c r="P21" s="14">
        <v>5873.0868333333328</v>
      </c>
      <c r="Q21" s="14"/>
      <c r="R21" s="14"/>
      <c r="S21" s="14"/>
      <c r="T21" s="14">
        <v>4054.1113333333328</v>
      </c>
      <c r="U21" s="14">
        <v>6227.6473333333342</v>
      </c>
      <c r="V21">
        <v>6251.4089999999997</v>
      </c>
      <c r="W21" s="14">
        <v>6051.7275</v>
      </c>
      <c r="X21" s="14"/>
      <c r="Y21" s="14"/>
      <c r="Z21" s="14"/>
      <c r="AA21" s="15"/>
      <c r="AD21" s="16"/>
      <c r="AE21" s="14"/>
      <c r="AI21" s="16"/>
      <c r="AJ21" s="14"/>
      <c r="AO21" s="16"/>
      <c r="AP21" s="14"/>
      <c r="AU21" s="16"/>
      <c r="AV21" s="14"/>
      <c r="BA21" s="16"/>
      <c r="BB21" s="14"/>
      <c r="BG21" s="16"/>
      <c r="BH21" s="14"/>
      <c r="BM21" s="16"/>
      <c r="BN21" s="14"/>
      <c r="BR21" s="16"/>
      <c r="BS21" s="14"/>
    </row>
    <row r="22" spans="1:71" x14ac:dyDescent="0.2">
      <c r="A22" t="s">
        <v>156</v>
      </c>
      <c r="B22" s="14"/>
      <c r="C22" s="14"/>
      <c r="D22" s="14"/>
      <c r="E22" s="14"/>
      <c r="F22" s="14">
        <v>2</v>
      </c>
      <c r="G22" t="s">
        <v>156</v>
      </c>
      <c r="H22" s="14">
        <v>25.777499999999975</v>
      </c>
      <c r="I22" s="14">
        <v>21.848666666666702</v>
      </c>
      <c r="J22">
        <v>0</v>
      </c>
      <c r="K22" s="14"/>
      <c r="L22" s="14"/>
      <c r="N22" s="14">
        <v>17.095666666667</v>
      </c>
      <c r="O22" s="14">
        <v>42.763166666666706</v>
      </c>
      <c r="P22" s="14">
        <v>0</v>
      </c>
      <c r="Q22" s="14"/>
      <c r="R22" s="14"/>
      <c r="S22" s="14"/>
      <c r="T22" s="14">
        <v>0</v>
      </c>
      <c r="U22">
        <v>0</v>
      </c>
      <c r="V22" s="14">
        <v>0</v>
      </c>
      <c r="W22" s="14">
        <v>0</v>
      </c>
      <c r="X22" s="14"/>
      <c r="Y22" s="14"/>
      <c r="Z22" s="14"/>
      <c r="AA22" s="15"/>
      <c r="AD22" s="16"/>
      <c r="AE22" s="14"/>
      <c r="AI22" s="16"/>
      <c r="AJ22" s="14"/>
      <c r="AO22" s="16"/>
      <c r="AP22" s="14"/>
      <c r="AQ22" s="14"/>
      <c r="AU22" s="16"/>
      <c r="AV22" s="14"/>
      <c r="AW22" s="14"/>
      <c r="BA22" s="16"/>
      <c r="BB22" s="14"/>
      <c r="BC22" s="14"/>
      <c r="BG22" s="16"/>
      <c r="BH22" s="14"/>
      <c r="BI22" s="14"/>
      <c r="BM22" s="16"/>
      <c r="BN22" s="14"/>
      <c r="BO22" s="14"/>
      <c r="BR22" s="16"/>
      <c r="BS22" s="14"/>
    </row>
    <row r="23" spans="1:71" x14ac:dyDescent="0.2">
      <c r="A23" t="s">
        <v>157</v>
      </c>
      <c r="B23" s="14"/>
      <c r="C23" s="14"/>
      <c r="D23" s="14"/>
      <c r="E23" s="14"/>
      <c r="F23" s="14">
        <v>2</v>
      </c>
      <c r="G23" t="s">
        <v>157</v>
      </c>
      <c r="H23" s="14">
        <v>147.89949999999999</v>
      </c>
      <c r="I23" s="14">
        <v>496.97983333333343</v>
      </c>
      <c r="J23">
        <v>67.086833333333402</v>
      </c>
      <c r="K23" s="14"/>
      <c r="L23" s="14"/>
      <c r="N23" s="14">
        <v>445.51066666666674</v>
      </c>
      <c r="O23" s="14">
        <v>209.4403333333334</v>
      </c>
      <c r="P23" s="14">
        <v>74.843833333333407</v>
      </c>
      <c r="Q23" s="14"/>
      <c r="R23" s="14"/>
      <c r="S23" s="14"/>
      <c r="T23" s="14">
        <v>884.99033333333341</v>
      </c>
      <c r="U23" s="14">
        <v>669.56133333333355</v>
      </c>
      <c r="V23" s="14">
        <v>0</v>
      </c>
      <c r="W23" s="14">
        <v>164.25299999999999</v>
      </c>
      <c r="X23" s="14"/>
      <c r="Y23" s="14"/>
      <c r="Z23" s="14"/>
      <c r="AA23" s="15"/>
      <c r="AD23" s="16"/>
      <c r="AE23" s="14"/>
      <c r="AI23" s="16"/>
      <c r="AJ23" s="14"/>
      <c r="AO23" s="16"/>
      <c r="AP23" s="14"/>
      <c r="AU23" s="16"/>
      <c r="AV23" s="14"/>
      <c r="BA23" s="16"/>
      <c r="BB23" s="14"/>
      <c r="BG23" s="16"/>
      <c r="BH23" s="14"/>
      <c r="BM23" s="16"/>
      <c r="BN23" s="14"/>
      <c r="BR23" s="16"/>
      <c r="BS23" s="14"/>
    </row>
    <row r="24" spans="1:71" x14ac:dyDescent="0.2">
      <c r="A24" t="s">
        <v>158</v>
      </c>
      <c r="B24" s="14"/>
      <c r="C24" s="14"/>
      <c r="D24" s="14"/>
      <c r="E24" s="14"/>
      <c r="F24" s="14">
        <v>2</v>
      </c>
      <c r="G24" t="s">
        <v>158</v>
      </c>
      <c r="H24" s="14">
        <v>0</v>
      </c>
      <c r="I24" s="14">
        <v>0</v>
      </c>
      <c r="J24">
        <v>0</v>
      </c>
      <c r="K24" s="14"/>
      <c r="L24" s="14"/>
      <c r="N24" s="14">
        <v>0</v>
      </c>
      <c r="O24" s="14">
        <v>0</v>
      </c>
      <c r="P24" s="14">
        <v>0</v>
      </c>
      <c r="Q24" s="14"/>
      <c r="R24" s="14"/>
      <c r="S24" s="14"/>
      <c r="T24" s="14">
        <v>0</v>
      </c>
      <c r="U24" s="14">
        <v>0</v>
      </c>
      <c r="V24" s="14">
        <v>0</v>
      </c>
      <c r="W24" s="14">
        <v>0</v>
      </c>
      <c r="X24" s="14"/>
      <c r="Y24" s="14"/>
      <c r="Z24" s="14"/>
      <c r="AA24" s="15"/>
      <c r="AD24" s="16"/>
      <c r="AE24" s="14"/>
      <c r="AI24" s="16"/>
      <c r="AJ24" s="14"/>
      <c r="AO24" s="16"/>
      <c r="AP24" s="14"/>
      <c r="AQ24" s="14"/>
      <c r="AU24" s="16"/>
      <c r="AV24" s="14"/>
      <c r="AW24" s="14"/>
      <c r="BA24" s="16"/>
      <c r="BB24" s="14"/>
      <c r="BC24" s="14"/>
      <c r="BG24" s="16"/>
      <c r="BH24" s="14"/>
      <c r="BI24" s="14"/>
      <c r="BM24" s="16"/>
      <c r="BN24" s="14"/>
      <c r="BO24" s="14"/>
      <c r="BR24" s="16"/>
      <c r="BS24" s="14"/>
    </row>
    <row r="25" spans="1:71" x14ac:dyDescent="0.2">
      <c r="A25" t="s">
        <v>159</v>
      </c>
      <c r="B25" s="14"/>
      <c r="C25" s="14"/>
      <c r="D25" s="14"/>
      <c r="E25" s="14"/>
      <c r="F25" s="14">
        <v>2</v>
      </c>
      <c r="G25" t="s">
        <v>159</v>
      </c>
      <c r="H25" s="14">
        <v>0</v>
      </c>
      <c r="I25" s="14">
        <v>0</v>
      </c>
      <c r="J25">
        <v>0</v>
      </c>
      <c r="K25" s="14"/>
      <c r="L25" s="14"/>
      <c r="N25" s="14">
        <v>0</v>
      </c>
      <c r="O25" s="14">
        <v>0</v>
      </c>
      <c r="P25" s="14">
        <v>0</v>
      </c>
      <c r="Q25" s="14"/>
      <c r="R25" s="14"/>
      <c r="S25" s="14"/>
      <c r="T25" s="14">
        <v>0</v>
      </c>
      <c r="U25" s="14">
        <v>0</v>
      </c>
      <c r="V25" s="14">
        <v>0</v>
      </c>
      <c r="W25" s="14">
        <v>0</v>
      </c>
      <c r="X25" s="14"/>
      <c r="Y25" s="14"/>
      <c r="Z25" s="14"/>
      <c r="AA25" s="15"/>
      <c r="AD25" s="16"/>
      <c r="AE25" s="14"/>
      <c r="AI25" s="16"/>
      <c r="AJ25" s="14"/>
      <c r="AO25" s="16"/>
      <c r="AP25" s="14"/>
      <c r="AU25" s="16"/>
      <c r="AV25" s="14"/>
      <c r="BA25" s="16"/>
      <c r="BB25" s="14"/>
      <c r="BG25" s="16"/>
      <c r="BH25" s="14"/>
      <c r="BM25" s="16"/>
      <c r="BN25" s="14"/>
      <c r="BR25" s="16"/>
      <c r="BS25" s="14"/>
    </row>
    <row r="26" spans="1:71" x14ac:dyDescent="0.2">
      <c r="A26" t="s">
        <v>160</v>
      </c>
      <c r="B26" s="14"/>
      <c r="C26" s="14"/>
      <c r="D26" s="14"/>
      <c r="E26" s="14"/>
      <c r="F26" s="14">
        <v>2</v>
      </c>
      <c r="G26" t="s">
        <v>160</v>
      </c>
      <c r="H26" s="14">
        <v>197.07050000000004</v>
      </c>
      <c r="I26" s="14">
        <v>0</v>
      </c>
      <c r="J26">
        <v>191.5868333333334</v>
      </c>
      <c r="K26" s="14"/>
      <c r="L26" s="14"/>
      <c r="N26" s="14">
        <v>366.92466666666672</v>
      </c>
      <c r="O26" s="14">
        <v>59.647333333333393</v>
      </c>
      <c r="P26" s="14">
        <v>0</v>
      </c>
      <c r="Q26" s="14"/>
      <c r="R26" s="14"/>
      <c r="S26" s="14"/>
      <c r="T26" s="14">
        <v>1297.4043333333334</v>
      </c>
      <c r="U26" s="14">
        <v>10.202166666666699</v>
      </c>
      <c r="V26" s="14">
        <v>0</v>
      </c>
      <c r="W26" s="14">
        <v>0</v>
      </c>
      <c r="X26" s="14"/>
      <c r="Y26" s="14"/>
      <c r="Z26" s="14"/>
      <c r="AA26" s="15"/>
      <c r="AD26" s="16"/>
      <c r="AE26" s="14"/>
      <c r="AI26" s="16"/>
      <c r="AJ26" s="14"/>
      <c r="AO26" s="16"/>
      <c r="AP26" s="14"/>
      <c r="AQ26" s="14"/>
      <c r="AU26" s="16"/>
      <c r="AV26" s="14"/>
      <c r="AW26" s="14"/>
      <c r="BA26" s="16"/>
      <c r="BB26" s="14"/>
      <c r="BC26" s="14"/>
      <c r="BG26" s="16"/>
      <c r="BH26" s="14"/>
      <c r="BI26" s="14"/>
      <c r="BM26" s="16"/>
      <c r="BN26" s="14"/>
      <c r="BO26" s="14"/>
      <c r="BR26" s="16"/>
      <c r="BS26" s="14"/>
    </row>
    <row r="27" spans="1:71" x14ac:dyDescent="0.2">
      <c r="A27" t="s">
        <v>145</v>
      </c>
      <c r="B27" s="14"/>
      <c r="C27" s="14"/>
      <c r="D27" s="14"/>
      <c r="E27" s="14"/>
      <c r="F27" s="14">
        <v>2</v>
      </c>
      <c r="G27" t="s">
        <v>145</v>
      </c>
      <c r="H27" s="14">
        <v>0</v>
      </c>
      <c r="I27" s="14">
        <v>0</v>
      </c>
      <c r="J27">
        <v>0</v>
      </c>
      <c r="K27" s="14"/>
      <c r="L27" s="14"/>
      <c r="N27" s="14">
        <v>0</v>
      </c>
      <c r="O27" s="14">
        <v>0</v>
      </c>
      <c r="P27" s="14">
        <v>0</v>
      </c>
      <c r="Q27" s="14"/>
      <c r="R27" s="14"/>
      <c r="S27" s="14"/>
      <c r="T27" s="14">
        <v>0</v>
      </c>
      <c r="U27" s="14">
        <v>0</v>
      </c>
      <c r="V27" s="14">
        <v>0</v>
      </c>
      <c r="W27" s="14">
        <v>0</v>
      </c>
      <c r="X27" s="14"/>
      <c r="Y27" s="14"/>
      <c r="Z27" s="14"/>
      <c r="AA27" s="15"/>
      <c r="AD27" s="16"/>
      <c r="AE27" s="14"/>
      <c r="AI27" s="16"/>
      <c r="AJ27" s="14"/>
      <c r="AO27" s="16"/>
      <c r="AP27" s="14"/>
      <c r="AU27" s="16"/>
      <c r="AV27" s="14"/>
      <c r="BA27" s="16"/>
      <c r="BB27" s="14"/>
      <c r="BG27" s="16"/>
      <c r="BH27" s="14"/>
      <c r="BM27" s="16"/>
      <c r="BN27" s="14"/>
      <c r="BR27" s="16"/>
      <c r="BS27" s="14"/>
    </row>
    <row r="28" spans="1:71" x14ac:dyDescent="0.2">
      <c r="A28" t="s">
        <v>147</v>
      </c>
      <c r="B28" s="14"/>
      <c r="C28" s="14"/>
      <c r="D28" s="14"/>
      <c r="E28" s="14"/>
      <c r="F28" s="14">
        <v>2</v>
      </c>
      <c r="G28" t="s">
        <v>147</v>
      </c>
      <c r="H28" s="14">
        <v>240.65650000000005</v>
      </c>
      <c r="I28" s="14">
        <v>419.87933333333342</v>
      </c>
      <c r="J28">
        <v>693.12183333333348</v>
      </c>
      <c r="K28" s="14"/>
      <c r="L28" s="14"/>
      <c r="N28" s="14">
        <v>673.45966666666664</v>
      </c>
      <c r="O28" s="14">
        <v>1356.7433333333333</v>
      </c>
      <c r="P28" s="14">
        <v>77.904333333333398</v>
      </c>
      <c r="Q28" s="14"/>
      <c r="R28" s="14"/>
      <c r="S28" s="14"/>
      <c r="T28" s="14">
        <v>1164.8183333333334</v>
      </c>
      <c r="U28" s="14">
        <v>795.12183333333348</v>
      </c>
      <c r="V28" s="14">
        <v>84.386500000000012</v>
      </c>
      <c r="W28" s="14">
        <v>392.0455</v>
      </c>
      <c r="X28" s="14"/>
      <c r="Y28" s="14"/>
      <c r="Z28" s="14"/>
      <c r="AA28" s="15"/>
      <c r="AD28" s="16"/>
      <c r="AE28" s="14"/>
      <c r="AI28" s="16"/>
      <c r="AJ28" s="14"/>
      <c r="AO28" s="16"/>
      <c r="AP28" s="14"/>
      <c r="AQ28" s="14"/>
      <c r="AU28" s="16"/>
      <c r="AV28" s="14"/>
      <c r="AW28" s="14"/>
      <c r="BA28" s="16"/>
      <c r="BB28" s="14"/>
      <c r="BC28" s="14"/>
      <c r="BG28" s="16"/>
      <c r="BH28" s="14"/>
      <c r="BI28" s="14"/>
      <c r="BM28" s="16"/>
      <c r="BN28" s="14"/>
      <c r="BO28" s="14"/>
      <c r="BR28" s="16"/>
      <c r="BS28" s="14"/>
    </row>
    <row r="29" spans="1:71" x14ac:dyDescent="0.2">
      <c r="A29" t="s">
        <v>146</v>
      </c>
      <c r="B29" s="14"/>
      <c r="C29" s="14"/>
      <c r="D29" s="14"/>
      <c r="E29" s="14"/>
      <c r="F29" s="14">
        <v>2</v>
      </c>
      <c r="G29" t="s">
        <v>146</v>
      </c>
      <c r="H29" s="14">
        <v>0</v>
      </c>
      <c r="I29" s="14">
        <v>0</v>
      </c>
      <c r="J29">
        <v>0</v>
      </c>
      <c r="K29" s="14"/>
      <c r="L29" s="14"/>
      <c r="N29" s="14">
        <v>0</v>
      </c>
      <c r="O29" s="14">
        <v>0</v>
      </c>
      <c r="P29" s="14">
        <v>0</v>
      </c>
      <c r="Q29" s="14"/>
      <c r="R29" s="14"/>
      <c r="S29" s="14"/>
      <c r="T29" s="14">
        <v>0</v>
      </c>
      <c r="U29" s="14">
        <v>9.1416666666667084</v>
      </c>
      <c r="V29" s="14">
        <v>0</v>
      </c>
      <c r="W29" s="14">
        <v>0</v>
      </c>
      <c r="X29" s="14"/>
      <c r="Y29" s="14"/>
      <c r="Z29" s="14"/>
      <c r="AA29" s="15"/>
      <c r="AD29" s="16"/>
      <c r="AE29" s="14"/>
      <c r="AI29" s="16"/>
      <c r="AJ29" s="14"/>
      <c r="AO29" s="16"/>
      <c r="AP29" s="14"/>
      <c r="AU29" s="16"/>
      <c r="AV29" s="14"/>
      <c r="BA29" s="16"/>
      <c r="BB29" s="14"/>
      <c r="BG29" s="16"/>
      <c r="BH29" s="14"/>
      <c r="BM29" s="16"/>
      <c r="BN29" s="14"/>
      <c r="BR29" s="16"/>
      <c r="BS29" s="14"/>
    </row>
    <row r="30" spans="1:71" x14ac:dyDescent="0.2">
      <c r="A30" t="s">
        <v>148</v>
      </c>
      <c r="B30" s="14"/>
      <c r="C30" s="14"/>
      <c r="D30" s="14"/>
      <c r="E30" s="14"/>
      <c r="F30" s="14">
        <v>2</v>
      </c>
      <c r="G30" t="s">
        <v>148</v>
      </c>
      <c r="H30" s="14">
        <v>3970.4854999999998</v>
      </c>
      <c r="I30" s="14">
        <v>6708.1828333333342</v>
      </c>
      <c r="J30">
        <v>6023.3398333333334</v>
      </c>
      <c r="K30" s="14"/>
      <c r="L30" s="14"/>
      <c r="N30" s="14">
        <v>3795.2176666666664</v>
      </c>
      <c r="O30" s="14">
        <v>3841.0618333333332</v>
      </c>
      <c r="P30" s="14">
        <v>4391.8038333333334</v>
      </c>
      <c r="Q30" s="14"/>
      <c r="R30" s="14"/>
      <c r="S30" s="14"/>
      <c r="T30" s="14">
        <v>3406.8183333333332</v>
      </c>
      <c r="U30" s="14">
        <v>6022.1578333333337</v>
      </c>
      <c r="V30" s="14">
        <v>4878.2375000000002</v>
      </c>
      <c r="W30" s="14">
        <v>6652.9094999999998</v>
      </c>
      <c r="X30" s="14"/>
      <c r="Y30" s="14"/>
      <c r="Z30" s="14"/>
      <c r="AA30" s="15"/>
      <c r="AD30" s="16"/>
      <c r="AE30" s="14"/>
      <c r="AI30" s="16"/>
      <c r="AJ30" s="14"/>
      <c r="AO30" s="16"/>
      <c r="AP30" s="14"/>
      <c r="AQ30" s="14"/>
      <c r="AU30" s="16"/>
      <c r="AV30" s="14"/>
      <c r="AW30" s="14"/>
      <c r="BA30" s="16"/>
      <c r="BB30" s="14"/>
      <c r="BC30" s="14"/>
      <c r="BG30" s="16"/>
      <c r="BH30" s="14"/>
      <c r="BI30" s="14"/>
      <c r="BM30" s="16"/>
      <c r="BN30" s="14"/>
      <c r="BO30" s="14"/>
      <c r="BR30" s="16"/>
      <c r="BS30" s="14"/>
    </row>
    <row r="31" spans="1:71" x14ac:dyDescent="0.2">
      <c r="A31" s="17" t="s">
        <v>149</v>
      </c>
      <c r="B31" s="18"/>
      <c r="C31" s="18"/>
      <c r="D31" s="18"/>
      <c r="E31" s="18"/>
      <c r="F31" s="18">
        <v>2</v>
      </c>
      <c r="G31" s="17" t="s">
        <v>149</v>
      </c>
      <c r="H31" s="18">
        <v>569.24249999999995</v>
      </c>
      <c r="I31" s="18">
        <v>0</v>
      </c>
      <c r="J31" s="17">
        <v>57.348666666666702</v>
      </c>
      <c r="K31" s="18"/>
      <c r="L31" s="18"/>
      <c r="M31" s="17"/>
      <c r="N31" s="18">
        <v>1033.6316666666669</v>
      </c>
      <c r="O31" s="18">
        <v>60.172333333333398</v>
      </c>
      <c r="P31" s="18">
        <v>21.470166666666699</v>
      </c>
      <c r="Q31" s="18"/>
      <c r="R31" s="18"/>
      <c r="S31" s="18"/>
      <c r="T31" s="18">
        <v>0</v>
      </c>
      <c r="U31" s="18">
        <v>22.116666666666703</v>
      </c>
      <c r="V31" s="18">
        <v>0</v>
      </c>
      <c r="W31" s="18">
        <v>0</v>
      </c>
      <c r="X31" s="18"/>
      <c r="Y31" s="18"/>
      <c r="Z31" s="18"/>
      <c r="AA31" s="15"/>
      <c r="AD31" s="16"/>
      <c r="AE31" s="14"/>
      <c r="AI31" s="16"/>
      <c r="AJ31" s="14"/>
      <c r="AO31" s="16"/>
      <c r="AP31" s="14"/>
      <c r="AU31" s="16"/>
      <c r="AV31" s="14"/>
      <c r="BA31" s="16"/>
      <c r="BB31" s="14"/>
      <c r="BG31" s="16"/>
      <c r="BH31" s="14"/>
      <c r="BM31" s="16"/>
      <c r="BN31" s="14"/>
      <c r="BR31" s="16"/>
      <c r="BS31" s="14"/>
    </row>
    <row r="32" spans="1:71" x14ac:dyDescent="0.2">
      <c r="A32" t="s">
        <v>154</v>
      </c>
      <c r="B32" s="14"/>
      <c r="C32" s="14"/>
      <c r="D32" s="14"/>
      <c r="E32" s="14"/>
      <c r="F32" s="14">
        <v>2</v>
      </c>
      <c r="G32" t="s">
        <v>154</v>
      </c>
      <c r="H32" s="14">
        <v>169.9495</v>
      </c>
      <c r="I32" s="14">
        <v>0</v>
      </c>
      <c r="J32">
        <v>85.136833333333442</v>
      </c>
      <c r="K32" s="14"/>
      <c r="L32" s="14"/>
      <c r="N32" s="14">
        <v>527.09566666666683</v>
      </c>
      <c r="O32" s="14">
        <v>1432.6473333333336</v>
      </c>
      <c r="P32" s="14">
        <v>0</v>
      </c>
      <c r="Q32" s="14"/>
      <c r="R32" s="14"/>
      <c r="S32" s="14"/>
      <c r="T32" s="14">
        <v>0</v>
      </c>
      <c r="U32" s="14">
        <v>15.202166666666699</v>
      </c>
      <c r="V32" s="14">
        <v>0</v>
      </c>
      <c r="W32" s="14">
        <v>0</v>
      </c>
      <c r="X32" s="14"/>
      <c r="Y32" s="14"/>
      <c r="Z32" s="14"/>
      <c r="AA32" s="15"/>
      <c r="AD32" s="16"/>
      <c r="AE32" s="14"/>
      <c r="AI32" s="16"/>
      <c r="AJ32" s="14"/>
      <c r="AO32" s="16"/>
      <c r="AP32" s="14"/>
      <c r="AQ32" s="14"/>
      <c r="AU32" s="16"/>
      <c r="AV32" s="14"/>
      <c r="AW32" s="14"/>
      <c r="BA32" s="16"/>
      <c r="BB32" s="14"/>
      <c r="BC32" s="14"/>
      <c r="BG32" s="16"/>
      <c r="BH32" s="14"/>
      <c r="BI32" s="14"/>
      <c r="BM32" s="16"/>
      <c r="BN32" s="14"/>
      <c r="BO32" s="14"/>
      <c r="BR32" s="16"/>
      <c r="BS32" s="14"/>
    </row>
    <row r="33" spans="1:71" x14ac:dyDescent="0.2">
      <c r="A33" t="s">
        <v>155</v>
      </c>
      <c r="B33" s="14"/>
      <c r="C33" s="14"/>
      <c r="D33" s="14"/>
      <c r="E33" s="14"/>
      <c r="F33" s="14">
        <v>2</v>
      </c>
      <c r="G33" t="s">
        <v>155</v>
      </c>
      <c r="H33" s="14">
        <v>1456.9494999999999</v>
      </c>
      <c r="I33" s="14">
        <v>154.17233333333343</v>
      </c>
      <c r="J33">
        <v>485.73333333333341</v>
      </c>
      <c r="K33" s="14"/>
      <c r="L33" s="14"/>
      <c r="N33" s="14">
        <v>1185.2176666666669</v>
      </c>
      <c r="O33" s="14">
        <v>165.02583333333342</v>
      </c>
      <c r="P33" s="14">
        <v>70.732833333333389</v>
      </c>
      <c r="Q33" s="14"/>
      <c r="R33" s="14"/>
      <c r="S33" s="14"/>
      <c r="T33" s="14">
        <v>0</v>
      </c>
      <c r="U33" s="14">
        <v>0</v>
      </c>
      <c r="V33" s="14">
        <v>0</v>
      </c>
      <c r="W33" s="14">
        <v>0</v>
      </c>
      <c r="X33" s="14"/>
      <c r="Y33" s="14"/>
      <c r="Z33" s="14"/>
      <c r="AA33" s="15"/>
      <c r="AD33" s="16"/>
      <c r="AE33" s="14"/>
      <c r="AI33" s="16"/>
      <c r="AJ33" s="14"/>
      <c r="AO33" s="16"/>
      <c r="AP33" s="14"/>
      <c r="AU33" s="16"/>
      <c r="AV33" s="14"/>
      <c r="BA33" s="16"/>
      <c r="BB33" s="14"/>
      <c r="BG33" s="16"/>
      <c r="BH33" s="14"/>
      <c r="BM33" s="16"/>
      <c r="BN33" s="14"/>
      <c r="BR33" s="16"/>
      <c r="BS33" s="14"/>
    </row>
    <row r="34" spans="1:71" x14ac:dyDescent="0.2">
      <c r="A34" t="s">
        <v>140</v>
      </c>
      <c r="B34" s="14"/>
      <c r="C34" s="14"/>
      <c r="D34" s="14"/>
      <c r="E34" s="14"/>
      <c r="F34" s="14">
        <v>2</v>
      </c>
      <c r="G34" t="s">
        <v>140</v>
      </c>
      <c r="H34" s="14">
        <v>499.94949999999994</v>
      </c>
      <c r="I34" s="14">
        <v>2075.8188333333333</v>
      </c>
      <c r="J34">
        <v>514.49033333333341</v>
      </c>
      <c r="K34" s="14"/>
      <c r="L34" s="14"/>
      <c r="N34" s="14">
        <v>981.92466666666678</v>
      </c>
      <c r="O34">
        <v>357.02633333333341</v>
      </c>
      <c r="P34">
        <v>2640.6118333333334</v>
      </c>
      <c r="Q34" s="14"/>
      <c r="R34" s="14"/>
      <c r="S34" s="14"/>
      <c r="T34" s="14">
        <v>1998.99033333333</v>
      </c>
      <c r="U34" s="14">
        <v>3034.8793333333333</v>
      </c>
      <c r="V34">
        <v>1145.8735000000001</v>
      </c>
      <c r="W34" s="14">
        <v>930.83849999999995</v>
      </c>
      <c r="X34" s="14"/>
      <c r="Y34" s="14"/>
      <c r="Z34" s="14"/>
      <c r="AA34" s="15"/>
      <c r="AD34" s="16"/>
      <c r="AE34" s="14"/>
      <c r="AI34" s="16"/>
      <c r="AJ34" s="14"/>
      <c r="AO34" s="16"/>
      <c r="AP34" s="14"/>
      <c r="AQ34" s="14"/>
      <c r="AU34" s="16"/>
      <c r="AV34" s="14"/>
      <c r="AW34" s="14"/>
      <c r="BA34" s="16"/>
      <c r="BB34" s="14"/>
      <c r="BG34" s="16"/>
      <c r="BH34" s="14"/>
      <c r="BI34" s="14"/>
      <c r="BM34" s="16"/>
      <c r="BN34" s="14"/>
      <c r="BO34" s="14"/>
      <c r="BR34" s="16"/>
      <c r="BS34" s="14"/>
    </row>
    <row r="35" spans="1:71" x14ac:dyDescent="0.2">
      <c r="A35" t="s">
        <v>135</v>
      </c>
      <c r="B35" s="14"/>
      <c r="C35" s="14"/>
      <c r="D35" s="14"/>
      <c r="E35" s="14"/>
      <c r="F35" s="14">
        <v>2</v>
      </c>
      <c r="G35" t="s">
        <v>135</v>
      </c>
      <c r="H35" s="14">
        <v>3502.4854999999998</v>
      </c>
      <c r="I35" s="14">
        <v>4741.8543333333337</v>
      </c>
      <c r="J35">
        <v>5258.8543333333337</v>
      </c>
      <c r="K35" s="14"/>
      <c r="L35" s="14"/>
      <c r="N35" s="14">
        <v>4098.6316666666662</v>
      </c>
      <c r="O35">
        <v>5890.3293333333331</v>
      </c>
      <c r="P35">
        <v>5422.0008333333335</v>
      </c>
      <c r="Q35" s="14"/>
      <c r="R35" s="14"/>
      <c r="S35" s="14"/>
      <c r="T35" s="14">
        <v>4159.5263333333332</v>
      </c>
      <c r="U35" s="14">
        <v>4831.1473333333333</v>
      </c>
      <c r="V35">
        <v>5692.9695000000002</v>
      </c>
      <c r="W35" s="14">
        <v>5345.5810000000001</v>
      </c>
      <c r="X35" s="14"/>
      <c r="Y35" s="14"/>
      <c r="Z35" s="14"/>
      <c r="AA35" s="15"/>
      <c r="AD35" s="16"/>
      <c r="AE35" s="14"/>
      <c r="AI35" s="16"/>
      <c r="AJ35" s="14"/>
      <c r="AO35" s="16"/>
      <c r="AP35" s="14"/>
      <c r="AU35" s="16"/>
      <c r="AV35" s="14"/>
      <c r="BA35" s="16"/>
      <c r="BB35" s="14"/>
      <c r="BG35" s="16"/>
      <c r="BH35" s="14"/>
      <c r="BM35" s="16"/>
      <c r="BN35" s="14"/>
      <c r="BR35" s="16"/>
      <c r="BS35" s="14"/>
    </row>
    <row r="36" spans="1:71" x14ac:dyDescent="0.2">
      <c r="A36" t="s">
        <v>142</v>
      </c>
      <c r="B36" s="14"/>
      <c r="C36" s="14"/>
      <c r="D36" s="14"/>
      <c r="E36" s="14"/>
      <c r="F36" s="14">
        <v>2</v>
      </c>
      <c r="G36" t="s">
        <v>142</v>
      </c>
      <c r="H36" s="14">
        <v>150.65649999999999</v>
      </c>
      <c r="I36" s="14">
        <v>0</v>
      </c>
      <c r="J36">
        <v>0</v>
      </c>
      <c r="K36" s="14"/>
      <c r="L36" s="14"/>
      <c r="N36" s="14">
        <v>0</v>
      </c>
      <c r="O36">
        <v>0</v>
      </c>
      <c r="P36">
        <v>0</v>
      </c>
      <c r="Q36" s="14"/>
      <c r="R36" s="14"/>
      <c r="S36" s="14"/>
      <c r="T36" s="14">
        <v>0</v>
      </c>
      <c r="U36" s="14">
        <v>0</v>
      </c>
      <c r="V36">
        <v>0</v>
      </c>
      <c r="W36" s="14">
        <v>0</v>
      </c>
      <c r="X36" s="14"/>
      <c r="Y36" s="14"/>
      <c r="Z36" s="14"/>
      <c r="AA36" s="15"/>
      <c r="AD36" s="16"/>
      <c r="AE36" s="14"/>
      <c r="AI36" s="16"/>
      <c r="AJ36" s="14"/>
      <c r="AO36" s="16"/>
      <c r="AP36" s="14"/>
      <c r="AQ36" s="14"/>
      <c r="AU36" s="16"/>
      <c r="AV36" s="14"/>
      <c r="AW36" s="14"/>
      <c r="BA36" s="16"/>
      <c r="BB36" s="14"/>
      <c r="BC36" s="14"/>
      <c r="BG36" s="16"/>
      <c r="BH36" s="14"/>
      <c r="BI36" s="14"/>
      <c r="BM36" s="16"/>
      <c r="BN36" s="14"/>
      <c r="BO36" s="14"/>
      <c r="BR36" s="16"/>
      <c r="BS36" s="14"/>
    </row>
    <row r="37" spans="1:71" x14ac:dyDescent="0.2">
      <c r="A37" t="s">
        <v>143</v>
      </c>
      <c r="B37" s="14"/>
      <c r="C37" s="14"/>
      <c r="D37" s="14"/>
      <c r="E37" s="14"/>
      <c r="F37" s="14">
        <v>2</v>
      </c>
      <c r="G37" t="s">
        <v>143</v>
      </c>
      <c r="H37" s="14">
        <v>0</v>
      </c>
      <c r="I37" s="14">
        <v>0</v>
      </c>
      <c r="J37">
        <v>0</v>
      </c>
      <c r="K37" s="14"/>
      <c r="L37" s="14"/>
      <c r="N37" s="14">
        <v>0</v>
      </c>
      <c r="O37">
        <v>0</v>
      </c>
      <c r="P37">
        <v>0</v>
      </c>
      <c r="Q37" s="14"/>
      <c r="R37" s="14"/>
      <c r="S37" s="14"/>
      <c r="T37" s="14">
        <v>0</v>
      </c>
      <c r="U37" s="14">
        <v>2.9951666666667052</v>
      </c>
      <c r="V37">
        <v>0</v>
      </c>
      <c r="W37" s="14">
        <v>0</v>
      </c>
      <c r="X37" s="14"/>
      <c r="Y37" s="14"/>
      <c r="Z37" s="14"/>
      <c r="AA37" s="15"/>
      <c r="AD37" s="16"/>
      <c r="AE37" s="14"/>
      <c r="AI37" s="16"/>
      <c r="AJ37" s="14"/>
      <c r="AO37" s="16"/>
      <c r="AP37" s="14"/>
      <c r="AU37" s="16"/>
      <c r="AV37" s="14"/>
      <c r="BA37" s="16"/>
      <c r="BB37" s="14"/>
      <c r="BG37" s="16"/>
      <c r="BH37" s="14"/>
      <c r="BM37" s="16"/>
      <c r="BN37" s="14"/>
      <c r="BR37" s="16"/>
      <c r="BS37" s="14"/>
    </row>
    <row r="38" spans="1:71" x14ac:dyDescent="0.2">
      <c r="A38" t="s">
        <v>144</v>
      </c>
      <c r="B38" s="14"/>
      <c r="C38" s="14"/>
      <c r="D38" s="14"/>
      <c r="E38" s="14"/>
      <c r="F38" s="14">
        <v>2</v>
      </c>
      <c r="G38" t="s">
        <v>144</v>
      </c>
      <c r="H38" s="14">
        <v>119.65649999999999</v>
      </c>
      <c r="I38" s="14">
        <v>0</v>
      </c>
      <c r="J38">
        <v>0</v>
      </c>
      <c r="K38" s="14"/>
      <c r="L38" s="14"/>
      <c r="N38" s="14">
        <v>0</v>
      </c>
      <c r="O38">
        <v>0</v>
      </c>
      <c r="P38">
        <v>0</v>
      </c>
      <c r="Q38" s="14"/>
      <c r="R38" s="14"/>
      <c r="S38" s="14"/>
      <c r="T38" s="14">
        <v>0</v>
      </c>
      <c r="U38" s="14">
        <v>0</v>
      </c>
      <c r="V38">
        <v>0</v>
      </c>
      <c r="W38" s="14">
        <v>0</v>
      </c>
      <c r="X38" s="14"/>
      <c r="Y38" s="14"/>
      <c r="Z38" s="14"/>
      <c r="AA38" s="15"/>
      <c r="AD38" s="16"/>
      <c r="AE38" s="14"/>
      <c r="AI38" s="16"/>
      <c r="AJ38" s="14"/>
      <c r="AO38" s="16"/>
      <c r="AP38" s="14"/>
      <c r="AQ38" s="14"/>
      <c r="AU38" s="16"/>
      <c r="AV38" s="14"/>
      <c r="AW38" s="14"/>
      <c r="BA38" s="16"/>
      <c r="BB38" s="14"/>
      <c r="BC38" s="14"/>
      <c r="BG38" s="16"/>
      <c r="BH38" s="14"/>
      <c r="BI38" s="14"/>
      <c r="BM38" s="16"/>
      <c r="BN38" s="14"/>
      <c r="BO38" s="14"/>
      <c r="BR38" s="16"/>
      <c r="BS38" s="14"/>
    </row>
    <row r="39" spans="1:71" x14ac:dyDescent="0.2">
      <c r="A39" t="s">
        <v>141</v>
      </c>
      <c r="B39" s="14"/>
      <c r="C39" s="14"/>
      <c r="D39" s="14"/>
      <c r="E39" s="14"/>
      <c r="F39" s="14">
        <v>2</v>
      </c>
      <c r="G39" t="s">
        <v>141</v>
      </c>
      <c r="H39" s="14">
        <v>0</v>
      </c>
      <c r="I39" s="14">
        <v>0</v>
      </c>
      <c r="J39">
        <v>0</v>
      </c>
      <c r="K39" s="14"/>
      <c r="L39" s="14"/>
      <c r="N39" s="14">
        <v>0</v>
      </c>
      <c r="O39">
        <v>0</v>
      </c>
      <c r="P39">
        <v>0</v>
      </c>
      <c r="Q39" s="14"/>
      <c r="R39" s="14"/>
      <c r="S39" s="14"/>
      <c r="T39" s="14">
        <v>0</v>
      </c>
      <c r="U39" s="14">
        <v>0</v>
      </c>
      <c r="V39">
        <v>0</v>
      </c>
      <c r="W39" s="14">
        <v>0</v>
      </c>
      <c r="X39" s="14"/>
      <c r="Y39" s="14"/>
      <c r="Z39" s="14"/>
      <c r="AA39" s="15"/>
      <c r="AD39" s="16"/>
      <c r="AE39" s="14"/>
      <c r="AI39" s="16"/>
      <c r="AJ39" s="14"/>
      <c r="AO39" s="16"/>
      <c r="AP39" s="14"/>
      <c r="AU39" s="16"/>
      <c r="AV39" s="14"/>
      <c r="BA39" s="16"/>
      <c r="BB39" s="14"/>
      <c r="BG39" s="16"/>
      <c r="BH39" s="14"/>
      <c r="BM39" s="16"/>
      <c r="BN39" s="14"/>
      <c r="BR39" s="16"/>
      <c r="BS39" s="14"/>
    </row>
    <row r="40" spans="1:71" x14ac:dyDescent="0.2">
      <c r="A40" t="s">
        <v>170</v>
      </c>
      <c r="B40" s="14"/>
      <c r="C40" s="14"/>
      <c r="D40" s="14"/>
      <c r="E40" s="14"/>
      <c r="F40" s="14">
        <v>2</v>
      </c>
      <c r="G40" t="s">
        <v>170</v>
      </c>
      <c r="H40" s="14">
        <v>5386.7275</v>
      </c>
      <c r="I40" s="14">
        <v>7479.0113333333338</v>
      </c>
      <c r="J40">
        <v>7697.8293333333331</v>
      </c>
      <c r="K40" s="14"/>
      <c r="L40" s="14"/>
      <c r="N40" s="14">
        <v>5761.8746666666666</v>
      </c>
      <c r="O40">
        <v>8027.8188333333337</v>
      </c>
      <c r="P40">
        <v>8182.4403333333339</v>
      </c>
      <c r="Q40" s="14"/>
      <c r="R40" s="14"/>
      <c r="S40" s="14"/>
      <c r="T40" s="14">
        <v>5628.061333333334</v>
      </c>
      <c r="U40" s="14">
        <v>8346.3998333333329</v>
      </c>
      <c r="V40">
        <v>8054.6415000000006</v>
      </c>
      <c r="W40" s="14">
        <v>7767.6165000000001</v>
      </c>
      <c r="X40" s="14"/>
      <c r="Y40" s="14"/>
      <c r="Z40" s="14"/>
      <c r="AA40" s="15"/>
      <c r="AD40" s="16"/>
      <c r="AE40" s="14"/>
      <c r="AI40" s="16"/>
      <c r="AJ40" s="14"/>
      <c r="AO40" s="16"/>
      <c r="AP40" s="14"/>
      <c r="AQ40" s="14"/>
      <c r="AU40" s="16"/>
      <c r="AV40" s="14"/>
      <c r="AW40" s="14"/>
      <c r="BA40" s="16"/>
      <c r="BB40" s="14"/>
      <c r="BC40" s="14"/>
      <c r="BG40" s="16"/>
      <c r="BH40" s="14"/>
      <c r="BI40" s="14"/>
      <c r="BM40" s="16"/>
      <c r="BN40" s="14"/>
      <c r="BO40" s="14"/>
      <c r="BR40" s="16"/>
      <c r="BS40" s="14"/>
    </row>
    <row r="41" spans="1:71" x14ac:dyDescent="0.2">
      <c r="A41" t="s">
        <v>161</v>
      </c>
      <c r="B41" s="14"/>
      <c r="C41" s="14"/>
      <c r="D41" s="14"/>
      <c r="E41" s="14"/>
      <c r="F41" s="14">
        <v>2</v>
      </c>
      <c r="G41" t="s">
        <v>161</v>
      </c>
      <c r="H41" s="14">
        <v>696.07050000000004</v>
      </c>
      <c r="I41" s="14">
        <v>0</v>
      </c>
      <c r="J41">
        <v>0</v>
      </c>
      <c r="K41" s="14"/>
      <c r="L41" s="14"/>
      <c r="N41" s="14">
        <v>2.9746666666669999</v>
      </c>
      <c r="O41">
        <v>0</v>
      </c>
      <c r="P41">
        <v>3.2631666666667059</v>
      </c>
      <c r="Q41" s="14"/>
      <c r="R41" s="14"/>
      <c r="S41" s="14"/>
      <c r="T41" s="14">
        <v>0</v>
      </c>
      <c r="U41" s="14">
        <v>0</v>
      </c>
      <c r="V41">
        <v>0</v>
      </c>
      <c r="W41" s="14">
        <v>0</v>
      </c>
      <c r="X41" s="14"/>
      <c r="Y41" s="14"/>
      <c r="Z41" s="14"/>
      <c r="AA41" s="15"/>
      <c r="AD41" s="16"/>
      <c r="AE41" s="14"/>
      <c r="AI41" s="16"/>
      <c r="AJ41" s="14"/>
      <c r="AO41" s="16"/>
      <c r="AP41" s="14"/>
      <c r="AU41" s="16"/>
      <c r="AV41" s="14"/>
      <c r="BA41" s="16"/>
      <c r="BB41" s="14"/>
      <c r="BG41" s="16"/>
      <c r="BH41" s="14"/>
      <c r="BM41" s="16"/>
      <c r="BN41" s="14"/>
      <c r="BR41" s="16"/>
      <c r="BS41" s="14"/>
    </row>
    <row r="42" spans="1:71" x14ac:dyDescent="0.2">
      <c r="A42" t="s">
        <v>150</v>
      </c>
      <c r="B42" s="14"/>
      <c r="C42" s="14"/>
      <c r="D42" s="14"/>
      <c r="E42" s="14"/>
      <c r="F42" s="14">
        <v>2</v>
      </c>
      <c r="G42" t="s">
        <v>150</v>
      </c>
      <c r="H42" s="14">
        <v>988.77749999999992</v>
      </c>
      <c r="I42" s="14">
        <v>1201.7083333333335</v>
      </c>
      <c r="J42">
        <v>757.5008333333335</v>
      </c>
      <c r="K42" s="14"/>
      <c r="L42" s="14"/>
      <c r="N42" s="14">
        <v>1199.2176666666669</v>
      </c>
      <c r="O42">
        <v>404.87933333333342</v>
      </c>
      <c r="P42">
        <v>591.91533333333348</v>
      </c>
      <c r="Q42" s="14"/>
      <c r="R42" s="14"/>
      <c r="S42" s="14"/>
      <c r="T42" s="14">
        <v>908.99033333333341</v>
      </c>
      <c r="U42" s="14">
        <v>905.23333333333346</v>
      </c>
      <c r="V42">
        <v>603.97</v>
      </c>
      <c r="W42" s="14">
        <v>4452.6170000000002</v>
      </c>
      <c r="X42" s="14"/>
      <c r="Y42" s="14"/>
      <c r="Z42" s="14"/>
      <c r="AA42" s="15"/>
    </row>
    <row r="43" spans="1:71" x14ac:dyDescent="0.2">
      <c r="A43" t="s">
        <v>151</v>
      </c>
      <c r="B43" s="14"/>
      <c r="C43" s="14"/>
      <c r="D43" s="14"/>
      <c r="E43" s="14"/>
      <c r="F43" s="14">
        <v>2</v>
      </c>
      <c r="G43" t="s">
        <v>151</v>
      </c>
      <c r="H43" s="14">
        <v>289.94949999999994</v>
      </c>
      <c r="I43" s="14">
        <v>0</v>
      </c>
      <c r="J43">
        <v>0</v>
      </c>
      <c r="K43" s="14"/>
      <c r="L43" s="14"/>
      <c r="N43" s="14">
        <v>389.80266666666677</v>
      </c>
      <c r="O43">
        <v>0</v>
      </c>
      <c r="P43">
        <v>0</v>
      </c>
      <c r="Q43" s="14"/>
      <c r="R43" s="14"/>
      <c r="S43" s="14"/>
      <c r="T43" s="14">
        <v>0</v>
      </c>
      <c r="U43" s="14">
        <v>0</v>
      </c>
      <c r="V43">
        <v>0</v>
      </c>
      <c r="W43" s="14">
        <v>0</v>
      </c>
      <c r="X43" s="14"/>
      <c r="Y43" s="14"/>
      <c r="Z43" s="14"/>
      <c r="AA43" s="15"/>
      <c r="AD43" s="16"/>
      <c r="AE43" s="14"/>
      <c r="AI43" s="16"/>
      <c r="AJ43" s="14"/>
      <c r="AO43" s="16"/>
      <c r="AP43" s="14"/>
      <c r="AQ43" s="14"/>
      <c r="AU43" s="16"/>
      <c r="AV43" s="14"/>
      <c r="AW43" s="14"/>
      <c r="BA43" s="16"/>
      <c r="BB43" s="14"/>
      <c r="BC43" s="14"/>
      <c r="BG43" s="16"/>
      <c r="BH43" s="14"/>
      <c r="BI43" s="14"/>
      <c r="BM43" s="16"/>
      <c r="BN43" s="14"/>
      <c r="BO43" s="14"/>
      <c r="BR43" s="16"/>
      <c r="BS43" s="14"/>
    </row>
    <row r="44" spans="1:71" x14ac:dyDescent="0.2">
      <c r="A44" t="s">
        <v>152</v>
      </c>
      <c r="B44" s="14"/>
      <c r="C44" s="14"/>
      <c r="D44" s="14"/>
      <c r="E44" s="14"/>
      <c r="F44" s="14">
        <v>2</v>
      </c>
      <c r="G44" t="s">
        <v>152</v>
      </c>
      <c r="H44" s="14">
        <v>3957.3135000000002</v>
      </c>
      <c r="I44" s="14">
        <v>3175.2683333333334</v>
      </c>
      <c r="J44">
        <v>4483.4148333333342</v>
      </c>
      <c r="K44" s="14"/>
      <c r="L44" s="14"/>
      <c r="N44" s="14">
        <v>4723.6316666666662</v>
      </c>
      <c r="O44">
        <v>6626.0613333333331</v>
      </c>
      <c r="P44">
        <v>4365.5363333333335</v>
      </c>
      <c r="Q44" s="14"/>
      <c r="R44" s="14"/>
      <c r="S44" s="14"/>
      <c r="T44" s="14">
        <v>4191.9403333333339</v>
      </c>
      <c r="U44" s="14">
        <v>5356.4758333333339</v>
      </c>
      <c r="V44">
        <v>6227.2757500000007</v>
      </c>
      <c r="W44" s="14">
        <v>6395.6769999999997</v>
      </c>
      <c r="X44" s="14"/>
      <c r="Y44" s="14"/>
      <c r="Z44" s="14"/>
      <c r="AA44" s="15"/>
      <c r="AD44" s="16"/>
      <c r="AE44" s="14"/>
      <c r="AI44" s="16"/>
      <c r="AJ44" s="14"/>
      <c r="AO44" s="16"/>
      <c r="AP44" s="14"/>
      <c r="AU44" s="16"/>
      <c r="AV44" s="14"/>
      <c r="AW44" s="14"/>
      <c r="BA44" s="16"/>
      <c r="BB44" s="14"/>
      <c r="BG44" s="16"/>
      <c r="BH44" s="14"/>
      <c r="BM44" s="16"/>
      <c r="BN44" s="14"/>
      <c r="BR44" s="16"/>
      <c r="BS44" s="14"/>
    </row>
    <row r="45" spans="1:71" x14ac:dyDescent="0.2">
      <c r="A45" t="s">
        <v>153</v>
      </c>
      <c r="B45" s="14"/>
      <c r="C45" s="14"/>
      <c r="D45" s="14"/>
      <c r="E45" s="14"/>
      <c r="F45" s="14">
        <v>2</v>
      </c>
      <c r="G45" t="s">
        <v>153</v>
      </c>
      <c r="H45" s="14">
        <v>91.656499999999994</v>
      </c>
      <c r="I45" s="14">
        <v>0</v>
      </c>
      <c r="J45">
        <v>0</v>
      </c>
      <c r="K45" s="14"/>
      <c r="L45" s="14"/>
      <c r="N45" s="14">
        <v>33.651066666666701</v>
      </c>
      <c r="O45">
        <v>20.2</v>
      </c>
      <c r="P45">
        <v>22.995166666666705</v>
      </c>
      <c r="Q45" s="14"/>
      <c r="R45" s="14"/>
      <c r="S45" s="14"/>
      <c r="T45" s="14">
        <v>0</v>
      </c>
      <c r="U45" s="14">
        <v>0</v>
      </c>
      <c r="V45">
        <v>0</v>
      </c>
      <c r="W45" s="14">
        <v>0</v>
      </c>
      <c r="X45" s="14"/>
      <c r="Y45" s="14"/>
      <c r="Z45" s="14"/>
      <c r="AA45" s="15"/>
      <c r="AD45" s="16"/>
      <c r="AE45" s="14"/>
      <c r="AI45" s="16"/>
      <c r="AJ45" s="14"/>
      <c r="AO45" s="16"/>
      <c r="AP45" s="14"/>
      <c r="AQ45" s="14"/>
      <c r="AU45" s="16"/>
      <c r="AV45" s="14"/>
      <c r="AW45" s="14"/>
      <c r="BA45" s="16"/>
      <c r="BB45" s="14"/>
      <c r="BC45" s="14"/>
      <c r="BG45" s="16"/>
      <c r="BH45" s="14"/>
      <c r="BI45" s="14"/>
      <c r="BM45" s="16"/>
      <c r="BN45" s="14"/>
      <c r="BO45" s="14"/>
      <c r="BR45" s="16"/>
      <c r="BS45" s="14"/>
    </row>
    <row r="46" spans="1:71" x14ac:dyDescent="0.2">
      <c r="D46" s="16"/>
      <c r="J46" s="16"/>
      <c r="L46" s="14"/>
      <c r="Q46" s="14"/>
      <c r="T46" s="16"/>
      <c r="U46" s="14"/>
      <c r="V46" s="15"/>
      <c r="Y46" s="16"/>
      <c r="Z46" s="14"/>
      <c r="AA46" s="15"/>
      <c r="AD46" s="16"/>
      <c r="AE46" s="14"/>
      <c r="AI46" s="16"/>
      <c r="AJ46" s="14"/>
      <c r="AO46" s="16"/>
      <c r="AP46" s="14"/>
      <c r="AU46" s="16"/>
      <c r="AV46" s="14"/>
      <c r="AW46" s="14"/>
      <c r="BA46" s="16"/>
      <c r="BB46" s="14"/>
      <c r="BG46" s="16"/>
      <c r="BH46" s="14"/>
      <c r="BM46" s="16"/>
      <c r="BN46" s="14"/>
      <c r="BR46" s="16"/>
      <c r="BS46" s="14"/>
    </row>
    <row r="47" spans="1:71" x14ac:dyDescent="0.2">
      <c r="D47" s="16"/>
      <c r="J47" s="16"/>
      <c r="L47" s="14"/>
      <c r="Q47" s="14"/>
      <c r="T47" s="16"/>
      <c r="U47" s="14"/>
      <c r="V47" s="15"/>
      <c r="Y47" s="16"/>
      <c r="Z47" s="14"/>
      <c r="AA47" s="15"/>
      <c r="AD47" s="16"/>
      <c r="AE47" s="14"/>
      <c r="AI47" s="16"/>
      <c r="AJ47" s="14"/>
      <c r="AO47" s="16"/>
      <c r="AP47" s="14"/>
      <c r="AQ47" s="14"/>
      <c r="AU47" s="16"/>
      <c r="AV47" s="14"/>
      <c r="AW47" s="14"/>
      <c r="BA47" s="16"/>
      <c r="BB47" s="14"/>
      <c r="BC47" s="14"/>
      <c r="BG47" s="16"/>
      <c r="BH47" s="14"/>
      <c r="BI47" s="14"/>
      <c r="BM47" s="16"/>
      <c r="BN47" s="14"/>
      <c r="BO47" s="14"/>
      <c r="BR47" s="16"/>
      <c r="BS47" s="14"/>
    </row>
    <row r="48" spans="1:71" x14ac:dyDescent="0.2">
      <c r="D48" s="16"/>
      <c r="J48" s="16"/>
      <c r="L48" s="14"/>
      <c r="Q48" s="14"/>
      <c r="T48" s="16"/>
      <c r="U48" s="14"/>
      <c r="V48" s="15"/>
      <c r="Y48" s="16"/>
      <c r="Z48" s="14"/>
      <c r="AA48" s="15"/>
      <c r="AD48" s="16"/>
      <c r="AE48" s="14"/>
      <c r="AI48" s="16"/>
      <c r="AJ48" s="14"/>
      <c r="AO48" s="16"/>
      <c r="AP48" s="14"/>
      <c r="AU48" s="16"/>
      <c r="AV48" s="14"/>
      <c r="AW48" s="14"/>
      <c r="BA48" s="16"/>
      <c r="BB48" s="14"/>
      <c r="BG48" s="16"/>
      <c r="BH48" s="14"/>
      <c r="BM48" s="16"/>
      <c r="BN48" s="14"/>
      <c r="BR48" s="16"/>
      <c r="BS48" s="14"/>
    </row>
    <row r="49" spans="1:72" x14ac:dyDescent="0.2">
      <c r="H49" s="14"/>
      <c r="M49" s="14"/>
      <c r="N49" s="1"/>
      <c r="R49" s="14"/>
      <c r="W49" s="15"/>
      <c r="Y49" s="1"/>
      <c r="AO49" s="1"/>
      <c r="AU49" s="1"/>
      <c r="BA49" s="1"/>
      <c r="BG49" s="1"/>
      <c r="BR49" s="16"/>
      <c r="BS49" s="14"/>
    </row>
    <row r="50" spans="1:72" x14ac:dyDescent="0.2">
      <c r="H50" s="14"/>
      <c r="J50" s="16"/>
      <c r="K50" s="16"/>
      <c r="L50" s="16"/>
      <c r="M50" s="14"/>
      <c r="N50" s="16"/>
      <c r="O50" s="16"/>
      <c r="R50" s="14"/>
      <c r="T50" s="16"/>
      <c r="U50" s="16"/>
      <c r="W50" s="15"/>
      <c r="Y50" s="16"/>
      <c r="Z50" s="16"/>
      <c r="AD50" s="16"/>
      <c r="AE50" s="16"/>
      <c r="AU50" s="16"/>
      <c r="BA50" s="16"/>
      <c r="BG50" s="16"/>
      <c r="BM50" s="16"/>
      <c r="BR50" s="16"/>
      <c r="BS50" s="14"/>
    </row>
    <row r="51" spans="1:72" x14ac:dyDescent="0.2">
      <c r="H51" s="14"/>
      <c r="M51" s="14"/>
      <c r="N51" s="16"/>
      <c r="O51" s="16"/>
      <c r="R51" s="14"/>
      <c r="T51" s="16"/>
      <c r="U51" s="16"/>
      <c r="W51" s="15"/>
      <c r="Y51" s="16"/>
      <c r="Z51" s="16"/>
      <c r="AD51" s="16"/>
      <c r="AE51" s="16"/>
      <c r="BR51" s="16"/>
      <c r="BS51" s="14"/>
    </row>
    <row r="52" spans="1:72" x14ac:dyDescent="0.2">
      <c r="H52" s="14"/>
      <c r="M52" s="14"/>
      <c r="R52" s="14"/>
      <c r="W52" s="15"/>
      <c r="BR52" s="16"/>
      <c r="BS52" s="14"/>
    </row>
    <row r="53" spans="1:72" x14ac:dyDescent="0.2">
      <c r="A53" t="s">
        <v>132</v>
      </c>
      <c r="G53" s="14"/>
      <c r="L53" s="14"/>
      <c r="M53" s="1" t="s">
        <v>264</v>
      </c>
      <c r="Q53" s="14"/>
      <c r="S53" s="1" t="s">
        <v>265</v>
      </c>
      <c r="V53" s="15"/>
      <c r="X53" s="1" t="s">
        <v>266</v>
      </c>
      <c r="AC53" s="1" t="s">
        <v>265</v>
      </c>
      <c r="AH53" s="1" t="s">
        <v>265</v>
      </c>
      <c r="AN53" s="1" t="s">
        <v>264</v>
      </c>
      <c r="AT53" s="1" t="s">
        <v>264</v>
      </c>
      <c r="AZ53" s="1" t="s">
        <v>266</v>
      </c>
      <c r="BF53" s="1" t="s">
        <v>266</v>
      </c>
      <c r="BL53" s="1" t="s">
        <v>266</v>
      </c>
      <c r="BP53" s="14"/>
      <c r="BR53" s="16"/>
      <c r="BS53" s="14"/>
    </row>
    <row r="54" spans="1:72" x14ac:dyDescent="0.2">
      <c r="G54" s="14"/>
      <c r="I54" s="16"/>
      <c r="J54" s="16"/>
      <c r="K54" s="16"/>
      <c r="L54" s="14"/>
      <c r="M54" s="16" t="s">
        <v>180</v>
      </c>
      <c r="N54" s="16">
        <v>303.46033333333327</v>
      </c>
      <c r="Q54" s="14"/>
      <c r="S54" s="16" t="s">
        <v>180</v>
      </c>
      <c r="T54" s="16">
        <v>329.4855</v>
      </c>
      <c r="V54" s="15"/>
      <c r="X54" s="16" t="s">
        <v>180</v>
      </c>
      <c r="Y54" s="16">
        <v>387.44466666666659</v>
      </c>
      <c r="AC54" s="16" t="s">
        <v>180</v>
      </c>
      <c r="AD54" s="16">
        <v>387.04599999999999</v>
      </c>
      <c r="AG54" t="s">
        <v>181</v>
      </c>
      <c r="AH54">
        <v>290.91025000000002</v>
      </c>
      <c r="AM54" t="s">
        <v>181</v>
      </c>
      <c r="AN54">
        <v>459.79233333333332</v>
      </c>
      <c r="AS54" t="s">
        <v>181</v>
      </c>
      <c r="AT54" s="16">
        <v>319.87400000000002</v>
      </c>
      <c r="AY54" t="s">
        <v>181</v>
      </c>
      <c r="AZ54" s="16">
        <v>534.54315999999994</v>
      </c>
      <c r="BE54" t="s">
        <v>181</v>
      </c>
      <c r="BF54" s="16">
        <v>753.09699999999998</v>
      </c>
      <c r="BK54" t="s">
        <v>181</v>
      </c>
      <c r="BL54" s="16">
        <v>416.07150000000001</v>
      </c>
      <c r="BR54" s="16"/>
      <c r="BS54" s="14"/>
    </row>
    <row r="55" spans="1:72" x14ac:dyDescent="0.2">
      <c r="G55" s="14"/>
      <c r="L55" s="14"/>
      <c r="M55" s="16" t="s">
        <v>182</v>
      </c>
      <c r="N55" s="16">
        <v>16812.416333333334</v>
      </c>
      <c r="Q55" s="14"/>
      <c r="S55" s="16" t="s">
        <v>182</v>
      </c>
      <c r="T55" s="16">
        <v>12438.315500000001</v>
      </c>
      <c r="V55" s="15"/>
      <c r="X55" s="16" t="s">
        <v>182</v>
      </c>
      <c r="Y55" s="16">
        <v>13079.497500000001</v>
      </c>
      <c r="AC55" s="16" t="s">
        <v>182</v>
      </c>
      <c r="AD55" s="16">
        <v>10924.9035</v>
      </c>
      <c r="AG55" t="s">
        <v>182</v>
      </c>
      <c r="BP55" s="14"/>
      <c r="BR55" s="16"/>
      <c r="BS55" s="14"/>
    </row>
    <row r="56" spans="1:72" x14ac:dyDescent="0.2">
      <c r="G56" s="14"/>
      <c r="L56" s="14"/>
      <c r="Q56" s="14"/>
      <c r="V56" s="15"/>
      <c r="BR56" s="16"/>
      <c r="BS56" s="14"/>
    </row>
    <row r="57" spans="1:72" x14ac:dyDescent="0.2">
      <c r="A57" t="s">
        <v>171</v>
      </c>
      <c r="C57" s="16"/>
      <c r="D57" s="16"/>
      <c r="G57" s="14"/>
      <c r="J57" s="16"/>
      <c r="L57" s="14"/>
      <c r="M57" t="s">
        <v>183</v>
      </c>
      <c r="N57">
        <v>248.26300000000001</v>
      </c>
      <c r="O57" s="16">
        <v>-55.197333333333262</v>
      </c>
      <c r="P57">
        <v>0</v>
      </c>
      <c r="Q57" s="14">
        <v>0</v>
      </c>
      <c r="R57" t="s">
        <v>183</v>
      </c>
      <c r="S57">
        <v>1210.355</v>
      </c>
      <c r="T57" s="16">
        <v>880.86950000000002</v>
      </c>
      <c r="U57" s="14">
        <v>880.86950000000002</v>
      </c>
      <c r="V57" s="15">
        <v>1046.8695</v>
      </c>
      <c r="W57" t="s">
        <v>183</v>
      </c>
      <c r="X57">
        <v>1061.2840000000001</v>
      </c>
      <c r="Y57" s="16">
        <v>673.83933333333357</v>
      </c>
      <c r="Z57" s="14">
        <v>673.83933333333357</v>
      </c>
      <c r="AA57">
        <v>882.96083333333354</v>
      </c>
      <c r="AB57">
        <v>1</v>
      </c>
      <c r="AC57">
        <v>286.19200000000001</v>
      </c>
      <c r="AD57" s="16">
        <v>-101.25266666666658</v>
      </c>
      <c r="AE57" s="14">
        <v>0</v>
      </c>
      <c r="AF57">
        <v>42.288166666666712</v>
      </c>
      <c r="AG57">
        <v>1</v>
      </c>
      <c r="AH57">
        <v>316.899</v>
      </c>
      <c r="AI57" s="16">
        <v>-70.545666666666591</v>
      </c>
      <c r="AJ57" s="14">
        <v>0</v>
      </c>
      <c r="AK57">
        <v>0</v>
      </c>
      <c r="AM57">
        <v>1</v>
      </c>
      <c r="AN57">
        <v>426.72800000000001</v>
      </c>
      <c r="AO57" s="16">
        <v>39.283333333333417</v>
      </c>
      <c r="AP57" s="14">
        <v>39.283333333333417</v>
      </c>
      <c r="AQ57" s="14">
        <v>90.697333333333432</v>
      </c>
      <c r="AS57">
        <v>1</v>
      </c>
      <c r="AT57">
        <v>359.55599999999998</v>
      </c>
      <c r="AU57" s="16">
        <v>-27.888666666666609</v>
      </c>
      <c r="AV57" s="14">
        <v>0</v>
      </c>
      <c r="AW57" s="14">
        <v>0</v>
      </c>
      <c r="AY57">
        <v>2</v>
      </c>
      <c r="AZ57">
        <v>225.435</v>
      </c>
      <c r="BA57" s="16">
        <v>-309.10815999999994</v>
      </c>
      <c r="BB57" s="14">
        <v>0</v>
      </c>
      <c r="BC57" s="14">
        <v>0</v>
      </c>
      <c r="BE57">
        <v>1</v>
      </c>
      <c r="BF57">
        <v>664.38499999999999</v>
      </c>
      <c r="BG57" s="16">
        <v>-88.711999999999989</v>
      </c>
      <c r="BH57" s="14">
        <v>0</v>
      </c>
      <c r="BI57" s="14">
        <v>0</v>
      </c>
      <c r="BK57">
        <v>1</v>
      </c>
      <c r="BL57">
        <v>326.899</v>
      </c>
      <c r="BM57" s="16">
        <v>-89.172500000000014</v>
      </c>
      <c r="BN57" s="14">
        <v>0</v>
      </c>
      <c r="BO57" s="14">
        <v>0</v>
      </c>
      <c r="BP57" s="14"/>
      <c r="BR57" s="16"/>
      <c r="BS57" s="14"/>
    </row>
    <row r="58" spans="1:72" x14ac:dyDescent="0.2">
      <c r="A58" t="s">
        <v>171</v>
      </c>
      <c r="C58" s="16"/>
      <c r="D58" s="16"/>
      <c r="G58" s="14"/>
      <c r="J58" s="16"/>
      <c r="L58" s="14"/>
      <c r="M58" t="s">
        <v>184</v>
      </c>
      <c r="N58">
        <v>255.45599999999999</v>
      </c>
      <c r="O58" s="16">
        <v>-48.004333333333278</v>
      </c>
      <c r="P58">
        <v>0</v>
      </c>
      <c r="Q58" s="14"/>
      <c r="R58" t="s">
        <v>184</v>
      </c>
      <c r="S58">
        <v>1542.355</v>
      </c>
      <c r="T58" s="16">
        <v>1212.8695</v>
      </c>
      <c r="U58" s="14">
        <v>1212.8695</v>
      </c>
      <c r="V58" s="15"/>
      <c r="W58" t="s">
        <v>184</v>
      </c>
      <c r="X58">
        <v>1479.527</v>
      </c>
      <c r="Y58" s="16">
        <v>1092.0823333333335</v>
      </c>
      <c r="Z58" s="14">
        <v>1092.0823333333335</v>
      </c>
      <c r="AB58">
        <v>2</v>
      </c>
      <c r="AC58">
        <v>472.02100000000002</v>
      </c>
      <c r="AD58" s="16">
        <v>84.576333333333423</v>
      </c>
      <c r="AE58" s="14">
        <v>84.576333333333423</v>
      </c>
      <c r="AG58">
        <v>2</v>
      </c>
      <c r="AH58">
        <v>312.77800000000002</v>
      </c>
      <c r="AI58" s="16">
        <v>-74.666666666666572</v>
      </c>
      <c r="AJ58" s="14">
        <v>0</v>
      </c>
      <c r="AM58">
        <v>2</v>
      </c>
      <c r="AN58">
        <v>529.55600000000004</v>
      </c>
      <c r="AO58" s="16">
        <v>142.11133333333345</v>
      </c>
      <c r="AP58" s="14">
        <v>142.11133333333345</v>
      </c>
      <c r="AS58">
        <v>2</v>
      </c>
      <c r="AT58">
        <v>362.19200000000001</v>
      </c>
      <c r="AU58" s="16">
        <v>-25.252666666666585</v>
      </c>
      <c r="AV58" s="14">
        <v>0</v>
      </c>
      <c r="AY58">
        <v>3</v>
      </c>
      <c r="AZ58">
        <v>202.77799999999999</v>
      </c>
      <c r="BA58" s="16">
        <v>-184.6666666666666</v>
      </c>
      <c r="BB58" s="14">
        <v>0</v>
      </c>
      <c r="BE58">
        <v>2</v>
      </c>
      <c r="BF58">
        <v>543.55600000000004</v>
      </c>
      <c r="BG58" s="16">
        <v>-209.54099999999994</v>
      </c>
      <c r="BH58" s="14">
        <v>0</v>
      </c>
      <c r="BK58">
        <v>2</v>
      </c>
      <c r="BL58">
        <v>362.02100000000002</v>
      </c>
      <c r="BM58" s="16">
        <v>-54.0505</v>
      </c>
      <c r="BN58" s="14">
        <v>0</v>
      </c>
      <c r="BR58" s="16"/>
      <c r="BS58" s="14"/>
    </row>
    <row r="59" spans="1:72" x14ac:dyDescent="0.2">
      <c r="A59" t="s">
        <v>172</v>
      </c>
      <c r="C59" s="16"/>
      <c r="D59" s="16"/>
      <c r="G59" s="14"/>
      <c r="J59" s="16"/>
      <c r="L59" s="14"/>
      <c r="M59" t="s">
        <v>185</v>
      </c>
      <c r="N59">
        <v>10096.254999999999</v>
      </c>
      <c r="O59">
        <v>9792.7946666666667</v>
      </c>
      <c r="P59">
        <v>9792.7946666666667</v>
      </c>
      <c r="Q59" s="14">
        <v>10532.648166666666</v>
      </c>
      <c r="R59" t="s">
        <v>185</v>
      </c>
      <c r="S59">
        <v>11463.619000000001</v>
      </c>
      <c r="T59" s="16">
        <v>11134.1335</v>
      </c>
      <c r="U59" s="14">
        <v>11134.1335</v>
      </c>
      <c r="V59" s="15">
        <v>10858.1585</v>
      </c>
      <c r="W59" t="s">
        <v>185</v>
      </c>
      <c r="X59">
        <v>10647.619000000001</v>
      </c>
      <c r="Y59" s="16">
        <v>10260.174333333334</v>
      </c>
      <c r="Z59" s="14">
        <v>10260.174333333334</v>
      </c>
      <c r="AA59">
        <v>10823.027833333334</v>
      </c>
      <c r="AB59">
        <v>3</v>
      </c>
      <c r="AC59">
        <v>7991.6480000000001</v>
      </c>
      <c r="AD59" s="16">
        <v>7604.2033333333338</v>
      </c>
      <c r="AE59" s="14">
        <v>7604.2033333333338</v>
      </c>
      <c r="AF59">
        <v>7109.7643333333344</v>
      </c>
      <c r="AG59">
        <v>3</v>
      </c>
      <c r="AH59">
        <v>7299.4769999999999</v>
      </c>
      <c r="AI59" s="16">
        <v>6912.0323333333336</v>
      </c>
      <c r="AJ59" s="14">
        <v>6912.0323333333336</v>
      </c>
      <c r="AK59">
        <v>6884.9108333333334</v>
      </c>
      <c r="AM59">
        <v>3</v>
      </c>
      <c r="AN59">
        <v>7942.4769999999999</v>
      </c>
      <c r="AO59" s="16">
        <v>7555.0323333333336</v>
      </c>
      <c r="AP59" s="14">
        <v>7555.0323333333336</v>
      </c>
      <c r="AQ59" s="14">
        <v>7165.6178333333337</v>
      </c>
      <c r="AS59">
        <v>3</v>
      </c>
      <c r="AT59">
        <v>6577.6480000000001</v>
      </c>
      <c r="AU59" s="16">
        <v>6190.2033333333338</v>
      </c>
      <c r="AV59" s="14">
        <v>6190.2033333333338</v>
      </c>
      <c r="AW59" s="14">
        <v>6219.1428333333333</v>
      </c>
      <c r="AY59">
        <v>4</v>
      </c>
      <c r="AZ59">
        <v>9086.598</v>
      </c>
      <c r="BA59" s="16">
        <v>8699.1533333333336</v>
      </c>
      <c r="BB59" s="14">
        <v>8699.1533333333336</v>
      </c>
      <c r="BC59" s="14">
        <v>8384.9108333333334</v>
      </c>
      <c r="BE59">
        <v>3</v>
      </c>
      <c r="BF59">
        <v>7584.1840000000002</v>
      </c>
      <c r="BG59" s="16">
        <v>6831.0870000000004</v>
      </c>
      <c r="BH59" s="14">
        <v>6831.0870000000004</v>
      </c>
      <c r="BI59" s="14">
        <v>6646.7584999999999</v>
      </c>
      <c r="BK59">
        <v>3</v>
      </c>
      <c r="BL59">
        <v>9401.1839999999993</v>
      </c>
      <c r="BM59" s="16">
        <v>8985.1124999999993</v>
      </c>
      <c r="BN59" s="14">
        <v>8985.1124999999993</v>
      </c>
      <c r="BO59" s="14">
        <v>8749.3444999999992</v>
      </c>
      <c r="BP59" s="14"/>
      <c r="BR59" s="16"/>
      <c r="BS59" s="14"/>
    </row>
    <row r="60" spans="1:72" x14ac:dyDescent="0.2">
      <c r="A60" t="s">
        <v>172</v>
      </c>
      <c r="C60" s="16"/>
      <c r="D60" s="16"/>
      <c r="G60" s="14"/>
      <c r="J60" s="16"/>
      <c r="L60" s="14"/>
      <c r="M60" t="s">
        <v>186</v>
      </c>
      <c r="N60">
        <v>11575.962</v>
      </c>
      <c r="O60">
        <v>11272.501666666667</v>
      </c>
      <c r="P60">
        <v>11272.501666666667</v>
      </c>
      <c r="Q60" s="14"/>
      <c r="R60" t="s">
        <v>186</v>
      </c>
      <c r="S60">
        <v>10911.669</v>
      </c>
      <c r="T60" s="16">
        <v>10582.183499999999</v>
      </c>
      <c r="U60" s="14">
        <v>10582.183499999999</v>
      </c>
      <c r="V60" s="15"/>
      <c r="W60" t="s">
        <v>186</v>
      </c>
      <c r="X60">
        <v>11773.325999999999</v>
      </c>
      <c r="Y60" s="16">
        <v>11385.881333333333</v>
      </c>
      <c r="Z60" s="14">
        <v>11385.881333333333</v>
      </c>
      <c r="AB60">
        <v>4</v>
      </c>
      <c r="AC60">
        <v>7002.77</v>
      </c>
      <c r="AD60" s="16">
        <v>6615.3253333333341</v>
      </c>
      <c r="AE60" s="14">
        <v>6615.3253333333341</v>
      </c>
      <c r="AG60">
        <v>4</v>
      </c>
      <c r="AH60">
        <v>7245.2340000000004</v>
      </c>
      <c r="AI60" s="16">
        <v>6857.7893333333341</v>
      </c>
      <c r="AJ60" s="14">
        <v>6857.7893333333341</v>
      </c>
      <c r="AM60">
        <v>4</v>
      </c>
      <c r="AN60">
        <v>7163.6480000000001</v>
      </c>
      <c r="AO60" s="16">
        <v>6776.2033333333338</v>
      </c>
      <c r="AP60" s="14">
        <v>6776.2033333333338</v>
      </c>
      <c r="AS60">
        <v>4</v>
      </c>
      <c r="AT60">
        <v>6635.527</v>
      </c>
      <c r="AU60" s="16">
        <v>6248.0823333333337</v>
      </c>
      <c r="AV60" s="14">
        <v>6248.0823333333337</v>
      </c>
      <c r="AY60">
        <v>5</v>
      </c>
      <c r="AZ60">
        <v>8458.1129999999994</v>
      </c>
      <c r="BA60" s="16">
        <v>8070.6683333333331</v>
      </c>
      <c r="BB60" s="14">
        <v>8070.6683333333331</v>
      </c>
      <c r="BE60">
        <v>4</v>
      </c>
      <c r="BF60">
        <v>7215.527</v>
      </c>
      <c r="BG60" s="16">
        <v>6462.43</v>
      </c>
      <c r="BH60" s="14">
        <v>6462.43</v>
      </c>
      <c r="BK60">
        <v>4</v>
      </c>
      <c r="BL60">
        <v>8929.6479999999992</v>
      </c>
      <c r="BM60" s="16">
        <v>8513.5764999999992</v>
      </c>
      <c r="BN60" s="14">
        <v>8513.5764999999992</v>
      </c>
      <c r="BR60" s="16"/>
      <c r="BS60" s="14"/>
    </row>
    <row r="61" spans="1:72" x14ac:dyDescent="0.2">
      <c r="A61" t="s">
        <v>173</v>
      </c>
      <c r="C61" s="16"/>
      <c r="D61" s="16"/>
      <c r="G61" s="14"/>
      <c r="J61" s="16"/>
      <c r="L61" s="14"/>
      <c r="M61" t="s">
        <v>187</v>
      </c>
      <c r="N61">
        <v>1649.1130000000001</v>
      </c>
      <c r="O61">
        <v>1345.6526666666668</v>
      </c>
      <c r="P61">
        <v>1345.6526666666668</v>
      </c>
      <c r="Q61" s="14">
        <v>1303.2131666666669</v>
      </c>
      <c r="R61" t="s">
        <v>187</v>
      </c>
      <c r="S61">
        <v>3558.134</v>
      </c>
      <c r="T61" s="16">
        <v>3228.6485000000002</v>
      </c>
      <c r="U61" s="14">
        <v>3228.6485000000002</v>
      </c>
      <c r="V61" s="15">
        <v>3433.4410000000003</v>
      </c>
      <c r="W61" t="s">
        <v>187</v>
      </c>
      <c r="X61">
        <v>2427.3049999999998</v>
      </c>
      <c r="Y61" s="16">
        <v>2039.8603333333333</v>
      </c>
      <c r="Z61" s="14">
        <v>2039.8603333333333</v>
      </c>
      <c r="AA61">
        <v>2101.0928333333331</v>
      </c>
      <c r="AB61">
        <v>5</v>
      </c>
      <c r="AC61">
        <v>666.21299999999997</v>
      </c>
      <c r="AD61" s="16">
        <v>278.76833333333337</v>
      </c>
      <c r="AE61" s="14">
        <v>278.76833333333337</v>
      </c>
      <c r="AF61">
        <v>251.50083333333339</v>
      </c>
      <c r="AG61">
        <v>5</v>
      </c>
      <c r="AH61">
        <v>959.74900000000002</v>
      </c>
      <c r="AI61" s="16">
        <v>572.30433333333349</v>
      </c>
      <c r="AJ61" s="14">
        <v>572.30433333333349</v>
      </c>
      <c r="AK61">
        <v>516.8898333333334</v>
      </c>
      <c r="AM61">
        <v>5</v>
      </c>
      <c r="AN61">
        <v>995.28399999999999</v>
      </c>
      <c r="AO61" s="16">
        <v>607.83933333333334</v>
      </c>
      <c r="AP61" s="14">
        <v>607.83933333333334</v>
      </c>
      <c r="AQ61" s="14">
        <v>651.60733333333337</v>
      </c>
      <c r="AS61">
        <v>5</v>
      </c>
      <c r="AT61">
        <v>746.62699999999995</v>
      </c>
      <c r="AU61" s="16">
        <v>359.18233333333336</v>
      </c>
      <c r="AV61" s="14">
        <v>359.18233333333336</v>
      </c>
      <c r="AW61" s="14">
        <v>287.76833333333337</v>
      </c>
      <c r="AY61">
        <v>6</v>
      </c>
      <c r="AZ61">
        <v>737.16300000000001</v>
      </c>
      <c r="BA61" s="16">
        <v>349.71833333333342</v>
      </c>
      <c r="BB61" s="14">
        <v>349.71833333333342</v>
      </c>
      <c r="BC61" s="14">
        <v>411.07183333333342</v>
      </c>
      <c r="BE61">
        <v>5</v>
      </c>
      <c r="BF61">
        <v>849.74900000000002</v>
      </c>
      <c r="BG61" s="16">
        <v>96.652000000000044</v>
      </c>
      <c r="BH61" s="14">
        <v>96.652000000000044</v>
      </c>
      <c r="BI61" s="14">
        <v>149.12650000000002</v>
      </c>
      <c r="BK61">
        <v>5</v>
      </c>
      <c r="BL61">
        <v>1382.163</v>
      </c>
      <c r="BM61" s="16">
        <v>966.0915</v>
      </c>
      <c r="BN61" s="14">
        <v>966.0915</v>
      </c>
      <c r="BO61" s="14">
        <v>959.56650000000002</v>
      </c>
      <c r="BQ61">
        <v>2404.4349999999999</v>
      </c>
      <c r="BR61" s="16">
        <f t="shared" ref="BR61:BR66" si="0">BQ61-$Y$2</f>
        <v>2404.4349999999999</v>
      </c>
      <c r="BS61" s="14">
        <f t="shared" ref="BS61:BS66" si="1">IF(BR61&gt;0,BR61,0)</f>
        <v>2404.4349999999999</v>
      </c>
      <c r="BT61">
        <f>AVERAGE(BS61:BS62)</f>
        <v>2322.2884999999997</v>
      </c>
    </row>
    <row r="62" spans="1:72" x14ac:dyDescent="0.2">
      <c r="A62" t="s">
        <v>173</v>
      </c>
      <c r="C62" s="16"/>
      <c r="D62" s="16"/>
      <c r="G62" s="14"/>
      <c r="J62" s="16"/>
      <c r="L62" s="14"/>
      <c r="M62" t="s">
        <v>188</v>
      </c>
      <c r="N62">
        <v>1564.2339999999999</v>
      </c>
      <c r="O62">
        <v>1260.7736666666667</v>
      </c>
      <c r="P62">
        <v>1260.7736666666667</v>
      </c>
      <c r="Q62" s="14"/>
      <c r="R62" t="s">
        <v>188</v>
      </c>
      <c r="S62">
        <v>3967.7190000000001</v>
      </c>
      <c r="T62" s="16">
        <v>3638.2335000000003</v>
      </c>
      <c r="U62" s="14">
        <v>3638.2335000000003</v>
      </c>
      <c r="V62" s="15"/>
      <c r="W62" t="s">
        <v>188</v>
      </c>
      <c r="X62">
        <v>2549.77</v>
      </c>
      <c r="Y62" s="16">
        <v>2162.3253333333332</v>
      </c>
      <c r="Z62" s="14">
        <v>2162.3253333333332</v>
      </c>
      <c r="AB62">
        <v>6</v>
      </c>
      <c r="AC62">
        <v>611.678</v>
      </c>
      <c r="AD62" s="16">
        <v>224.23333333333341</v>
      </c>
      <c r="AE62" s="14">
        <v>224.23333333333341</v>
      </c>
      <c r="AG62">
        <v>6</v>
      </c>
      <c r="AH62">
        <v>848.92</v>
      </c>
      <c r="AI62" s="16">
        <v>461.47533333333337</v>
      </c>
      <c r="AJ62" s="14">
        <v>461.47533333333337</v>
      </c>
      <c r="AM62">
        <v>6</v>
      </c>
      <c r="AN62">
        <v>1082.82</v>
      </c>
      <c r="AO62" s="16">
        <v>695.3753333333334</v>
      </c>
      <c r="AP62" s="14">
        <v>695.3753333333334</v>
      </c>
      <c r="AS62">
        <v>6</v>
      </c>
      <c r="AT62">
        <v>603.79899999999998</v>
      </c>
      <c r="AU62" s="16">
        <v>216.35433333333339</v>
      </c>
      <c r="AV62" s="14">
        <v>216.35433333333339</v>
      </c>
      <c r="AY62">
        <v>7</v>
      </c>
      <c r="AZ62">
        <v>859.87</v>
      </c>
      <c r="BA62" s="16">
        <v>472.42533333333341</v>
      </c>
      <c r="BB62" s="14">
        <v>472.42533333333341</v>
      </c>
      <c r="BE62">
        <v>6</v>
      </c>
      <c r="BF62">
        <v>954.69799999999998</v>
      </c>
      <c r="BG62" s="16">
        <v>201.601</v>
      </c>
      <c r="BH62" s="14">
        <v>201.601</v>
      </c>
      <c r="BK62">
        <v>6</v>
      </c>
      <c r="BL62">
        <v>1369.1130000000001</v>
      </c>
      <c r="BM62" s="16">
        <v>953.04150000000004</v>
      </c>
      <c r="BN62" s="14">
        <v>953.04150000000004</v>
      </c>
      <c r="BP62" s="14"/>
      <c r="BQ62">
        <v>2240.1419999999998</v>
      </c>
      <c r="BR62" s="16">
        <f t="shared" si="0"/>
        <v>2240.1419999999998</v>
      </c>
      <c r="BS62" s="14">
        <f t="shared" si="1"/>
        <v>2240.1419999999998</v>
      </c>
    </row>
    <row r="63" spans="1:72" x14ac:dyDescent="0.2">
      <c r="A63" t="s">
        <v>174</v>
      </c>
      <c r="C63" s="16"/>
      <c r="D63" s="16"/>
      <c r="G63" s="14"/>
      <c r="J63" s="16"/>
      <c r="L63" s="14"/>
      <c r="M63" t="s">
        <v>189</v>
      </c>
      <c r="N63">
        <v>6851.2049999999999</v>
      </c>
      <c r="O63">
        <v>6547.7446666666665</v>
      </c>
      <c r="P63">
        <v>6547.7446666666665</v>
      </c>
      <c r="Q63" s="14">
        <v>6238.7946666666667</v>
      </c>
      <c r="R63" t="s">
        <v>189</v>
      </c>
      <c r="S63">
        <v>9042.6689999999999</v>
      </c>
      <c r="T63" s="16">
        <v>8713.1834999999992</v>
      </c>
      <c r="U63" s="14">
        <v>8713.1834999999992</v>
      </c>
      <c r="V63" s="15">
        <v>8503.1834999999992</v>
      </c>
      <c r="W63" t="s">
        <v>189</v>
      </c>
      <c r="X63">
        <v>7603.2550000000001</v>
      </c>
      <c r="Y63" s="16">
        <v>7215.8103333333338</v>
      </c>
      <c r="Z63" s="14">
        <v>7215.8103333333338</v>
      </c>
      <c r="AA63">
        <v>7330.3958333333339</v>
      </c>
      <c r="AB63">
        <v>7</v>
      </c>
      <c r="AC63">
        <v>2573.991</v>
      </c>
      <c r="AD63" s="16">
        <v>2186.5463333333332</v>
      </c>
      <c r="AE63" s="14">
        <v>2186.5463333333332</v>
      </c>
      <c r="AF63" s="14">
        <v>1930.9253333333331</v>
      </c>
      <c r="AG63">
        <v>7</v>
      </c>
      <c r="AH63">
        <v>4318.87</v>
      </c>
      <c r="AI63" s="16">
        <v>3931.4253333333331</v>
      </c>
      <c r="AJ63" s="14">
        <v>3931.4253333333331</v>
      </c>
      <c r="AK63">
        <v>3815.132333333333</v>
      </c>
      <c r="AM63">
        <v>7</v>
      </c>
      <c r="AN63">
        <v>2509.87</v>
      </c>
      <c r="AO63" s="16">
        <v>2122.4253333333331</v>
      </c>
      <c r="AP63" s="14">
        <v>2122.4253333333331</v>
      </c>
      <c r="AQ63" s="14">
        <v>2156.5468333333329</v>
      </c>
      <c r="AS63">
        <v>7</v>
      </c>
      <c r="AT63">
        <v>2308.1129999999998</v>
      </c>
      <c r="AU63" s="16">
        <v>1920.6683333333333</v>
      </c>
      <c r="AV63" s="14">
        <v>1920.6683333333333</v>
      </c>
      <c r="AW63" s="14">
        <v>1778.5468333333333</v>
      </c>
      <c r="AY63">
        <v>8</v>
      </c>
      <c r="AZ63">
        <v>6041.527</v>
      </c>
      <c r="BA63" s="16">
        <v>5654.0823333333337</v>
      </c>
      <c r="BB63" s="14">
        <v>5654.0823333333337</v>
      </c>
      <c r="BC63" s="14">
        <v>5497.3753333333334</v>
      </c>
      <c r="BE63">
        <v>7</v>
      </c>
      <c r="BF63">
        <v>3432.9409999999998</v>
      </c>
      <c r="BG63" s="16">
        <v>2679.8440000000001</v>
      </c>
      <c r="BH63" s="14">
        <v>2679.8440000000001</v>
      </c>
      <c r="BI63" s="14">
        <v>2456.0765000000001</v>
      </c>
      <c r="BK63">
        <v>7</v>
      </c>
      <c r="BL63">
        <v>2790.355</v>
      </c>
      <c r="BM63" s="16">
        <v>2374.2835</v>
      </c>
      <c r="BN63" s="14">
        <v>2374.2835</v>
      </c>
      <c r="BO63" s="14">
        <v>2199.0410000000002</v>
      </c>
      <c r="BQ63">
        <v>1604.7280000000001</v>
      </c>
      <c r="BR63" s="16">
        <f t="shared" si="0"/>
        <v>1604.7280000000001</v>
      </c>
      <c r="BS63" s="14">
        <f t="shared" si="1"/>
        <v>1604.7280000000001</v>
      </c>
      <c r="BT63">
        <f>AVERAGE(BS63:BS64)</f>
        <v>1563.7885000000001</v>
      </c>
    </row>
    <row r="64" spans="1:72" x14ac:dyDescent="0.2">
      <c r="A64" t="s">
        <v>174</v>
      </c>
      <c r="C64" s="16"/>
      <c r="D64" s="16"/>
      <c r="G64" s="14"/>
      <c r="J64" s="16"/>
      <c r="L64" s="14"/>
      <c r="M64" t="s">
        <v>190</v>
      </c>
      <c r="N64">
        <v>6233.3050000000003</v>
      </c>
      <c r="O64">
        <v>5929.8446666666669</v>
      </c>
      <c r="P64">
        <v>5929.8446666666669</v>
      </c>
      <c r="Q64" s="14"/>
      <c r="R64" t="s">
        <v>190</v>
      </c>
      <c r="S64">
        <v>8622.6689999999999</v>
      </c>
      <c r="T64" s="16">
        <v>8293.1834999999992</v>
      </c>
      <c r="U64" s="14">
        <v>8293.1834999999992</v>
      </c>
      <c r="V64" s="15"/>
      <c r="W64" t="s">
        <v>190</v>
      </c>
      <c r="X64">
        <v>7832.4260000000004</v>
      </c>
      <c r="Y64" s="16">
        <v>7444.9813333333341</v>
      </c>
      <c r="Z64" s="14">
        <v>7444.9813333333341</v>
      </c>
      <c r="AB64">
        <v>8</v>
      </c>
      <c r="AC64">
        <v>2062.7489999999998</v>
      </c>
      <c r="AD64" s="16">
        <v>1675.3043333333333</v>
      </c>
      <c r="AE64" s="14">
        <v>1675.3043333333333</v>
      </c>
      <c r="AG64">
        <v>8</v>
      </c>
      <c r="AH64">
        <v>4086.2840000000001</v>
      </c>
      <c r="AI64" s="16">
        <v>3698.8393333333333</v>
      </c>
      <c r="AJ64" s="14">
        <v>3698.8393333333333</v>
      </c>
      <c r="AM64">
        <v>8</v>
      </c>
      <c r="AN64">
        <v>2578.1129999999998</v>
      </c>
      <c r="AO64" s="16">
        <v>2190.6683333333331</v>
      </c>
      <c r="AP64" s="14">
        <v>2190.6683333333331</v>
      </c>
      <c r="AS64">
        <v>8</v>
      </c>
      <c r="AT64">
        <v>2023.87</v>
      </c>
      <c r="AU64" s="16">
        <v>1636.4253333333334</v>
      </c>
      <c r="AV64" s="14">
        <v>1636.4253333333334</v>
      </c>
      <c r="AY64">
        <v>9</v>
      </c>
      <c r="AZ64">
        <v>5728.1130000000003</v>
      </c>
      <c r="BA64" s="16">
        <v>5340.668333333334</v>
      </c>
      <c r="BB64" s="14">
        <v>5340.668333333334</v>
      </c>
      <c r="BE64">
        <v>8</v>
      </c>
      <c r="BF64">
        <v>2985.4059999999999</v>
      </c>
      <c r="BG64" s="16">
        <v>2232.3090000000002</v>
      </c>
      <c r="BH64" s="14">
        <v>2232.3090000000002</v>
      </c>
      <c r="BK64">
        <v>8</v>
      </c>
      <c r="BL64">
        <v>2439.87</v>
      </c>
      <c r="BM64" s="16">
        <v>2023.7984999999999</v>
      </c>
      <c r="BN64" s="14">
        <v>2023.7984999999999</v>
      </c>
      <c r="BP64" s="14"/>
      <c r="BQ64">
        <v>1522.8489999999999</v>
      </c>
      <c r="BR64" s="16">
        <f t="shared" si="0"/>
        <v>1522.8489999999999</v>
      </c>
      <c r="BS64" s="14">
        <f t="shared" si="1"/>
        <v>1522.8489999999999</v>
      </c>
    </row>
    <row r="65" spans="1:72" x14ac:dyDescent="0.2">
      <c r="D65" s="16"/>
      <c r="G65" s="14"/>
      <c r="J65" s="16"/>
      <c r="L65" s="14"/>
      <c r="M65" s="16"/>
      <c r="Q65" s="14"/>
      <c r="R65" s="16"/>
      <c r="S65" s="16"/>
      <c r="V65" s="15"/>
      <c r="BQ65">
        <v>2057.1419999999998</v>
      </c>
      <c r="BR65" s="16">
        <f t="shared" si="0"/>
        <v>2057.1419999999998</v>
      </c>
      <c r="BS65" s="14">
        <f t="shared" si="1"/>
        <v>2057.1419999999998</v>
      </c>
      <c r="BT65">
        <f>AVERAGE(BS65:BS66)</f>
        <v>1828.4955</v>
      </c>
    </row>
    <row r="66" spans="1:72" x14ac:dyDescent="0.2">
      <c r="A66" t="s">
        <v>162</v>
      </c>
      <c r="D66" s="16"/>
      <c r="G66" s="14"/>
      <c r="J66" s="16"/>
      <c r="L66" s="14"/>
      <c r="M66" t="s">
        <v>191</v>
      </c>
      <c r="N66">
        <v>495.142</v>
      </c>
      <c r="O66">
        <v>191.68166666666673</v>
      </c>
      <c r="P66">
        <v>191.68166666666673</v>
      </c>
      <c r="Q66" s="14">
        <v>236.3281666666667</v>
      </c>
      <c r="R66" t="s">
        <v>191</v>
      </c>
      <c r="S66">
        <v>559.26300000000003</v>
      </c>
      <c r="T66" s="16">
        <v>229.77750000000003</v>
      </c>
      <c r="U66" s="14">
        <v>229.77750000000003</v>
      </c>
      <c r="V66" s="15">
        <v>258.13150000000002</v>
      </c>
      <c r="W66" t="s">
        <v>191</v>
      </c>
      <c r="X66">
        <v>588.84900000000005</v>
      </c>
      <c r="Y66" s="16">
        <v>201.40433333333345</v>
      </c>
      <c r="Z66" s="14">
        <v>201.40433333333345</v>
      </c>
      <c r="AA66">
        <v>289.90433333333345</v>
      </c>
      <c r="AB66">
        <v>1</v>
      </c>
      <c r="AC66">
        <v>826.84900000000005</v>
      </c>
      <c r="AD66" s="16">
        <v>439.40433333333345</v>
      </c>
      <c r="AE66" s="14">
        <v>439.40433333333345</v>
      </c>
      <c r="AF66">
        <v>593.02583333333348</v>
      </c>
      <c r="AG66">
        <v>1</v>
      </c>
      <c r="AH66">
        <v>463.142</v>
      </c>
      <c r="AI66" s="16">
        <v>75.697333333333404</v>
      </c>
      <c r="AJ66" s="14">
        <v>75.697333333333404</v>
      </c>
      <c r="AK66">
        <v>95.111833333333408</v>
      </c>
      <c r="AM66">
        <v>1</v>
      </c>
      <c r="AN66">
        <v>593.43499999999995</v>
      </c>
      <c r="AO66" s="16">
        <v>205.99033333333335</v>
      </c>
      <c r="AP66" s="14">
        <v>205.99033333333335</v>
      </c>
      <c r="AQ66" s="14">
        <v>320.87933333333336</v>
      </c>
      <c r="AS66">
        <v>1</v>
      </c>
      <c r="AT66">
        <v>656.26300000000003</v>
      </c>
      <c r="AU66" s="16">
        <v>268.81833333333344</v>
      </c>
      <c r="AV66" s="14">
        <v>268.81833333333344</v>
      </c>
      <c r="AW66" s="14">
        <v>229.9043333333334</v>
      </c>
      <c r="AY66">
        <v>1</v>
      </c>
      <c r="AZ66">
        <v>1125.8489999999999</v>
      </c>
      <c r="BA66" s="16">
        <v>738.4043333333334</v>
      </c>
      <c r="BB66" s="14">
        <v>738.4043333333334</v>
      </c>
      <c r="BC66" s="14">
        <v>858.23283333333347</v>
      </c>
      <c r="BE66">
        <v>1</v>
      </c>
      <c r="BF66">
        <v>622.72799999999995</v>
      </c>
      <c r="BG66" s="16">
        <v>-130.36900000000003</v>
      </c>
      <c r="BH66" s="14">
        <v>0</v>
      </c>
      <c r="BI66" s="14">
        <v>0.49750000000000227</v>
      </c>
      <c r="BK66">
        <v>1</v>
      </c>
      <c r="BL66">
        <v>1024.6780000000001</v>
      </c>
      <c r="BM66" s="16">
        <v>608.6065000000001</v>
      </c>
      <c r="BN66" s="14">
        <v>608.6065000000001</v>
      </c>
      <c r="BO66" s="14">
        <v>610.81350000000009</v>
      </c>
      <c r="BP66" s="14"/>
      <c r="BQ66">
        <v>1599.8489999999999</v>
      </c>
      <c r="BR66" s="16">
        <f t="shared" si="0"/>
        <v>1599.8489999999999</v>
      </c>
      <c r="BS66" s="14">
        <f t="shared" si="1"/>
        <v>1599.8489999999999</v>
      </c>
    </row>
    <row r="67" spans="1:72" x14ac:dyDescent="0.2">
      <c r="A67" t="s">
        <v>162</v>
      </c>
      <c r="D67" s="16"/>
      <c r="G67" s="14"/>
      <c r="J67" s="16"/>
      <c r="L67" s="14"/>
      <c r="M67" t="s">
        <v>192</v>
      </c>
      <c r="N67">
        <v>584.43499999999995</v>
      </c>
      <c r="O67">
        <v>280.97466666666668</v>
      </c>
      <c r="P67">
        <v>280.97466666666668</v>
      </c>
      <c r="Q67" s="14"/>
      <c r="R67" t="s">
        <v>192</v>
      </c>
      <c r="S67">
        <v>615.971</v>
      </c>
      <c r="T67" s="16">
        <v>286.4855</v>
      </c>
      <c r="U67" s="14">
        <v>286.4855</v>
      </c>
      <c r="V67" s="15"/>
      <c r="W67" t="s">
        <v>192</v>
      </c>
      <c r="X67">
        <v>765.84900000000005</v>
      </c>
      <c r="Y67" s="16">
        <v>378.40433333333345</v>
      </c>
      <c r="Z67" s="14">
        <v>378.40433333333345</v>
      </c>
      <c r="AB67">
        <v>2</v>
      </c>
      <c r="AC67">
        <v>1134.0920000000001</v>
      </c>
      <c r="AD67" s="16">
        <v>746.64733333333356</v>
      </c>
      <c r="AE67" s="14">
        <v>746.64733333333356</v>
      </c>
      <c r="AG67">
        <v>2</v>
      </c>
      <c r="AH67">
        <v>501.971</v>
      </c>
      <c r="AI67" s="16">
        <v>114.52633333333341</v>
      </c>
      <c r="AJ67" s="14">
        <v>114.52633333333341</v>
      </c>
      <c r="AM67">
        <v>2</v>
      </c>
      <c r="AN67">
        <v>823.21299999999997</v>
      </c>
      <c r="AO67" s="16">
        <v>435.76833333333337</v>
      </c>
      <c r="AP67" s="14">
        <v>435.76833333333337</v>
      </c>
      <c r="AS67">
        <v>2</v>
      </c>
      <c r="AT67">
        <v>578.43499999999995</v>
      </c>
      <c r="AU67" s="16">
        <v>190.99033333333335</v>
      </c>
      <c r="AV67" s="14">
        <v>190.99033333333335</v>
      </c>
      <c r="AY67">
        <v>2</v>
      </c>
      <c r="AZ67">
        <v>1365.5060000000001</v>
      </c>
      <c r="BA67" s="16">
        <v>978.06133333333355</v>
      </c>
      <c r="BB67" s="14">
        <v>978.06133333333355</v>
      </c>
      <c r="BE67">
        <v>2</v>
      </c>
      <c r="BF67">
        <v>754.09199999999998</v>
      </c>
      <c r="BG67" s="16">
        <v>0.99500000000000455</v>
      </c>
      <c r="BH67" s="14">
        <v>0.99500000000000455</v>
      </c>
      <c r="BK67">
        <v>2</v>
      </c>
      <c r="BL67">
        <v>1029.0920000000001</v>
      </c>
      <c r="BM67" s="16">
        <v>613.02050000000008</v>
      </c>
      <c r="BN67" s="14">
        <v>613.02050000000008</v>
      </c>
    </row>
    <row r="68" spans="1:72" x14ac:dyDescent="0.2">
      <c r="A68" t="s">
        <v>163</v>
      </c>
      <c r="D68" s="16"/>
      <c r="G68" s="14"/>
      <c r="J68" s="16"/>
      <c r="L68" s="14"/>
      <c r="M68" t="s">
        <v>193</v>
      </c>
      <c r="N68">
        <v>219.607</v>
      </c>
      <c r="O68">
        <v>-83.853333333333268</v>
      </c>
      <c r="P68">
        <v>0</v>
      </c>
      <c r="Q68" s="14">
        <v>0</v>
      </c>
      <c r="R68" t="s">
        <v>193</v>
      </c>
      <c r="S68">
        <v>402.26299999999998</v>
      </c>
      <c r="T68" s="16">
        <v>72.777499999999975</v>
      </c>
      <c r="U68" s="14">
        <v>72.777499999999975</v>
      </c>
      <c r="V68" s="15">
        <v>64.277499999999975</v>
      </c>
      <c r="W68" t="s">
        <v>193</v>
      </c>
      <c r="X68">
        <v>510.55599999999998</v>
      </c>
      <c r="Y68" s="16">
        <v>123.11133333333339</v>
      </c>
      <c r="Z68" s="14">
        <v>123.11133333333339</v>
      </c>
      <c r="AA68">
        <v>92.904333333333398</v>
      </c>
      <c r="AB68">
        <v>3</v>
      </c>
      <c r="AC68">
        <v>425.678</v>
      </c>
      <c r="AD68" s="16">
        <v>38.233333333333405</v>
      </c>
      <c r="AE68" s="14">
        <v>38.233333333333405</v>
      </c>
      <c r="AF68">
        <v>19.116666666666703</v>
      </c>
      <c r="AG68">
        <v>3</v>
      </c>
      <c r="AH68">
        <v>288.971</v>
      </c>
      <c r="AI68" s="16">
        <v>-98.473666666666588</v>
      </c>
      <c r="AJ68" s="14">
        <v>0</v>
      </c>
      <c r="AK68">
        <v>0</v>
      </c>
      <c r="AM68">
        <v>3</v>
      </c>
      <c r="AN68">
        <v>370.971</v>
      </c>
      <c r="AO68" s="16">
        <v>-16.473666666666588</v>
      </c>
      <c r="AP68" s="14">
        <v>0</v>
      </c>
      <c r="AQ68" s="14">
        <v>0</v>
      </c>
      <c r="AS68">
        <v>3</v>
      </c>
      <c r="AT68">
        <v>263.72800000000001</v>
      </c>
      <c r="AU68" s="16">
        <v>-123.71666666666658</v>
      </c>
      <c r="AV68" s="14">
        <v>0</v>
      </c>
      <c r="AW68" s="14">
        <v>0</v>
      </c>
      <c r="AY68">
        <v>3</v>
      </c>
      <c r="AZ68">
        <v>261.435</v>
      </c>
      <c r="BA68" s="16">
        <v>-126.00966666666659</v>
      </c>
      <c r="BB68" s="14">
        <v>0</v>
      </c>
      <c r="BC68" s="14">
        <v>0</v>
      </c>
      <c r="BE68">
        <v>3</v>
      </c>
      <c r="BF68">
        <v>250.84899999999999</v>
      </c>
      <c r="BG68" s="16">
        <v>-502.24799999999999</v>
      </c>
      <c r="BH68" s="14">
        <v>0</v>
      </c>
      <c r="BI68" s="14">
        <v>0</v>
      </c>
      <c r="BK68">
        <v>3</v>
      </c>
      <c r="BL68">
        <v>199.72800000000001</v>
      </c>
      <c r="BM68" s="16">
        <v>-216.34350000000001</v>
      </c>
      <c r="BN68" s="14">
        <v>0</v>
      </c>
      <c r="BO68" s="14">
        <v>0</v>
      </c>
      <c r="BP68" s="14"/>
      <c r="BQ68">
        <v>586.43499999999995</v>
      </c>
      <c r="BR68" s="16">
        <f t="shared" ref="BR68:BR91" si="2">BQ68-$Y$2</f>
        <v>586.43499999999995</v>
      </c>
      <c r="BS68" s="14">
        <f t="shared" ref="BS68:BS91" si="3">IF(BR68&gt;0,BR68,0)</f>
        <v>586.43499999999995</v>
      </c>
      <c r="BT68">
        <f>AVERAGE(BS68:BS69)</f>
        <v>710.93499999999995</v>
      </c>
    </row>
    <row r="69" spans="1:72" x14ac:dyDescent="0.2">
      <c r="A69" t="s">
        <v>163</v>
      </c>
      <c r="D69" s="16"/>
      <c r="J69" s="16"/>
      <c r="L69" s="14"/>
      <c r="M69">
        <v>3</v>
      </c>
      <c r="N69">
        <v>210.607</v>
      </c>
      <c r="O69">
        <v>-92.853333333333268</v>
      </c>
      <c r="P69">
        <v>0</v>
      </c>
      <c r="Q69" s="14"/>
      <c r="R69" t="s">
        <v>194</v>
      </c>
      <c r="S69">
        <v>385.26299999999998</v>
      </c>
      <c r="T69" s="16">
        <v>55.777499999999975</v>
      </c>
      <c r="U69" s="14">
        <v>55.777499999999975</v>
      </c>
      <c r="V69" s="15"/>
      <c r="W69" t="s">
        <v>194</v>
      </c>
      <c r="X69">
        <v>450.142</v>
      </c>
      <c r="Y69" s="16">
        <v>62.697333333333404</v>
      </c>
      <c r="Z69" s="14">
        <v>62.697333333333404</v>
      </c>
      <c r="AB69">
        <v>4</v>
      </c>
      <c r="AC69">
        <v>307.142</v>
      </c>
      <c r="AD69" s="16">
        <v>-80.302666666666596</v>
      </c>
      <c r="AE69" s="14">
        <v>0</v>
      </c>
      <c r="AG69">
        <v>4</v>
      </c>
      <c r="AH69">
        <v>312.38499999999999</v>
      </c>
      <c r="AI69" s="16">
        <v>-75.059666666666601</v>
      </c>
      <c r="AJ69" s="14">
        <v>0</v>
      </c>
      <c r="AM69">
        <v>4</v>
      </c>
      <c r="AN69">
        <v>311.678</v>
      </c>
      <c r="AO69" s="16">
        <v>-75.766666666666595</v>
      </c>
      <c r="AP69" s="14">
        <v>0</v>
      </c>
      <c r="AS69">
        <v>4</v>
      </c>
      <c r="AT69">
        <v>333.09199999999998</v>
      </c>
      <c r="AU69" s="16">
        <v>-54.352666666666607</v>
      </c>
      <c r="AV69" s="14">
        <v>0</v>
      </c>
      <c r="AY69">
        <v>4</v>
      </c>
      <c r="AZ69">
        <v>274.971</v>
      </c>
      <c r="BA69" s="16">
        <v>-112.47366666666659</v>
      </c>
      <c r="BB69" s="14">
        <v>0</v>
      </c>
      <c r="BE69">
        <v>4</v>
      </c>
      <c r="BF69">
        <v>211.26300000000001</v>
      </c>
      <c r="BG69" s="16">
        <v>-541.83399999999995</v>
      </c>
      <c r="BH69" s="14">
        <v>0</v>
      </c>
      <c r="BK69">
        <v>4</v>
      </c>
      <c r="BL69">
        <v>170.02099999999999</v>
      </c>
      <c r="BM69" s="16">
        <v>-246.05050000000003</v>
      </c>
      <c r="BN69" s="14">
        <v>0</v>
      </c>
      <c r="BQ69">
        <v>835.43499999999995</v>
      </c>
      <c r="BR69" s="16">
        <f t="shared" si="2"/>
        <v>835.43499999999995</v>
      </c>
      <c r="BS69" s="14">
        <f t="shared" si="3"/>
        <v>835.43499999999995</v>
      </c>
    </row>
    <row r="70" spans="1:72" x14ac:dyDescent="0.2">
      <c r="A70" t="s">
        <v>138</v>
      </c>
      <c r="D70" s="16"/>
      <c r="J70" s="16"/>
      <c r="L70" s="14"/>
      <c r="M70">
        <v>3</v>
      </c>
      <c r="N70">
        <v>356.31400000000002</v>
      </c>
      <c r="O70">
        <v>52.853666666666754</v>
      </c>
      <c r="P70">
        <v>52.853666666666754</v>
      </c>
      <c r="Q70" s="14">
        <v>69.853666666666754</v>
      </c>
      <c r="R70" t="s">
        <v>195</v>
      </c>
      <c r="S70">
        <v>237.84899999999999</v>
      </c>
      <c r="T70" s="16">
        <v>-91.636500000000012</v>
      </c>
      <c r="U70" s="14">
        <v>0</v>
      </c>
      <c r="V70" s="15">
        <v>0</v>
      </c>
      <c r="W70" t="s">
        <v>195</v>
      </c>
      <c r="X70">
        <v>476.55599999999998</v>
      </c>
      <c r="Y70" s="16">
        <v>89.111333333333391</v>
      </c>
      <c r="Z70" s="14">
        <v>89.111333333333391</v>
      </c>
      <c r="AA70">
        <v>87.404333333333398</v>
      </c>
      <c r="AB70">
        <v>5</v>
      </c>
      <c r="AC70">
        <v>365.84899999999999</v>
      </c>
      <c r="AD70" s="16">
        <v>-21.595666666666602</v>
      </c>
      <c r="AE70" s="14">
        <v>0</v>
      </c>
      <c r="AF70">
        <v>28.909166666666692</v>
      </c>
      <c r="AG70">
        <v>5</v>
      </c>
      <c r="AH70">
        <v>717.678</v>
      </c>
      <c r="AI70" s="16">
        <v>330.23333333333341</v>
      </c>
      <c r="AJ70" s="14">
        <v>330.23333333333341</v>
      </c>
      <c r="AK70">
        <v>376.67233333333343</v>
      </c>
      <c r="AM70">
        <v>5</v>
      </c>
      <c r="AN70">
        <v>255.72800000000001</v>
      </c>
      <c r="AO70" s="16">
        <v>-131.71666666666658</v>
      </c>
      <c r="AP70" s="14">
        <v>0</v>
      </c>
      <c r="AQ70" s="14">
        <v>0</v>
      </c>
      <c r="AS70">
        <v>5</v>
      </c>
      <c r="AT70">
        <v>388.09199999999998</v>
      </c>
      <c r="AU70" s="16">
        <v>0.6473333333333926</v>
      </c>
      <c r="AV70" s="14">
        <v>0.6473333333333926</v>
      </c>
      <c r="AW70" s="14">
        <v>0.3236666666666963</v>
      </c>
      <c r="AY70">
        <v>5</v>
      </c>
      <c r="AZ70">
        <v>4096.6270000000004</v>
      </c>
      <c r="BA70" s="16">
        <v>3709.1823333333336</v>
      </c>
      <c r="BB70" s="14">
        <v>3709.1823333333336</v>
      </c>
      <c r="BC70" s="14">
        <v>3913.4753333333338</v>
      </c>
      <c r="BE70">
        <v>5</v>
      </c>
      <c r="BF70">
        <v>443.971</v>
      </c>
      <c r="BG70" s="16">
        <v>-309.12599999999998</v>
      </c>
      <c r="BH70" s="14">
        <v>0</v>
      </c>
      <c r="BI70" s="14">
        <v>0</v>
      </c>
      <c r="BK70">
        <v>5</v>
      </c>
      <c r="BL70">
        <v>2165.2130000000002</v>
      </c>
      <c r="BM70" s="16">
        <v>1749.1415000000002</v>
      </c>
      <c r="BN70" s="14">
        <v>1749.1415000000002</v>
      </c>
      <c r="BO70" s="14">
        <v>1734.0205000000001</v>
      </c>
      <c r="BP70" s="14"/>
      <c r="BQ70">
        <v>4546.9709999999995</v>
      </c>
      <c r="BR70" s="16">
        <f t="shared" si="2"/>
        <v>4546.9709999999995</v>
      </c>
      <c r="BS70" s="14">
        <f t="shared" si="3"/>
        <v>4546.9709999999995</v>
      </c>
      <c r="BT70">
        <f>AVERAGE(BS70:BS71)</f>
        <v>4530.91</v>
      </c>
    </row>
    <row r="71" spans="1:72" x14ac:dyDescent="0.2">
      <c r="A71" t="s">
        <v>138</v>
      </c>
      <c r="D71" s="16"/>
      <c r="J71" s="16"/>
      <c r="L71" s="14"/>
      <c r="M71">
        <v>3</v>
      </c>
      <c r="N71">
        <v>390.31400000000002</v>
      </c>
      <c r="O71">
        <v>86.853666666666754</v>
      </c>
      <c r="P71">
        <v>86.853666666666754</v>
      </c>
      <c r="Q71" s="14"/>
      <c r="R71" t="s">
        <v>196</v>
      </c>
      <c r="S71">
        <v>251.84899999999999</v>
      </c>
      <c r="T71" s="16">
        <v>-77.636500000000012</v>
      </c>
      <c r="U71" s="14">
        <v>0</v>
      </c>
      <c r="V71" s="15"/>
      <c r="W71" t="s">
        <v>196</v>
      </c>
      <c r="X71">
        <v>473.142</v>
      </c>
      <c r="Y71" s="16">
        <v>85.697333333333404</v>
      </c>
      <c r="Z71" s="14">
        <v>85.697333333333404</v>
      </c>
      <c r="AB71">
        <v>6</v>
      </c>
      <c r="AC71">
        <v>445.26299999999998</v>
      </c>
      <c r="AD71" s="16">
        <v>57.818333333333385</v>
      </c>
      <c r="AE71" s="14">
        <v>57.818333333333385</v>
      </c>
      <c r="AG71">
        <v>6</v>
      </c>
      <c r="AH71">
        <v>810.55600000000004</v>
      </c>
      <c r="AI71" s="16">
        <v>423.11133333333345</v>
      </c>
      <c r="AJ71" s="14">
        <v>423.11133333333345</v>
      </c>
      <c r="AM71">
        <v>6</v>
      </c>
      <c r="AN71">
        <v>275.84899999999999</v>
      </c>
      <c r="AO71" s="16">
        <v>-111.5956666666666</v>
      </c>
      <c r="AP71" s="14">
        <v>0</v>
      </c>
      <c r="AS71">
        <v>6</v>
      </c>
      <c r="AT71">
        <v>351.142</v>
      </c>
      <c r="AU71" s="16">
        <v>-36.302666666666596</v>
      </c>
      <c r="AV71" s="14">
        <v>0</v>
      </c>
      <c r="AY71">
        <v>6</v>
      </c>
      <c r="AZ71">
        <v>4505.2129999999997</v>
      </c>
      <c r="BA71" s="16">
        <v>4117.7683333333334</v>
      </c>
      <c r="BB71" s="14">
        <v>4117.7683333333334</v>
      </c>
      <c r="BE71">
        <v>6</v>
      </c>
      <c r="BF71">
        <v>447.26299999999998</v>
      </c>
      <c r="BG71" s="16">
        <v>-305.834</v>
      </c>
      <c r="BH71" s="14">
        <v>0</v>
      </c>
      <c r="BK71">
        <v>6</v>
      </c>
      <c r="BL71">
        <v>2134.971</v>
      </c>
      <c r="BM71" s="16">
        <v>1718.8995</v>
      </c>
      <c r="BN71" s="14">
        <v>1718.8995</v>
      </c>
      <c r="BQ71">
        <v>4514.8490000000002</v>
      </c>
      <c r="BR71" s="16">
        <f t="shared" si="2"/>
        <v>4514.8490000000002</v>
      </c>
      <c r="BS71" s="14">
        <f t="shared" si="3"/>
        <v>4514.8490000000002</v>
      </c>
    </row>
    <row r="72" spans="1:72" x14ac:dyDescent="0.2">
      <c r="A72" t="s">
        <v>165</v>
      </c>
      <c r="D72" s="16"/>
      <c r="J72" s="16"/>
      <c r="L72" s="14"/>
      <c r="M72">
        <v>3</v>
      </c>
      <c r="N72">
        <v>1116.1420000000001</v>
      </c>
      <c r="O72">
        <v>812.68166666666684</v>
      </c>
      <c r="P72">
        <v>812.68166666666684</v>
      </c>
      <c r="Q72" s="14">
        <v>808.68166666666684</v>
      </c>
      <c r="R72" t="s">
        <v>197</v>
      </c>
      <c r="S72">
        <v>894.09199999999998</v>
      </c>
      <c r="T72" s="16">
        <v>564.60649999999998</v>
      </c>
      <c r="U72" s="14">
        <v>564.60649999999998</v>
      </c>
      <c r="V72" s="15">
        <v>588.19200000000001</v>
      </c>
      <c r="W72" t="s">
        <v>197</v>
      </c>
      <c r="X72">
        <v>1487.8489999999999</v>
      </c>
      <c r="Y72" s="16">
        <v>1100.4043333333334</v>
      </c>
      <c r="Z72" s="14">
        <v>1100.4043333333334</v>
      </c>
      <c r="AA72">
        <v>1074.9043333333334</v>
      </c>
      <c r="AB72">
        <v>7</v>
      </c>
      <c r="AC72">
        <v>2730.6779999999999</v>
      </c>
      <c r="AD72" s="16">
        <v>2343.2333333333331</v>
      </c>
      <c r="AE72" s="14">
        <v>2343.2333333333331</v>
      </c>
      <c r="AF72">
        <v>2319.5868333333333</v>
      </c>
      <c r="AG72">
        <v>7</v>
      </c>
      <c r="AH72">
        <v>3292.2130000000002</v>
      </c>
      <c r="AI72" s="16">
        <v>2904.7683333333334</v>
      </c>
      <c r="AJ72" s="14">
        <v>2904.7683333333334</v>
      </c>
      <c r="AK72">
        <v>2650.5863333333336</v>
      </c>
      <c r="AM72">
        <v>7</v>
      </c>
      <c r="AN72">
        <v>2256.5059999999999</v>
      </c>
      <c r="AO72" s="16">
        <v>1869.0613333333333</v>
      </c>
      <c r="AP72" s="14">
        <v>1869.0613333333333</v>
      </c>
      <c r="AQ72" s="14">
        <v>1782.6473333333333</v>
      </c>
      <c r="AS72">
        <v>7</v>
      </c>
      <c r="AT72">
        <v>2771.5059999999999</v>
      </c>
      <c r="AU72" s="16">
        <v>2384.0613333333331</v>
      </c>
      <c r="AV72" s="14">
        <v>2384.0613333333331</v>
      </c>
      <c r="AW72" s="14">
        <v>2130.1473333333333</v>
      </c>
      <c r="AY72">
        <v>7</v>
      </c>
      <c r="AZ72">
        <v>2162.8490000000002</v>
      </c>
      <c r="BA72" s="16">
        <v>1775.4043333333336</v>
      </c>
      <c r="BB72" s="14">
        <v>1775.4043333333336</v>
      </c>
      <c r="BC72" s="14">
        <v>1777.2328333333335</v>
      </c>
      <c r="BE72">
        <v>7</v>
      </c>
      <c r="BF72">
        <v>2104.799</v>
      </c>
      <c r="BG72" s="16">
        <v>1351.702</v>
      </c>
      <c r="BH72" s="14">
        <v>1351.702</v>
      </c>
      <c r="BI72" s="14">
        <v>1223.702</v>
      </c>
      <c r="BK72">
        <v>7</v>
      </c>
      <c r="BL72">
        <v>2649.6779999999999</v>
      </c>
      <c r="BM72" s="16">
        <v>2233.6064999999999</v>
      </c>
      <c r="BN72" s="14">
        <v>2233.6064999999999</v>
      </c>
      <c r="BO72" s="14">
        <v>2134.3135000000002</v>
      </c>
      <c r="BP72" s="14"/>
      <c r="BQ72">
        <v>398.26299999999998</v>
      </c>
      <c r="BR72" s="16">
        <f t="shared" si="2"/>
        <v>398.26299999999998</v>
      </c>
      <c r="BS72" s="14">
        <f t="shared" si="3"/>
        <v>398.26299999999998</v>
      </c>
      <c r="BT72">
        <f>AVERAGE(BS72:BS73)</f>
        <v>376.642</v>
      </c>
    </row>
    <row r="73" spans="1:72" x14ac:dyDescent="0.2">
      <c r="A73" t="s">
        <v>165</v>
      </c>
      <c r="D73" s="16"/>
      <c r="J73" s="16"/>
      <c r="L73" s="14"/>
      <c r="M73">
        <v>3</v>
      </c>
      <c r="N73">
        <v>1108.1420000000001</v>
      </c>
      <c r="O73">
        <v>804.68166666666684</v>
      </c>
      <c r="P73">
        <v>804.68166666666684</v>
      </c>
      <c r="Q73" s="14"/>
      <c r="R73" t="s">
        <v>198</v>
      </c>
      <c r="S73">
        <v>941.26300000000003</v>
      </c>
      <c r="T73" s="16">
        <v>611.77750000000003</v>
      </c>
      <c r="U73" s="14">
        <v>611.77750000000003</v>
      </c>
      <c r="V73" s="15"/>
      <c r="W73" t="s">
        <v>198</v>
      </c>
      <c r="X73">
        <v>1436.8489999999999</v>
      </c>
      <c r="Y73" s="16">
        <v>1049.4043333333334</v>
      </c>
      <c r="Z73" s="14">
        <v>1049.4043333333334</v>
      </c>
      <c r="AB73">
        <v>8</v>
      </c>
      <c r="AC73">
        <v>2683.3850000000002</v>
      </c>
      <c r="AD73" s="16">
        <v>2295.9403333333335</v>
      </c>
      <c r="AE73" s="14">
        <v>2295.9403333333335</v>
      </c>
      <c r="AG73">
        <v>8</v>
      </c>
      <c r="AH73">
        <v>2783.8490000000002</v>
      </c>
      <c r="AI73" s="16">
        <v>2396.4043333333334</v>
      </c>
      <c r="AJ73" s="14">
        <v>2396.4043333333334</v>
      </c>
      <c r="AM73">
        <v>8</v>
      </c>
      <c r="AN73">
        <v>2083.6779999999999</v>
      </c>
      <c r="AO73" s="16">
        <v>1696.2333333333333</v>
      </c>
      <c r="AP73" s="14">
        <v>1696.2333333333333</v>
      </c>
      <c r="AS73">
        <v>8</v>
      </c>
      <c r="AT73">
        <v>2263.6779999999999</v>
      </c>
      <c r="AU73" s="16">
        <v>1876.2333333333333</v>
      </c>
      <c r="AV73" s="14">
        <v>1876.2333333333333</v>
      </c>
      <c r="AY73">
        <v>8</v>
      </c>
      <c r="AZ73">
        <v>2166.5059999999999</v>
      </c>
      <c r="BA73" s="16">
        <v>1779.0613333333333</v>
      </c>
      <c r="BB73" s="14">
        <v>1779.0613333333333</v>
      </c>
      <c r="BE73">
        <v>8</v>
      </c>
      <c r="BF73">
        <v>1848.799</v>
      </c>
      <c r="BG73" s="16">
        <v>1095.702</v>
      </c>
      <c r="BH73" s="14">
        <v>1095.702</v>
      </c>
      <c r="BK73">
        <v>8</v>
      </c>
      <c r="BL73">
        <v>2451.0920000000001</v>
      </c>
      <c r="BM73" s="16">
        <v>2035.0205000000001</v>
      </c>
      <c r="BN73" s="14">
        <v>2035.0205000000001</v>
      </c>
      <c r="BQ73">
        <v>355.02100000000002</v>
      </c>
      <c r="BR73" s="16">
        <f t="shared" si="2"/>
        <v>355.02100000000002</v>
      </c>
      <c r="BS73" s="14">
        <f t="shared" si="3"/>
        <v>355.02100000000002</v>
      </c>
    </row>
    <row r="74" spans="1:72" x14ac:dyDescent="0.2">
      <c r="A74" t="s">
        <v>136</v>
      </c>
      <c r="D74" s="16"/>
      <c r="J74" s="16"/>
      <c r="L74" s="14"/>
      <c r="M74">
        <v>3</v>
      </c>
      <c r="N74">
        <v>2248.8490000000002</v>
      </c>
      <c r="O74">
        <v>1945.3886666666669</v>
      </c>
      <c r="P74">
        <v>1945.3886666666669</v>
      </c>
      <c r="Q74" s="14">
        <v>1983.2421666666669</v>
      </c>
      <c r="R74" t="s">
        <v>199</v>
      </c>
      <c r="S74">
        <v>1134.971</v>
      </c>
      <c r="T74" s="16">
        <v>805.4855</v>
      </c>
      <c r="U74" s="14">
        <v>805.4855</v>
      </c>
      <c r="V74" s="15">
        <v>797.4855</v>
      </c>
      <c r="W74" t="s">
        <v>199</v>
      </c>
      <c r="X74">
        <v>2541.556</v>
      </c>
      <c r="Y74" s="16">
        <v>2154.1113333333333</v>
      </c>
      <c r="Z74" s="14">
        <v>2154.1113333333333</v>
      </c>
      <c r="AA74">
        <v>2249.2578333333331</v>
      </c>
      <c r="AB74">
        <v>9</v>
      </c>
      <c r="AC74">
        <v>4230.0919999999996</v>
      </c>
      <c r="AD74" s="16">
        <v>3842.6473333333329</v>
      </c>
      <c r="AE74" s="14">
        <v>3842.6473333333329</v>
      </c>
      <c r="AF74">
        <v>3722.2938333333332</v>
      </c>
      <c r="AG74">
        <v>9</v>
      </c>
      <c r="AH74">
        <v>4056.3850000000002</v>
      </c>
      <c r="AI74" s="16">
        <v>3668.9403333333335</v>
      </c>
      <c r="AJ74" s="14">
        <v>3668.9403333333335</v>
      </c>
      <c r="AK74">
        <v>3769.0008333333335</v>
      </c>
      <c r="AM74">
        <v>9</v>
      </c>
      <c r="AN74">
        <v>3101.0920000000001</v>
      </c>
      <c r="AO74" s="16">
        <v>2713.6473333333333</v>
      </c>
      <c r="AP74" s="14">
        <v>2713.6473333333333</v>
      </c>
      <c r="AQ74" s="14">
        <v>2599.2938333333332</v>
      </c>
      <c r="AS74">
        <v>9</v>
      </c>
      <c r="AT74">
        <v>3198.0419999999999</v>
      </c>
      <c r="AU74" s="16">
        <v>2810.5973333333332</v>
      </c>
      <c r="AV74" s="14">
        <v>2810.5973333333332</v>
      </c>
      <c r="AW74" s="14">
        <v>2644.0618333333332</v>
      </c>
      <c r="AY74">
        <v>9</v>
      </c>
      <c r="AZ74">
        <v>4281.0919999999996</v>
      </c>
      <c r="BA74" s="16">
        <v>3893.6473333333329</v>
      </c>
      <c r="BB74" s="14">
        <v>3893.6473333333329</v>
      </c>
      <c r="BC74" s="14">
        <v>3748.5868333333328</v>
      </c>
      <c r="BE74">
        <v>9</v>
      </c>
      <c r="BF74">
        <v>3754.627</v>
      </c>
      <c r="BG74" s="16">
        <v>3001.5299999999997</v>
      </c>
      <c r="BH74" s="14">
        <v>3001.5299999999997</v>
      </c>
      <c r="BI74" s="14">
        <v>2902.2624999999998</v>
      </c>
      <c r="BK74">
        <v>9</v>
      </c>
      <c r="BL74">
        <v>4072.971</v>
      </c>
      <c r="BM74" s="16">
        <v>3656.8995</v>
      </c>
      <c r="BN74" s="14">
        <v>3656.8995</v>
      </c>
      <c r="BO74" s="14">
        <v>3425.96</v>
      </c>
      <c r="BP74" s="14"/>
      <c r="BQ74">
        <v>314.435</v>
      </c>
      <c r="BR74" s="16">
        <f t="shared" si="2"/>
        <v>314.435</v>
      </c>
      <c r="BS74" s="14">
        <f t="shared" si="3"/>
        <v>314.435</v>
      </c>
      <c r="BT74">
        <f>AVERAGE(BS74:BS75)</f>
        <v>305.37450000000001</v>
      </c>
    </row>
    <row r="75" spans="1:72" x14ac:dyDescent="0.2">
      <c r="A75" t="s">
        <v>136</v>
      </c>
      <c r="D75" s="16"/>
      <c r="J75" s="16"/>
      <c r="L75" s="14"/>
      <c r="M75">
        <v>3</v>
      </c>
      <c r="N75">
        <v>2324.556</v>
      </c>
      <c r="O75">
        <v>2021.0956666666668</v>
      </c>
      <c r="P75">
        <v>2021.0956666666668</v>
      </c>
      <c r="Q75" s="14"/>
      <c r="R75" t="s">
        <v>200</v>
      </c>
      <c r="S75">
        <v>1118.971</v>
      </c>
      <c r="T75" s="16">
        <v>789.4855</v>
      </c>
      <c r="U75" s="14">
        <v>789.4855</v>
      </c>
      <c r="V75" s="15"/>
      <c r="W75" t="s">
        <v>200</v>
      </c>
      <c r="X75">
        <v>2731.8490000000002</v>
      </c>
      <c r="Y75" s="16">
        <v>2344.4043333333334</v>
      </c>
      <c r="Z75" s="14">
        <v>2344.4043333333334</v>
      </c>
      <c r="AB75">
        <v>10</v>
      </c>
      <c r="AC75">
        <v>3989.3850000000002</v>
      </c>
      <c r="AD75" s="16">
        <v>3601.9403333333335</v>
      </c>
      <c r="AE75" s="14">
        <v>3601.9403333333335</v>
      </c>
      <c r="AG75">
        <v>10</v>
      </c>
      <c r="AH75">
        <v>4256.5060000000003</v>
      </c>
      <c r="AI75" s="16">
        <v>3869.0613333333336</v>
      </c>
      <c r="AJ75" s="14">
        <v>3869.0613333333336</v>
      </c>
      <c r="AM75">
        <v>10</v>
      </c>
      <c r="AN75">
        <v>2872.3850000000002</v>
      </c>
      <c r="AO75" s="16">
        <v>2484.9403333333335</v>
      </c>
      <c r="AP75" s="14">
        <v>2484.9403333333335</v>
      </c>
      <c r="AS75">
        <v>10</v>
      </c>
      <c r="AT75">
        <v>2864.971</v>
      </c>
      <c r="AU75" s="16">
        <v>2477.5263333333332</v>
      </c>
      <c r="AV75" s="14">
        <v>2477.5263333333332</v>
      </c>
      <c r="AY75">
        <v>10</v>
      </c>
      <c r="AZ75">
        <v>3990.971</v>
      </c>
      <c r="BA75" s="16">
        <v>3603.5263333333332</v>
      </c>
      <c r="BB75" s="14">
        <v>3603.5263333333332</v>
      </c>
      <c r="BE75">
        <v>10</v>
      </c>
      <c r="BF75">
        <v>3556.0920000000001</v>
      </c>
      <c r="BG75" s="16">
        <v>2802.9949999999999</v>
      </c>
      <c r="BH75" s="14">
        <v>2802.9949999999999</v>
      </c>
      <c r="BK75">
        <v>10</v>
      </c>
      <c r="BL75">
        <v>3611.0920000000001</v>
      </c>
      <c r="BM75" s="16">
        <v>3195.0205000000001</v>
      </c>
      <c r="BN75" s="14">
        <v>3195.0205000000001</v>
      </c>
      <c r="BQ75">
        <v>296.31400000000002</v>
      </c>
      <c r="BR75" s="16">
        <f t="shared" si="2"/>
        <v>296.31400000000002</v>
      </c>
      <c r="BS75" s="14">
        <f t="shared" si="3"/>
        <v>296.31400000000002</v>
      </c>
    </row>
    <row r="76" spans="1:72" x14ac:dyDescent="0.2">
      <c r="A76" t="s">
        <v>164</v>
      </c>
      <c r="D76" s="16"/>
      <c r="J76" s="16"/>
      <c r="L76" s="14"/>
      <c r="M76">
        <v>3</v>
      </c>
      <c r="N76">
        <v>208.607</v>
      </c>
      <c r="O76">
        <v>-94.853333333333268</v>
      </c>
      <c r="P76">
        <v>0</v>
      </c>
      <c r="Q76" s="14">
        <v>0</v>
      </c>
      <c r="R76" t="s">
        <v>201</v>
      </c>
      <c r="S76">
        <v>324.142</v>
      </c>
      <c r="T76" s="16">
        <v>-5.3435000000000059</v>
      </c>
      <c r="U76" s="14">
        <v>0</v>
      </c>
      <c r="V76" s="15">
        <v>0</v>
      </c>
      <c r="W76" t="s">
        <v>201</v>
      </c>
      <c r="X76">
        <v>456.72800000000001</v>
      </c>
      <c r="Y76" s="16">
        <v>69.283333333333417</v>
      </c>
      <c r="Z76" s="14">
        <v>69.283333333333417</v>
      </c>
      <c r="AA76">
        <v>79.343833333333407</v>
      </c>
      <c r="AB76">
        <v>11</v>
      </c>
      <c r="AC76">
        <v>365.435</v>
      </c>
      <c r="AD76" s="16">
        <v>-22.00966666666659</v>
      </c>
      <c r="AE76" s="14">
        <v>0</v>
      </c>
      <c r="AF76">
        <v>0</v>
      </c>
      <c r="AG76">
        <v>11</v>
      </c>
      <c r="AH76">
        <v>386.55599999999998</v>
      </c>
      <c r="AI76" s="16">
        <v>-0.88866666666660876</v>
      </c>
      <c r="AJ76" s="14">
        <v>0</v>
      </c>
      <c r="AK76">
        <v>0</v>
      </c>
      <c r="AM76">
        <v>11</v>
      </c>
      <c r="AN76">
        <v>179.31399999999999</v>
      </c>
      <c r="AO76" s="16">
        <v>-208.1306666666666</v>
      </c>
      <c r="AP76" s="14">
        <v>0</v>
      </c>
      <c r="AQ76" s="14">
        <v>0</v>
      </c>
      <c r="AS76">
        <v>11</v>
      </c>
      <c r="AT76">
        <v>287.142</v>
      </c>
      <c r="AU76" s="16">
        <v>-100.3026666666666</v>
      </c>
      <c r="AV76" s="14">
        <v>0</v>
      </c>
      <c r="AW76" s="14">
        <v>0</v>
      </c>
      <c r="AY76">
        <v>11</v>
      </c>
      <c r="AZ76">
        <v>441.435</v>
      </c>
      <c r="BA76" s="16">
        <v>53.99033333333341</v>
      </c>
      <c r="BB76" s="14">
        <v>53.99033333333341</v>
      </c>
      <c r="BC76" s="14">
        <v>101.11183333333341</v>
      </c>
      <c r="BE76">
        <v>11</v>
      </c>
      <c r="BF76">
        <v>228.142</v>
      </c>
      <c r="BG76" s="16">
        <v>-524.95499999999993</v>
      </c>
      <c r="BH76" s="14">
        <v>0</v>
      </c>
      <c r="BI76" s="14">
        <v>0</v>
      </c>
      <c r="BK76">
        <v>11</v>
      </c>
      <c r="BL76">
        <v>250.678</v>
      </c>
      <c r="BM76" s="16">
        <v>-165.39350000000002</v>
      </c>
      <c r="BN76" s="14">
        <v>0</v>
      </c>
      <c r="BO76" s="14">
        <v>0</v>
      </c>
      <c r="BP76" s="14"/>
      <c r="BQ76">
        <v>528.678</v>
      </c>
      <c r="BR76" s="16">
        <f t="shared" si="2"/>
        <v>528.678</v>
      </c>
      <c r="BS76" s="14">
        <f t="shared" si="3"/>
        <v>528.678</v>
      </c>
      <c r="BT76">
        <f>AVERAGE(BS76:BS77)</f>
        <v>502.55650000000003</v>
      </c>
    </row>
    <row r="77" spans="1:72" x14ac:dyDescent="0.2">
      <c r="A77" t="s">
        <v>164</v>
      </c>
      <c r="D77" s="16"/>
      <c r="J77" s="16"/>
      <c r="L77" s="14"/>
      <c r="M77">
        <v>3</v>
      </c>
      <c r="N77">
        <v>195.899</v>
      </c>
      <c r="O77">
        <v>-107.56133333333327</v>
      </c>
      <c r="P77">
        <v>0</v>
      </c>
      <c r="Q77" s="14"/>
      <c r="R77" t="s">
        <v>202</v>
      </c>
      <c r="S77">
        <v>308.142</v>
      </c>
      <c r="T77" s="16">
        <v>-21.343500000000006</v>
      </c>
      <c r="U77" s="14">
        <v>0</v>
      </c>
      <c r="V77" s="15"/>
      <c r="W77" t="s">
        <v>202</v>
      </c>
      <c r="X77">
        <v>476.84899999999999</v>
      </c>
      <c r="Y77" s="16">
        <v>89.404333333333398</v>
      </c>
      <c r="Z77" s="14">
        <v>89.404333333333398</v>
      </c>
      <c r="AB77">
        <v>12</v>
      </c>
      <c r="AC77">
        <v>340.142</v>
      </c>
      <c r="AD77" s="16">
        <v>-47.302666666666596</v>
      </c>
      <c r="AE77" s="14">
        <v>0</v>
      </c>
      <c r="AG77">
        <v>12</v>
      </c>
      <c r="AH77">
        <v>359.971</v>
      </c>
      <c r="AI77" s="16">
        <v>-27.473666666666588</v>
      </c>
      <c r="AJ77" s="14">
        <v>0</v>
      </c>
      <c r="AM77">
        <v>12</v>
      </c>
      <c r="AN77">
        <v>167.84899999999999</v>
      </c>
      <c r="AO77" s="16">
        <v>-219.5956666666666</v>
      </c>
      <c r="AP77" s="14">
        <v>0</v>
      </c>
      <c r="AS77">
        <v>12</v>
      </c>
      <c r="AT77">
        <v>320.50599999999997</v>
      </c>
      <c r="AU77" s="16">
        <v>-66.93866666666662</v>
      </c>
      <c r="AV77" s="14">
        <v>0</v>
      </c>
      <c r="AY77">
        <v>12</v>
      </c>
      <c r="AZ77">
        <v>535.678</v>
      </c>
      <c r="BA77" s="16">
        <v>148.23333333333341</v>
      </c>
      <c r="BB77" s="14">
        <v>148.23333333333341</v>
      </c>
      <c r="BE77">
        <v>12</v>
      </c>
      <c r="BF77">
        <v>235.84899999999999</v>
      </c>
      <c r="BG77" s="16">
        <v>-517.24800000000005</v>
      </c>
      <c r="BH77" s="14">
        <v>0</v>
      </c>
      <c r="BK77">
        <v>12</v>
      </c>
      <c r="BL77">
        <v>228.84899999999999</v>
      </c>
      <c r="BM77" s="16">
        <v>-187.22250000000003</v>
      </c>
      <c r="BN77" s="14">
        <v>0</v>
      </c>
      <c r="BQ77">
        <v>476.435</v>
      </c>
      <c r="BR77" s="16">
        <f t="shared" si="2"/>
        <v>476.435</v>
      </c>
      <c r="BS77" s="14">
        <f t="shared" si="3"/>
        <v>476.435</v>
      </c>
    </row>
    <row r="78" spans="1:72" x14ac:dyDescent="0.2">
      <c r="A78" t="s">
        <v>166</v>
      </c>
      <c r="D78" s="16"/>
      <c r="J78" s="16"/>
      <c r="L78" s="14"/>
      <c r="M78">
        <v>3</v>
      </c>
      <c r="N78">
        <v>458.02100000000002</v>
      </c>
      <c r="O78">
        <v>154.56066666666675</v>
      </c>
      <c r="P78">
        <v>154.56066666666675</v>
      </c>
      <c r="Q78" s="14">
        <v>176.06066666666675</v>
      </c>
      <c r="R78" t="s">
        <v>203</v>
      </c>
      <c r="S78">
        <v>427.84899999999999</v>
      </c>
      <c r="T78" s="16">
        <v>98.363499999999988</v>
      </c>
      <c r="U78" s="14">
        <v>98.363499999999988</v>
      </c>
      <c r="V78" s="15">
        <v>97.656499999999994</v>
      </c>
      <c r="W78" t="s">
        <v>203</v>
      </c>
      <c r="X78">
        <v>535.84900000000005</v>
      </c>
      <c r="Y78" s="16">
        <v>148.40433333333345</v>
      </c>
      <c r="Z78" s="14">
        <v>148.40433333333345</v>
      </c>
      <c r="AA78">
        <v>141.05083333333346</v>
      </c>
      <c r="AB78">
        <v>13</v>
      </c>
      <c r="AC78">
        <v>464.38499999999999</v>
      </c>
      <c r="AD78" s="16">
        <v>76.940333333333399</v>
      </c>
      <c r="AE78" s="14">
        <v>76.940333333333399</v>
      </c>
      <c r="AF78">
        <v>46.733333333333405</v>
      </c>
      <c r="AG78">
        <v>13</v>
      </c>
      <c r="AH78">
        <v>330.142</v>
      </c>
      <c r="AI78" s="16">
        <v>-57.302666666666596</v>
      </c>
      <c r="AJ78" s="14">
        <v>0</v>
      </c>
      <c r="AK78">
        <v>0</v>
      </c>
      <c r="AM78">
        <v>13</v>
      </c>
      <c r="AN78">
        <v>310.971</v>
      </c>
      <c r="AO78" s="16">
        <v>-76.473666666666588</v>
      </c>
      <c r="AP78" s="14">
        <v>0</v>
      </c>
      <c r="AQ78" s="14">
        <v>0</v>
      </c>
      <c r="AS78">
        <v>13</v>
      </c>
      <c r="AT78">
        <v>328.435</v>
      </c>
      <c r="AU78" s="16">
        <v>-59.00966666666659</v>
      </c>
      <c r="AV78" s="14">
        <v>0</v>
      </c>
      <c r="AW78" s="14">
        <v>0</v>
      </c>
      <c r="AY78">
        <v>13</v>
      </c>
      <c r="AZ78">
        <v>338.72800000000001</v>
      </c>
      <c r="BA78" s="16">
        <v>-48.716666666666583</v>
      </c>
      <c r="BB78" s="14">
        <v>0</v>
      </c>
      <c r="BC78" s="14">
        <v>0</v>
      </c>
      <c r="BE78">
        <v>13</v>
      </c>
      <c r="BF78">
        <v>304.55599999999998</v>
      </c>
      <c r="BG78" s="16">
        <v>-448.541</v>
      </c>
      <c r="BH78" s="14">
        <v>0</v>
      </c>
      <c r="BI78" s="14">
        <v>0</v>
      </c>
      <c r="BK78">
        <v>13</v>
      </c>
      <c r="BL78">
        <v>226.142</v>
      </c>
      <c r="BM78" s="16">
        <v>-189.92950000000002</v>
      </c>
      <c r="BN78" s="14">
        <v>0</v>
      </c>
      <c r="BO78" s="14">
        <v>0</v>
      </c>
      <c r="BP78" s="14"/>
      <c r="BQ78">
        <v>208.607</v>
      </c>
      <c r="BR78" s="16">
        <f t="shared" si="2"/>
        <v>208.607</v>
      </c>
      <c r="BS78" s="14">
        <f t="shared" si="3"/>
        <v>208.607</v>
      </c>
      <c r="BT78">
        <f>AVERAGE(BS78:BS79)</f>
        <v>245.08150000000001</v>
      </c>
    </row>
    <row r="79" spans="1:72" x14ac:dyDescent="0.2">
      <c r="A79" t="s">
        <v>166</v>
      </c>
      <c r="D79" s="16"/>
      <c r="J79" s="16"/>
      <c r="L79" s="14"/>
      <c r="M79">
        <v>3</v>
      </c>
      <c r="N79">
        <v>501.02100000000002</v>
      </c>
      <c r="O79">
        <v>197.56066666666675</v>
      </c>
      <c r="P79">
        <v>197.56066666666675</v>
      </c>
      <c r="Q79" s="14"/>
      <c r="R79" t="s">
        <v>204</v>
      </c>
      <c r="S79">
        <v>426.435</v>
      </c>
      <c r="T79" s="16">
        <v>96.9495</v>
      </c>
      <c r="U79" s="14">
        <v>96.9495</v>
      </c>
      <c r="V79" s="15"/>
      <c r="W79" t="s">
        <v>204</v>
      </c>
      <c r="X79">
        <v>521.14200000000005</v>
      </c>
      <c r="Y79" s="16">
        <v>133.69733333333346</v>
      </c>
      <c r="Z79" s="14">
        <v>133.69733333333346</v>
      </c>
      <c r="AB79">
        <v>14</v>
      </c>
      <c r="AC79">
        <v>403.971</v>
      </c>
      <c r="AD79" s="16">
        <v>16.526333333333412</v>
      </c>
      <c r="AE79" s="14">
        <v>16.526333333333412</v>
      </c>
      <c r="AG79">
        <v>14</v>
      </c>
      <c r="AH79">
        <v>361.38499999999999</v>
      </c>
      <c r="AI79" s="16">
        <v>-26.059666666666601</v>
      </c>
      <c r="AJ79" s="14">
        <v>0</v>
      </c>
      <c r="AM79">
        <v>14</v>
      </c>
      <c r="AN79">
        <v>370.79899999999998</v>
      </c>
      <c r="AO79" s="16">
        <v>-16.645666666666614</v>
      </c>
      <c r="AP79" s="14">
        <v>0</v>
      </c>
      <c r="AS79">
        <v>14</v>
      </c>
      <c r="AT79">
        <v>324.02100000000002</v>
      </c>
      <c r="AU79" s="16">
        <v>-63.423666666666577</v>
      </c>
      <c r="AV79" s="14">
        <v>0</v>
      </c>
      <c r="AY79">
        <v>14</v>
      </c>
      <c r="AZ79">
        <v>368.26299999999998</v>
      </c>
      <c r="BA79" s="16">
        <v>-19.181666666666615</v>
      </c>
      <c r="BB79" s="14">
        <v>0</v>
      </c>
      <c r="BE79">
        <v>14</v>
      </c>
      <c r="BF79">
        <v>283.435</v>
      </c>
      <c r="BG79" s="16">
        <v>-469.66199999999998</v>
      </c>
      <c r="BH79" s="14">
        <v>0</v>
      </c>
      <c r="BK79">
        <v>14</v>
      </c>
      <c r="BL79">
        <v>323.84899999999999</v>
      </c>
      <c r="BM79" s="16">
        <v>-92.222500000000025</v>
      </c>
      <c r="BN79" s="14">
        <v>0</v>
      </c>
      <c r="BQ79">
        <v>281.55599999999998</v>
      </c>
      <c r="BR79" s="16">
        <f t="shared" si="2"/>
        <v>281.55599999999998</v>
      </c>
      <c r="BS79" s="14">
        <f t="shared" si="3"/>
        <v>281.55599999999998</v>
      </c>
    </row>
    <row r="80" spans="1:72" x14ac:dyDescent="0.2">
      <c r="A80" t="s">
        <v>167</v>
      </c>
      <c r="D80" s="16"/>
      <c r="J80" s="16"/>
      <c r="L80" s="14"/>
      <c r="M80">
        <v>3</v>
      </c>
      <c r="N80">
        <v>598.72799999999995</v>
      </c>
      <c r="O80">
        <v>295.26766666666668</v>
      </c>
      <c r="P80">
        <v>295.26766666666668</v>
      </c>
      <c r="Q80" s="14">
        <v>278.41416666666669</v>
      </c>
      <c r="R80" t="s">
        <v>205</v>
      </c>
      <c r="S80">
        <v>619.84900000000005</v>
      </c>
      <c r="T80" s="16">
        <v>290.36350000000004</v>
      </c>
      <c r="U80" s="14">
        <v>290.36350000000004</v>
      </c>
      <c r="V80" s="15">
        <v>290.86350000000004</v>
      </c>
      <c r="W80" t="s">
        <v>205</v>
      </c>
      <c r="X80">
        <v>915.14200000000005</v>
      </c>
      <c r="Y80" s="16">
        <v>527.69733333333352</v>
      </c>
      <c r="Z80" s="14">
        <v>527.69733333333352</v>
      </c>
      <c r="AA80">
        <v>546.69733333333352</v>
      </c>
      <c r="AB80">
        <v>15</v>
      </c>
      <c r="AC80">
        <v>409.26299999999998</v>
      </c>
      <c r="AD80" s="16">
        <v>21.818333333333385</v>
      </c>
      <c r="AE80" s="14">
        <v>21.818333333333385</v>
      </c>
      <c r="AF80">
        <v>10.909166666666692</v>
      </c>
      <c r="AG80">
        <v>15</v>
      </c>
      <c r="AH80">
        <v>490.38499999999999</v>
      </c>
      <c r="AI80" s="16">
        <v>102.9403333333334</v>
      </c>
      <c r="AJ80" s="14">
        <v>102.9403333333334</v>
      </c>
      <c r="AK80">
        <v>116.5868333333334</v>
      </c>
      <c r="AM80">
        <v>15</v>
      </c>
      <c r="AN80">
        <v>450.55599999999998</v>
      </c>
      <c r="AO80" s="16">
        <v>63.111333333333391</v>
      </c>
      <c r="AP80" s="14">
        <v>63.111333333333391</v>
      </c>
      <c r="AQ80" s="14">
        <v>64.879333333333392</v>
      </c>
      <c r="AS80">
        <v>15</v>
      </c>
      <c r="AT80">
        <v>434.09199999999998</v>
      </c>
      <c r="AU80" s="16">
        <v>46.647333333333393</v>
      </c>
      <c r="AV80" s="14">
        <v>46.647333333333393</v>
      </c>
      <c r="AW80" s="14">
        <v>23.323666666666696</v>
      </c>
      <c r="AY80">
        <v>15</v>
      </c>
      <c r="AZ80">
        <v>489.971</v>
      </c>
      <c r="BA80" s="16">
        <v>102.52633333333341</v>
      </c>
      <c r="BB80" s="14">
        <v>102.52633333333341</v>
      </c>
      <c r="BC80" s="14">
        <v>98.293833333333396</v>
      </c>
      <c r="BE80">
        <v>15</v>
      </c>
      <c r="BF80">
        <v>592.38499999999999</v>
      </c>
      <c r="BG80" s="16">
        <v>-160.71199999999999</v>
      </c>
      <c r="BH80" s="14">
        <v>0</v>
      </c>
      <c r="BI80" s="14">
        <v>0</v>
      </c>
      <c r="BK80">
        <v>15</v>
      </c>
      <c r="BL80">
        <v>6546.92</v>
      </c>
      <c r="BM80" s="16">
        <v>6130.8485000000001</v>
      </c>
      <c r="BN80" s="14">
        <v>6130.8485000000001</v>
      </c>
      <c r="BO80" s="14">
        <v>5668.7880000000005</v>
      </c>
      <c r="BP80" s="14"/>
      <c r="BQ80">
        <v>6015.5060000000003</v>
      </c>
      <c r="BR80" s="16">
        <f t="shared" si="2"/>
        <v>6015.5060000000003</v>
      </c>
      <c r="BS80" s="14">
        <f t="shared" si="3"/>
        <v>6015.5060000000003</v>
      </c>
      <c r="BT80">
        <f>AVERAGE(BS80:BS81)</f>
        <v>5916.9454999999998</v>
      </c>
    </row>
    <row r="81" spans="1:72" x14ac:dyDescent="0.2">
      <c r="A81" t="s">
        <v>167</v>
      </c>
      <c r="D81" s="16"/>
      <c r="J81" s="16"/>
      <c r="L81" s="14"/>
      <c r="M81">
        <v>3</v>
      </c>
      <c r="N81">
        <v>565.02099999999996</v>
      </c>
      <c r="O81">
        <v>261.56066666666669</v>
      </c>
      <c r="P81">
        <v>261.56066666666669</v>
      </c>
      <c r="Q81" s="14"/>
      <c r="R81" t="s">
        <v>206</v>
      </c>
      <c r="S81">
        <v>620.84900000000005</v>
      </c>
      <c r="T81" s="16">
        <v>291.36350000000004</v>
      </c>
      <c r="U81" s="14">
        <v>291.36350000000004</v>
      </c>
      <c r="V81" s="15"/>
      <c r="W81" t="s">
        <v>206</v>
      </c>
      <c r="X81">
        <v>953.14200000000005</v>
      </c>
      <c r="Y81" s="16">
        <v>565.69733333333352</v>
      </c>
      <c r="Z81" s="14">
        <v>565.69733333333352</v>
      </c>
      <c r="AB81">
        <v>16</v>
      </c>
      <c r="AC81">
        <v>376.678</v>
      </c>
      <c r="AD81" s="16">
        <v>-10.766666666666595</v>
      </c>
      <c r="AE81" s="14">
        <v>0</v>
      </c>
      <c r="AG81">
        <v>16</v>
      </c>
      <c r="AH81">
        <v>517.678</v>
      </c>
      <c r="AI81" s="16">
        <v>130.23333333333341</v>
      </c>
      <c r="AJ81" s="14">
        <v>130.23333333333341</v>
      </c>
      <c r="AM81">
        <v>16</v>
      </c>
      <c r="AN81">
        <v>454.09199999999998</v>
      </c>
      <c r="AO81" s="16">
        <v>66.647333333333393</v>
      </c>
      <c r="AP81" s="14">
        <v>66.647333333333393</v>
      </c>
      <c r="AS81">
        <v>16</v>
      </c>
      <c r="AT81">
        <v>352.38499999999999</v>
      </c>
      <c r="AU81" s="16">
        <v>-35.059666666666601</v>
      </c>
      <c r="AV81" s="14">
        <v>0</v>
      </c>
      <c r="AY81">
        <v>16</v>
      </c>
      <c r="AZ81">
        <v>481.50599999999997</v>
      </c>
      <c r="BA81" s="16">
        <v>94.06133333333338</v>
      </c>
      <c r="BB81" s="14">
        <v>94.06133333333338</v>
      </c>
      <c r="BE81">
        <v>16</v>
      </c>
      <c r="BF81">
        <v>555.38499999999999</v>
      </c>
      <c r="BG81" s="16">
        <v>-197.71199999999999</v>
      </c>
      <c r="BH81" s="14">
        <v>0</v>
      </c>
      <c r="BK81">
        <v>16</v>
      </c>
      <c r="BL81">
        <v>5622.799</v>
      </c>
      <c r="BM81" s="16">
        <v>5206.7275</v>
      </c>
      <c r="BN81" s="14">
        <v>5206.7275</v>
      </c>
      <c r="BQ81">
        <v>5818.3850000000002</v>
      </c>
      <c r="BR81" s="16">
        <f t="shared" si="2"/>
        <v>5818.3850000000002</v>
      </c>
      <c r="BS81" s="14">
        <f t="shared" si="3"/>
        <v>5818.3850000000002</v>
      </c>
    </row>
    <row r="82" spans="1:72" x14ac:dyDescent="0.2">
      <c r="A82" t="s">
        <v>168</v>
      </c>
      <c r="D82" s="16"/>
      <c r="J82" s="16"/>
      <c r="L82" s="14"/>
      <c r="M82">
        <v>3</v>
      </c>
      <c r="N82">
        <v>173.607</v>
      </c>
      <c r="O82">
        <v>-129.85333333333327</v>
      </c>
      <c r="P82">
        <v>0</v>
      </c>
      <c r="Q82" s="14">
        <v>0</v>
      </c>
      <c r="R82" t="s">
        <v>207</v>
      </c>
      <c r="S82">
        <v>326.435</v>
      </c>
      <c r="T82" s="16">
        <v>-3.0504999999999995</v>
      </c>
      <c r="U82" s="14">
        <v>0</v>
      </c>
      <c r="V82" s="15">
        <v>0</v>
      </c>
      <c r="W82" t="s">
        <v>207</v>
      </c>
      <c r="X82">
        <v>397.31400000000002</v>
      </c>
      <c r="Y82" s="16">
        <v>9.8693333333334294</v>
      </c>
      <c r="Z82" s="14">
        <v>9.8693333333334294</v>
      </c>
      <c r="AA82">
        <v>24.283333333333417</v>
      </c>
      <c r="AB82">
        <v>17</v>
      </c>
      <c r="AC82">
        <v>409.50599999999997</v>
      </c>
      <c r="AD82" s="16">
        <v>22.06133333333338</v>
      </c>
      <c r="AE82" s="14">
        <v>22.06133333333338</v>
      </c>
      <c r="AF82">
        <v>11.03066666666669</v>
      </c>
      <c r="AG82">
        <v>17</v>
      </c>
      <c r="AH82">
        <v>239.971</v>
      </c>
      <c r="AI82" s="16">
        <v>-147.47366666666659</v>
      </c>
      <c r="AJ82" s="14">
        <v>0</v>
      </c>
      <c r="AK82">
        <v>0</v>
      </c>
      <c r="AM82">
        <v>17</v>
      </c>
      <c r="AN82">
        <v>174.435</v>
      </c>
      <c r="AO82" s="16">
        <v>-213.00966666666659</v>
      </c>
      <c r="AP82" s="14">
        <v>0</v>
      </c>
      <c r="AQ82" s="14">
        <v>0</v>
      </c>
      <c r="AS82">
        <v>17</v>
      </c>
      <c r="AT82">
        <v>259.09199999999998</v>
      </c>
      <c r="AU82" s="16">
        <v>-128.35266666666661</v>
      </c>
      <c r="AV82" s="14">
        <v>0</v>
      </c>
      <c r="AW82" s="14">
        <v>0</v>
      </c>
      <c r="AY82">
        <v>17</v>
      </c>
      <c r="AZ82">
        <v>257.09199999999998</v>
      </c>
      <c r="BA82" s="16">
        <v>-130.35266666666661</v>
      </c>
      <c r="BB82" s="14">
        <v>0</v>
      </c>
      <c r="BE82">
        <v>17</v>
      </c>
      <c r="BF82">
        <v>318.72800000000001</v>
      </c>
      <c r="BG82" s="16">
        <v>-434.36899999999997</v>
      </c>
      <c r="BH82" s="14">
        <v>0</v>
      </c>
      <c r="BI82" s="14">
        <v>0</v>
      </c>
      <c r="BK82">
        <v>17</v>
      </c>
      <c r="BL82">
        <v>303.26299999999998</v>
      </c>
      <c r="BM82" s="16">
        <v>-112.80850000000004</v>
      </c>
      <c r="BN82" s="14">
        <v>0</v>
      </c>
      <c r="BO82" s="14">
        <v>0</v>
      </c>
      <c r="BP82" s="14"/>
      <c r="BQ82">
        <v>699.55600000000004</v>
      </c>
      <c r="BR82" s="16">
        <f t="shared" si="2"/>
        <v>699.55600000000004</v>
      </c>
      <c r="BS82" s="14">
        <f t="shared" si="3"/>
        <v>699.55600000000004</v>
      </c>
      <c r="BT82">
        <f>AVERAGE(BS82:BS83)</f>
        <v>669.49549999999999</v>
      </c>
    </row>
    <row r="83" spans="1:72" x14ac:dyDescent="0.2">
      <c r="A83" t="s">
        <v>168</v>
      </c>
      <c r="D83" s="16"/>
      <c r="J83" s="16"/>
      <c r="L83" s="14"/>
      <c r="M83">
        <v>3</v>
      </c>
      <c r="N83">
        <v>179.899</v>
      </c>
      <c r="O83">
        <v>-123.56133333333327</v>
      </c>
      <c r="P83">
        <v>0</v>
      </c>
      <c r="Q83" s="14"/>
      <c r="R83" t="s">
        <v>208</v>
      </c>
      <c r="S83">
        <v>327.31400000000002</v>
      </c>
      <c r="T83" s="16">
        <v>-2.1714999999999804</v>
      </c>
      <c r="U83" s="14">
        <v>0</v>
      </c>
      <c r="V83" s="15"/>
      <c r="W83" t="s">
        <v>208</v>
      </c>
      <c r="X83">
        <v>426.142</v>
      </c>
      <c r="Y83" s="16">
        <v>38.697333333333404</v>
      </c>
      <c r="Z83" s="14">
        <v>38.697333333333404</v>
      </c>
      <c r="AB83">
        <v>18</v>
      </c>
      <c r="AC83">
        <v>385.971</v>
      </c>
      <c r="AD83" s="16">
        <v>-1.4736666666665883</v>
      </c>
      <c r="AE83" s="14">
        <v>0</v>
      </c>
      <c r="AG83">
        <v>18</v>
      </c>
      <c r="AH83">
        <v>236.142</v>
      </c>
      <c r="AI83" s="16">
        <v>-151.3026666666666</v>
      </c>
      <c r="AJ83" s="14">
        <v>0</v>
      </c>
      <c r="AM83">
        <v>18</v>
      </c>
      <c r="AN83">
        <v>144.435</v>
      </c>
      <c r="AO83" s="16">
        <v>-243.00966666666659</v>
      </c>
      <c r="AP83" s="14">
        <v>0</v>
      </c>
      <c r="AS83">
        <v>18</v>
      </c>
      <c r="AT83">
        <v>191.84899999999999</v>
      </c>
      <c r="AU83" s="16">
        <v>-195.5956666666666</v>
      </c>
      <c r="AV83" s="14">
        <v>0</v>
      </c>
      <c r="AY83">
        <v>18</v>
      </c>
      <c r="AZ83">
        <v>212.19200000000001</v>
      </c>
      <c r="BA83" s="16">
        <v>-175.25266666666658</v>
      </c>
      <c r="BB83" s="14">
        <v>0</v>
      </c>
      <c r="BE83">
        <v>18</v>
      </c>
      <c r="BF83">
        <v>309.55599999999998</v>
      </c>
      <c r="BG83" s="16">
        <v>-443.541</v>
      </c>
      <c r="BH83" s="14">
        <v>0</v>
      </c>
      <c r="BK83">
        <v>18</v>
      </c>
      <c r="BL83">
        <v>351.26299999999998</v>
      </c>
      <c r="BM83" s="16">
        <v>-64.808500000000038</v>
      </c>
      <c r="BN83" s="14">
        <v>0</v>
      </c>
      <c r="BQ83">
        <v>639.43499999999995</v>
      </c>
      <c r="BR83" s="16">
        <f t="shared" si="2"/>
        <v>639.43499999999995</v>
      </c>
      <c r="BS83" s="14">
        <f t="shared" si="3"/>
        <v>639.43499999999995</v>
      </c>
    </row>
    <row r="84" spans="1:72" x14ac:dyDescent="0.2">
      <c r="A84" t="s">
        <v>169</v>
      </c>
      <c r="D84" s="16"/>
      <c r="J84" s="16"/>
      <c r="L84" s="14"/>
      <c r="M84">
        <v>3</v>
      </c>
      <c r="N84">
        <v>363.72800000000001</v>
      </c>
      <c r="O84">
        <v>60.267666666666742</v>
      </c>
      <c r="P84">
        <v>60.267666666666742</v>
      </c>
      <c r="Q84" s="14">
        <v>43.060666666666748</v>
      </c>
      <c r="R84" t="s">
        <v>209</v>
      </c>
      <c r="S84">
        <v>447.72800000000001</v>
      </c>
      <c r="T84" s="16">
        <v>118.24250000000001</v>
      </c>
      <c r="U84" s="14">
        <v>118.24250000000001</v>
      </c>
      <c r="V84" s="15">
        <v>123.9495</v>
      </c>
      <c r="W84" t="s">
        <v>209</v>
      </c>
      <c r="X84">
        <v>530.43499999999995</v>
      </c>
      <c r="Y84" s="16">
        <v>142.99033333333335</v>
      </c>
      <c r="Z84" s="14">
        <v>142.99033333333335</v>
      </c>
      <c r="AA84">
        <v>156.0508333333334</v>
      </c>
      <c r="AB84">
        <v>19</v>
      </c>
      <c r="AC84">
        <v>155.31399999999999</v>
      </c>
      <c r="AD84" s="16">
        <v>-232.1306666666666</v>
      </c>
      <c r="AE84" s="14">
        <v>0</v>
      </c>
      <c r="AF84">
        <v>0</v>
      </c>
      <c r="AG84">
        <v>19</v>
      </c>
      <c r="AH84">
        <v>286.678</v>
      </c>
      <c r="AI84" s="16">
        <v>-100.76666666666659</v>
      </c>
      <c r="AJ84" s="14">
        <v>0</v>
      </c>
      <c r="AK84">
        <v>0</v>
      </c>
      <c r="AM84">
        <v>19</v>
      </c>
      <c r="AN84">
        <v>168.84899999999999</v>
      </c>
      <c r="AO84" s="16">
        <v>-218.5956666666666</v>
      </c>
      <c r="AP84" s="14">
        <v>0</v>
      </c>
      <c r="AQ84" s="14">
        <v>0</v>
      </c>
      <c r="AS84">
        <v>19</v>
      </c>
      <c r="AT84">
        <v>140.607</v>
      </c>
      <c r="AU84" s="16">
        <v>-246.83766666666659</v>
      </c>
      <c r="AV84" s="14">
        <v>0</v>
      </c>
      <c r="AW84" s="14">
        <v>0</v>
      </c>
      <c r="AY84">
        <v>19</v>
      </c>
      <c r="AZ84">
        <v>438.79899999999998</v>
      </c>
      <c r="BA84" s="16">
        <v>51.354333333333386</v>
      </c>
      <c r="BB84" s="14">
        <v>51.354333333333386</v>
      </c>
      <c r="BC84" s="14">
        <v>25.677166666666693</v>
      </c>
      <c r="BE84">
        <v>19</v>
      </c>
      <c r="BF84">
        <v>266.55599999999998</v>
      </c>
      <c r="BG84" s="16">
        <v>-486.541</v>
      </c>
      <c r="BH84" s="14">
        <v>0</v>
      </c>
      <c r="BI84" s="14">
        <v>0</v>
      </c>
      <c r="BK84">
        <v>19</v>
      </c>
      <c r="BL84">
        <v>3635.6779999999999</v>
      </c>
      <c r="BM84" s="16">
        <v>3219.6064999999999</v>
      </c>
      <c r="BN84" s="14">
        <v>3219.6064999999999</v>
      </c>
      <c r="BO84" s="14">
        <v>3094.3135000000002</v>
      </c>
      <c r="BP84" s="14"/>
      <c r="BQ84">
        <v>1296.4349999999999</v>
      </c>
      <c r="BR84" s="16">
        <f t="shared" si="2"/>
        <v>1296.4349999999999</v>
      </c>
      <c r="BS84" s="14">
        <f t="shared" si="3"/>
        <v>1296.4349999999999</v>
      </c>
      <c r="BT84">
        <f>AVERAGE(BS84:BS85)</f>
        <v>1313.0815</v>
      </c>
    </row>
    <row r="85" spans="1:72" x14ac:dyDescent="0.2">
      <c r="A85" t="s">
        <v>169</v>
      </c>
      <c r="D85" s="16"/>
      <c r="J85" s="16"/>
      <c r="L85" s="14"/>
      <c r="M85">
        <v>3</v>
      </c>
      <c r="N85">
        <v>329.31400000000002</v>
      </c>
      <c r="O85">
        <v>25.853666666666754</v>
      </c>
      <c r="P85">
        <v>25.853666666666754</v>
      </c>
      <c r="Q85" s="14"/>
      <c r="R85" t="s">
        <v>210</v>
      </c>
      <c r="S85">
        <v>459.142</v>
      </c>
      <c r="T85" s="16">
        <v>129.65649999999999</v>
      </c>
      <c r="U85" s="14">
        <v>129.65649999999999</v>
      </c>
      <c r="V85" s="15"/>
      <c r="W85" t="s">
        <v>210</v>
      </c>
      <c r="X85">
        <v>556.55600000000004</v>
      </c>
      <c r="Y85" s="16">
        <v>169.11133333333345</v>
      </c>
      <c r="Z85" s="14">
        <v>169.11133333333345</v>
      </c>
      <c r="AB85">
        <v>20</v>
      </c>
      <c r="AC85">
        <v>122.31399999999999</v>
      </c>
      <c r="AD85" s="16">
        <v>-265.13066666666657</v>
      </c>
      <c r="AE85" s="14">
        <v>0</v>
      </c>
      <c r="AG85">
        <v>20</v>
      </c>
      <c r="AH85">
        <v>244.678</v>
      </c>
      <c r="AI85" s="16">
        <v>-142.76666666666659</v>
      </c>
      <c r="AJ85" s="14">
        <v>0</v>
      </c>
      <c r="AM85">
        <v>20</v>
      </c>
      <c r="AN85">
        <v>168.84899999999999</v>
      </c>
      <c r="AO85" s="16">
        <v>-218.5956666666666</v>
      </c>
      <c r="AP85" s="14">
        <v>0</v>
      </c>
      <c r="AS85">
        <v>20</v>
      </c>
      <c r="AT85">
        <v>158.31399999999999</v>
      </c>
      <c r="AU85" s="16">
        <v>-229.1306666666666</v>
      </c>
      <c r="AV85" s="14">
        <v>0</v>
      </c>
      <c r="AY85">
        <v>20</v>
      </c>
      <c r="AZ85">
        <v>322.971</v>
      </c>
      <c r="BA85" s="16">
        <v>-64.473666666666588</v>
      </c>
      <c r="BB85" s="14">
        <v>0</v>
      </c>
      <c r="BE85">
        <v>20</v>
      </c>
      <c r="BF85">
        <v>160.607</v>
      </c>
      <c r="BG85" s="16">
        <v>-592.49</v>
      </c>
      <c r="BH85" s="14">
        <v>0</v>
      </c>
      <c r="BK85">
        <v>20</v>
      </c>
      <c r="BL85">
        <v>3385.0920000000001</v>
      </c>
      <c r="BM85" s="16">
        <v>2969.0205000000001</v>
      </c>
      <c r="BN85" s="14">
        <v>2969.0205000000001</v>
      </c>
      <c r="BQ85">
        <v>1329.7280000000001</v>
      </c>
      <c r="BR85" s="16">
        <f t="shared" si="2"/>
        <v>1329.7280000000001</v>
      </c>
      <c r="BS85" s="14">
        <f t="shared" si="3"/>
        <v>1329.7280000000001</v>
      </c>
    </row>
    <row r="86" spans="1:72" x14ac:dyDescent="0.2">
      <c r="A86" t="s">
        <v>137</v>
      </c>
      <c r="D86" s="16"/>
      <c r="J86" s="16"/>
      <c r="L86" s="14"/>
      <c r="M86">
        <v>3</v>
      </c>
      <c r="N86">
        <v>2468.8490000000002</v>
      </c>
      <c r="O86">
        <v>2165.3886666666667</v>
      </c>
      <c r="P86">
        <v>2165.3886666666667</v>
      </c>
      <c r="Q86" s="14">
        <v>2231.2421666666669</v>
      </c>
      <c r="R86" t="s">
        <v>211</v>
      </c>
      <c r="S86">
        <v>3591.3850000000002</v>
      </c>
      <c r="T86" s="16">
        <v>3261.8995000000004</v>
      </c>
      <c r="U86" s="14">
        <v>3261.8995000000004</v>
      </c>
      <c r="V86" s="15">
        <v>3284.6925000000001</v>
      </c>
      <c r="W86" t="s">
        <v>211</v>
      </c>
      <c r="X86">
        <v>2542.2629999999999</v>
      </c>
      <c r="Y86" s="16">
        <v>2154.8183333333332</v>
      </c>
      <c r="Z86" s="14">
        <v>2154.8183333333332</v>
      </c>
      <c r="AA86">
        <v>2162.4043333333329</v>
      </c>
      <c r="AB86">
        <v>21</v>
      </c>
      <c r="AC86">
        <v>3784.5059999999999</v>
      </c>
      <c r="AD86" s="16">
        <v>3397.0613333333331</v>
      </c>
      <c r="AE86" s="14">
        <v>3397.0613333333331</v>
      </c>
      <c r="AF86">
        <v>3467.5863333333332</v>
      </c>
      <c r="AG86">
        <v>21</v>
      </c>
      <c r="AH86">
        <v>3805.0419999999999</v>
      </c>
      <c r="AI86" s="16">
        <v>3417.5973333333332</v>
      </c>
      <c r="AJ86" s="14">
        <v>3417.5973333333332</v>
      </c>
      <c r="AK86">
        <v>3454.5008333333335</v>
      </c>
      <c r="AM86">
        <v>21</v>
      </c>
      <c r="AN86">
        <v>2566.799</v>
      </c>
      <c r="AO86" s="16">
        <v>2179.3543333333332</v>
      </c>
      <c r="AP86" s="14">
        <v>2179.3543333333332</v>
      </c>
      <c r="AQ86" s="14">
        <v>2127.172333333333</v>
      </c>
      <c r="AS86">
        <v>21</v>
      </c>
      <c r="AT86">
        <v>3487.335</v>
      </c>
      <c r="AU86" s="16">
        <v>3099.8903333333333</v>
      </c>
      <c r="AV86" s="14">
        <v>3099.8903333333333</v>
      </c>
      <c r="AW86" s="14">
        <v>3322.0618333333332</v>
      </c>
      <c r="AY86">
        <v>21</v>
      </c>
      <c r="AZ86">
        <v>3065.627</v>
      </c>
      <c r="BA86" s="16">
        <v>2678.1823333333332</v>
      </c>
      <c r="BB86" s="14">
        <v>2678.1823333333332</v>
      </c>
      <c r="BC86" s="14">
        <v>2752.5003333333334</v>
      </c>
      <c r="BE86">
        <v>21</v>
      </c>
      <c r="BF86">
        <v>2807.335</v>
      </c>
      <c r="BG86" s="16">
        <v>2054.2380000000003</v>
      </c>
      <c r="BH86" s="14">
        <v>2054.2380000000003</v>
      </c>
      <c r="BI86" s="14">
        <v>2191.4095000000002</v>
      </c>
      <c r="BK86">
        <v>21</v>
      </c>
      <c r="BL86">
        <v>1062.385</v>
      </c>
      <c r="BM86" s="16">
        <v>646.31349999999998</v>
      </c>
      <c r="BN86" s="14">
        <v>646.31349999999998</v>
      </c>
      <c r="BO86" s="14">
        <v>675.69200000000001</v>
      </c>
      <c r="BQ86">
        <v>619.72799999999995</v>
      </c>
      <c r="BR86" s="16">
        <f t="shared" si="2"/>
        <v>619.72799999999995</v>
      </c>
      <c r="BS86" s="14">
        <f t="shared" si="3"/>
        <v>619.72799999999995</v>
      </c>
      <c r="BT86">
        <f>AVERAGE(BS86:BS87)</f>
        <v>613.58150000000001</v>
      </c>
    </row>
    <row r="87" spans="1:72" x14ac:dyDescent="0.2">
      <c r="A87" t="s">
        <v>137</v>
      </c>
      <c r="D87" s="16"/>
      <c r="J87" s="16"/>
      <c r="L87" s="14"/>
      <c r="M87">
        <v>3</v>
      </c>
      <c r="N87">
        <v>2600.556</v>
      </c>
      <c r="O87">
        <v>2297.0956666666666</v>
      </c>
      <c r="P87">
        <v>2297.0956666666666</v>
      </c>
      <c r="Q87" s="14"/>
      <c r="R87" t="s">
        <v>212</v>
      </c>
      <c r="S87">
        <v>3636.971</v>
      </c>
      <c r="T87" s="16">
        <v>3307.4854999999998</v>
      </c>
      <c r="U87" s="14">
        <v>3307.4854999999998</v>
      </c>
      <c r="V87" s="15"/>
      <c r="W87" t="s">
        <v>212</v>
      </c>
      <c r="X87">
        <v>2557.4349999999999</v>
      </c>
      <c r="Y87" s="16">
        <v>2169.9903333333332</v>
      </c>
      <c r="Z87" s="14">
        <v>2169.9903333333332</v>
      </c>
      <c r="AB87">
        <v>22</v>
      </c>
      <c r="AC87">
        <v>3925.556</v>
      </c>
      <c r="AD87" s="16">
        <v>3538.1113333333333</v>
      </c>
      <c r="AE87" s="14">
        <v>3538.1113333333333</v>
      </c>
      <c r="AG87">
        <v>22</v>
      </c>
      <c r="AH87">
        <v>3878.8490000000002</v>
      </c>
      <c r="AI87" s="16">
        <v>3491.4043333333334</v>
      </c>
      <c r="AJ87" s="14">
        <v>3491.4043333333334</v>
      </c>
      <c r="AM87">
        <v>22</v>
      </c>
      <c r="AN87">
        <v>2462.4349999999999</v>
      </c>
      <c r="AO87" s="16">
        <v>2074.9903333333332</v>
      </c>
      <c r="AP87" s="14">
        <v>2074.9903333333332</v>
      </c>
      <c r="AS87">
        <v>22</v>
      </c>
      <c r="AT87">
        <v>3931.6779999999999</v>
      </c>
      <c r="AU87" s="16">
        <v>3544.2333333333331</v>
      </c>
      <c r="AV87" s="14">
        <v>3544.2333333333331</v>
      </c>
      <c r="AY87">
        <v>22</v>
      </c>
      <c r="AZ87">
        <v>3214.2629999999999</v>
      </c>
      <c r="BA87" s="16">
        <v>2826.8183333333332</v>
      </c>
      <c r="BB87" s="14">
        <v>2826.8183333333332</v>
      </c>
      <c r="BE87">
        <v>22</v>
      </c>
      <c r="BF87">
        <v>3081.6779999999999</v>
      </c>
      <c r="BG87" s="16">
        <v>2328.5810000000001</v>
      </c>
      <c r="BH87" s="14">
        <v>2328.5810000000001</v>
      </c>
      <c r="BK87">
        <v>22</v>
      </c>
      <c r="BL87">
        <v>1121.1420000000001</v>
      </c>
      <c r="BM87" s="16">
        <v>705.07050000000004</v>
      </c>
      <c r="BN87" s="14">
        <v>705.07050000000004</v>
      </c>
      <c r="BP87" s="14"/>
      <c r="BQ87">
        <v>607.43499999999995</v>
      </c>
      <c r="BR87" s="16">
        <f t="shared" si="2"/>
        <v>607.43499999999995</v>
      </c>
      <c r="BS87" s="14">
        <f t="shared" si="3"/>
        <v>607.43499999999995</v>
      </c>
    </row>
    <row r="88" spans="1:72" x14ac:dyDescent="0.2">
      <c r="A88" t="s">
        <v>139</v>
      </c>
      <c r="D88" s="16"/>
      <c r="J88" s="16"/>
      <c r="L88" s="14"/>
      <c r="M88">
        <v>3</v>
      </c>
      <c r="N88">
        <v>4850.6779999999999</v>
      </c>
      <c r="O88">
        <v>4547.2176666666664</v>
      </c>
      <c r="P88">
        <v>4547.2176666666664</v>
      </c>
      <c r="Q88" s="14">
        <v>4574.2176666666664</v>
      </c>
      <c r="R88" t="s">
        <v>213</v>
      </c>
      <c r="S88">
        <v>4690.9709999999995</v>
      </c>
      <c r="T88" s="16">
        <v>4361.4854999999998</v>
      </c>
      <c r="U88" s="14">
        <v>4361.4854999999998</v>
      </c>
      <c r="V88" s="15">
        <v>4345.4854999999998</v>
      </c>
      <c r="W88" t="s">
        <v>213</v>
      </c>
      <c r="X88">
        <v>4441.5559999999996</v>
      </c>
      <c r="Y88" s="16">
        <v>4054.1113333333328</v>
      </c>
      <c r="Z88" s="14">
        <v>4054.1113333333328</v>
      </c>
      <c r="AA88">
        <v>3899.9043333333329</v>
      </c>
      <c r="AB88">
        <v>23</v>
      </c>
      <c r="AC88">
        <v>6099.9709999999995</v>
      </c>
      <c r="AD88" s="16">
        <v>5712.5263333333332</v>
      </c>
      <c r="AE88" s="14">
        <v>5712.5263333333332</v>
      </c>
      <c r="AF88">
        <v>5903.1473333333333</v>
      </c>
      <c r="AG88">
        <v>23</v>
      </c>
      <c r="AH88">
        <v>6536.6779999999999</v>
      </c>
      <c r="AI88" s="16">
        <v>6149.2333333333336</v>
      </c>
      <c r="AJ88" s="14">
        <v>6149.2333333333336</v>
      </c>
      <c r="AK88">
        <v>6030.3798333333334</v>
      </c>
      <c r="AM88">
        <v>23</v>
      </c>
      <c r="AN88">
        <v>6339.0919999999996</v>
      </c>
      <c r="AO88" s="16">
        <v>5951.6473333333333</v>
      </c>
      <c r="AP88" s="14">
        <v>5951.6473333333333</v>
      </c>
      <c r="AQ88" s="14">
        <v>5723.7938333333332</v>
      </c>
      <c r="AS88">
        <v>23</v>
      </c>
      <c r="AT88">
        <v>6345.0919999999996</v>
      </c>
      <c r="AU88" s="16">
        <v>5957.6473333333333</v>
      </c>
      <c r="AV88" s="14">
        <v>5957.6473333333333</v>
      </c>
      <c r="AW88" s="14">
        <v>5873.0868333333328</v>
      </c>
      <c r="AY88">
        <v>23</v>
      </c>
      <c r="AZ88">
        <v>7213.5060000000003</v>
      </c>
      <c r="BA88" s="16">
        <v>6826.061333333334</v>
      </c>
      <c r="BB88" s="14">
        <v>6826.061333333334</v>
      </c>
      <c r="BC88" s="14">
        <v>6227.6473333333342</v>
      </c>
      <c r="BE88">
        <v>23</v>
      </c>
      <c r="BF88">
        <v>7322.2129999999997</v>
      </c>
      <c r="BG88" s="16">
        <v>6569.116</v>
      </c>
      <c r="BH88" s="14">
        <v>6569.116</v>
      </c>
      <c r="BI88" s="14">
        <v>6251.4089999999997</v>
      </c>
      <c r="BK88">
        <v>23</v>
      </c>
      <c r="BL88">
        <v>6756.5060000000003</v>
      </c>
      <c r="BM88" s="16">
        <v>6340.4345000000003</v>
      </c>
      <c r="BN88" s="14">
        <v>6340.4345000000003</v>
      </c>
      <c r="BO88" s="14">
        <v>6071.7275</v>
      </c>
      <c r="BQ88">
        <v>4579.3850000000002</v>
      </c>
      <c r="BR88" s="16">
        <f t="shared" si="2"/>
        <v>4579.3850000000002</v>
      </c>
      <c r="BS88" s="14">
        <f t="shared" si="3"/>
        <v>4579.3850000000002</v>
      </c>
      <c r="BT88">
        <f>AVERAGE(BS88:BS89)</f>
        <v>4565.1779999999999</v>
      </c>
    </row>
    <row r="89" spans="1:72" x14ac:dyDescent="0.2">
      <c r="A89" t="s">
        <v>139</v>
      </c>
      <c r="D89" s="16"/>
      <c r="J89" s="16"/>
      <c r="L89" s="14"/>
      <c r="M89">
        <v>3</v>
      </c>
      <c r="N89">
        <v>4904.6779999999999</v>
      </c>
      <c r="O89">
        <v>4601.2176666666664</v>
      </c>
      <c r="P89">
        <v>4601.2176666666664</v>
      </c>
      <c r="Q89" s="14"/>
      <c r="R89" t="s">
        <v>214</v>
      </c>
      <c r="S89">
        <v>4658.9709999999995</v>
      </c>
      <c r="T89" s="16">
        <v>4329.4854999999998</v>
      </c>
      <c r="U89" s="14">
        <v>4329.4854999999998</v>
      </c>
      <c r="V89" s="15"/>
      <c r="W89" t="s">
        <v>214</v>
      </c>
      <c r="X89">
        <v>4133.1419999999998</v>
      </c>
      <c r="Y89" s="16">
        <v>3745.6973333333331</v>
      </c>
      <c r="Z89" s="14">
        <v>3745.6973333333331</v>
      </c>
      <c r="AB89">
        <v>24</v>
      </c>
      <c r="AC89">
        <v>6481.2129999999997</v>
      </c>
      <c r="AD89" s="16">
        <v>6093.7683333333334</v>
      </c>
      <c r="AE89" s="14">
        <v>6093.7683333333334</v>
      </c>
      <c r="AG89">
        <v>24</v>
      </c>
      <c r="AH89">
        <v>6298.9709999999995</v>
      </c>
      <c r="AI89" s="16">
        <v>5911.5263333333332</v>
      </c>
      <c r="AJ89" s="14">
        <v>5911.5263333333332</v>
      </c>
      <c r="AM89">
        <v>24</v>
      </c>
      <c r="AN89">
        <v>5883.3850000000002</v>
      </c>
      <c r="AO89" s="16">
        <v>5495.9403333333339</v>
      </c>
      <c r="AP89" s="14">
        <v>5495.9403333333339</v>
      </c>
      <c r="AS89">
        <v>24</v>
      </c>
      <c r="AT89">
        <v>6175.9709999999995</v>
      </c>
      <c r="AU89" s="16">
        <v>5788.5263333333332</v>
      </c>
      <c r="AV89" s="14">
        <v>5788.5263333333332</v>
      </c>
      <c r="AY89">
        <v>24</v>
      </c>
      <c r="AZ89">
        <v>6016.6779999999999</v>
      </c>
      <c r="BA89" s="16">
        <v>5629.2333333333336</v>
      </c>
      <c r="BB89" s="14">
        <v>5629.2333333333336</v>
      </c>
      <c r="BE89">
        <v>24</v>
      </c>
      <c r="BF89">
        <v>6686.799</v>
      </c>
      <c r="BG89" s="16">
        <v>5933.7020000000002</v>
      </c>
      <c r="BH89" s="14">
        <v>5933.7020000000002</v>
      </c>
      <c r="BK89">
        <v>24</v>
      </c>
      <c r="BL89">
        <v>6219.0919999999996</v>
      </c>
      <c r="BM89" s="16">
        <v>5803.0204999999996</v>
      </c>
      <c r="BN89" s="14">
        <v>5803.0204999999996</v>
      </c>
      <c r="BP89" s="14"/>
      <c r="BQ89">
        <v>4550.9709999999995</v>
      </c>
      <c r="BR89" s="16">
        <f t="shared" si="2"/>
        <v>4550.9709999999995</v>
      </c>
      <c r="BS89" s="14">
        <f t="shared" si="3"/>
        <v>4550.9709999999995</v>
      </c>
    </row>
    <row r="90" spans="1:72" x14ac:dyDescent="0.2">
      <c r="D90" s="16"/>
      <c r="J90" s="16"/>
      <c r="L90" s="14"/>
      <c r="M90">
        <v>3</v>
      </c>
      <c r="Q90" s="14"/>
      <c r="R90" s="16"/>
      <c r="V90" s="15"/>
      <c r="BQ90">
        <v>227.435</v>
      </c>
      <c r="BR90" s="16">
        <f t="shared" si="2"/>
        <v>227.435</v>
      </c>
      <c r="BS90" s="14">
        <f t="shared" si="3"/>
        <v>227.435</v>
      </c>
      <c r="BT90">
        <f>AVERAGE(BS90:BS91)</f>
        <v>193.87450000000001</v>
      </c>
    </row>
    <row r="91" spans="1:72" x14ac:dyDescent="0.2">
      <c r="A91" t="s">
        <v>156</v>
      </c>
      <c r="D91" s="16"/>
      <c r="J91" s="16"/>
      <c r="L91" s="14"/>
      <c r="M91">
        <v>3</v>
      </c>
      <c r="N91">
        <v>500.55599999999998</v>
      </c>
      <c r="O91">
        <v>197.09566666666672</v>
      </c>
      <c r="P91">
        <v>197.09566666666672</v>
      </c>
      <c r="Q91" s="14">
        <v>230.65666666666672</v>
      </c>
      <c r="R91" t="s">
        <v>215</v>
      </c>
      <c r="S91">
        <v>355.26299999999998</v>
      </c>
      <c r="T91" s="16">
        <v>25.777499999999975</v>
      </c>
      <c r="U91" s="14">
        <v>25.777499999999975</v>
      </c>
      <c r="V91" s="15">
        <v>24.777499999999975</v>
      </c>
      <c r="W91" t="s">
        <v>215</v>
      </c>
      <c r="X91">
        <v>823.26300000000003</v>
      </c>
      <c r="Y91" s="16">
        <v>435.81833333333344</v>
      </c>
      <c r="Z91" s="14">
        <v>435.81833333333344</v>
      </c>
      <c r="AA91">
        <v>517.4043333333334</v>
      </c>
      <c r="AB91">
        <v>1</v>
      </c>
      <c r="AC91">
        <v>309.142</v>
      </c>
      <c r="AD91" s="16">
        <v>-78.302666666666596</v>
      </c>
      <c r="AE91" s="14">
        <v>0</v>
      </c>
      <c r="AF91">
        <v>21.848666666666702</v>
      </c>
      <c r="AG91">
        <v>1</v>
      </c>
      <c r="AH91">
        <v>98.606999999999999</v>
      </c>
      <c r="AI91" s="16">
        <v>-288.83766666666656</v>
      </c>
      <c r="AJ91" s="14">
        <v>0</v>
      </c>
      <c r="AK91">
        <v>0</v>
      </c>
      <c r="AM91">
        <v>1</v>
      </c>
      <c r="AN91">
        <v>249.02099999999999</v>
      </c>
      <c r="AO91" s="16">
        <v>-138.42366666666661</v>
      </c>
      <c r="AP91" s="14">
        <v>0</v>
      </c>
      <c r="AQ91" s="14">
        <v>42.763166666666706</v>
      </c>
      <c r="AS91">
        <v>1</v>
      </c>
      <c r="AT91">
        <v>350.55599999999998</v>
      </c>
      <c r="AU91" s="16">
        <v>-36.888666666666609</v>
      </c>
      <c r="AV91" s="14">
        <v>0</v>
      </c>
      <c r="AW91" s="14">
        <v>0</v>
      </c>
      <c r="AY91">
        <v>1</v>
      </c>
      <c r="AZ91">
        <v>325.31400000000002</v>
      </c>
      <c r="BA91" s="16">
        <v>-62.130666666666571</v>
      </c>
      <c r="BB91" s="14">
        <v>0</v>
      </c>
      <c r="BC91" s="14">
        <v>0</v>
      </c>
      <c r="BE91">
        <v>1</v>
      </c>
      <c r="BF91">
        <v>291.142</v>
      </c>
      <c r="BG91" s="16">
        <v>-461.95499999999998</v>
      </c>
      <c r="BH91" s="14">
        <v>0</v>
      </c>
      <c r="BI91" s="14">
        <v>0</v>
      </c>
      <c r="BK91">
        <v>1</v>
      </c>
      <c r="BL91">
        <v>177.071</v>
      </c>
      <c r="BM91" s="16">
        <v>-239.00050000000002</v>
      </c>
      <c r="BN91" s="14">
        <v>0</v>
      </c>
      <c r="BO91" s="14">
        <v>0</v>
      </c>
      <c r="BP91" s="14"/>
      <c r="BQ91">
        <v>160.31399999999999</v>
      </c>
      <c r="BR91" s="16">
        <f t="shared" si="2"/>
        <v>160.31399999999999</v>
      </c>
      <c r="BS91" s="14">
        <f t="shared" si="3"/>
        <v>160.31399999999999</v>
      </c>
    </row>
    <row r="92" spans="1:72" x14ac:dyDescent="0.2">
      <c r="A92" t="s">
        <v>156</v>
      </c>
      <c r="D92" s="16"/>
      <c r="J92" s="16"/>
      <c r="L92" s="14"/>
      <c r="M92">
        <v>3</v>
      </c>
      <c r="N92">
        <v>567.678</v>
      </c>
      <c r="O92">
        <v>264.21766666666673</v>
      </c>
      <c r="P92">
        <v>264.21766666666673</v>
      </c>
      <c r="Q92" s="14"/>
      <c r="R92" t="s">
        <v>216</v>
      </c>
      <c r="S92">
        <v>353.26299999999998</v>
      </c>
      <c r="T92" s="16">
        <v>23.777499999999975</v>
      </c>
      <c r="U92" s="14">
        <v>23.777499999999975</v>
      </c>
      <c r="V92" s="15"/>
      <c r="W92" t="s">
        <v>216</v>
      </c>
      <c r="X92">
        <v>986.43499999999995</v>
      </c>
      <c r="Y92" s="16">
        <v>598.99033333333341</v>
      </c>
      <c r="Z92" s="14">
        <v>598.99033333333341</v>
      </c>
      <c r="AB92">
        <v>2</v>
      </c>
      <c r="AC92">
        <v>431.142</v>
      </c>
      <c r="AD92" s="16">
        <v>43.697333333333404</v>
      </c>
      <c r="AE92" s="14">
        <v>43.697333333333404</v>
      </c>
      <c r="AG92">
        <v>2</v>
      </c>
      <c r="AH92">
        <v>125.19199999999999</v>
      </c>
      <c r="AI92" s="16">
        <v>-262.25266666666658</v>
      </c>
      <c r="AJ92" s="14">
        <v>0</v>
      </c>
      <c r="AM92">
        <v>2</v>
      </c>
      <c r="AN92">
        <v>472.971</v>
      </c>
      <c r="AO92" s="16">
        <v>85.526333333333412</v>
      </c>
      <c r="AP92" s="14">
        <v>85.526333333333412</v>
      </c>
      <c r="AS92">
        <v>2</v>
      </c>
      <c r="AT92">
        <v>346.84899999999999</v>
      </c>
      <c r="AU92" s="16">
        <v>-40.595666666666602</v>
      </c>
      <c r="AV92" s="14">
        <v>0</v>
      </c>
      <c r="AW92" s="14"/>
      <c r="AY92">
        <v>2</v>
      </c>
      <c r="AZ92">
        <v>379.72800000000001</v>
      </c>
      <c r="BA92" s="16">
        <v>-7.7166666666665833</v>
      </c>
      <c r="BB92" s="14">
        <v>0</v>
      </c>
      <c r="BE92">
        <v>2</v>
      </c>
      <c r="BF92">
        <v>274.55599999999998</v>
      </c>
      <c r="BG92" s="16">
        <v>-478.541</v>
      </c>
      <c r="BH92" s="14">
        <v>0</v>
      </c>
      <c r="BK92">
        <v>2</v>
      </c>
      <c r="BL92">
        <v>186.899</v>
      </c>
      <c r="BM92" s="16">
        <v>-229.17250000000001</v>
      </c>
      <c r="BN92" s="14">
        <v>0</v>
      </c>
    </row>
    <row r="93" spans="1:72" x14ac:dyDescent="0.2">
      <c r="A93" t="s">
        <v>157</v>
      </c>
      <c r="D93" s="16"/>
      <c r="J93" s="16"/>
      <c r="L93" s="14"/>
      <c r="M93">
        <v>3</v>
      </c>
      <c r="N93">
        <v>748.971</v>
      </c>
      <c r="O93">
        <v>445.51066666666674</v>
      </c>
      <c r="P93">
        <v>445.51066666666674</v>
      </c>
      <c r="Q93" s="14">
        <v>457.21766666666673</v>
      </c>
      <c r="R93" t="s">
        <v>217</v>
      </c>
      <c r="S93">
        <v>477.38499999999999</v>
      </c>
      <c r="T93" s="16">
        <v>147.89949999999999</v>
      </c>
      <c r="U93" s="14">
        <v>147.89949999999999</v>
      </c>
      <c r="V93" s="15">
        <v>136.33849999999998</v>
      </c>
      <c r="W93" t="s">
        <v>217</v>
      </c>
      <c r="X93">
        <v>1272.4349999999999</v>
      </c>
      <c r="Y93" s="16">
        <v>884.99033333333341</v>
      </c>
      <c r="Z93" s="14">
        <v>884.99033333333341</v>
      </c>
      <c r="AA93">
        <v>887.4043333333334</v>
      </c>
      <c r="AB93">
        <v>3</v>
      </c>
      <c r="AC93">
        <v>942.77800000000002</v>
      </c>
      <c r="AD93" s="16">
        <v>555.33333333333348</v>
      </c>
      <c r="AE93" s="14">
        <v>555.33333333333348</v>
      </c>
      <c r="AF93">
        <v>496.97983333333343</v>
      </c>
      <c r="AG93">
        <v>3</v>
      </c>
      <c r="AH93">
        <v>429.678</v>
      </c>
      <c r="AI93" s="16">
        <v>42.233333333333405</v>
      </c>
      <c r="AJ93" s="14">
        <v>42.233333333333405</v>
      </c>
      <c r="AK93">
        <v>67.086833333333402</v>
      </c>
      <c r="AM93">
        <v>3</v>
      </c>
      <c r="AN93">
        <v>616.678</v>
      </c>
      <c r="AO93" s="16">
        <v>229.23333333333341</v>
      </c>
      <c r="AP93" s="14">
        <v>229.23333333333341</v>
      </c>
      <c r="AQ93" s="14">
        <v>209.4403333333334</v>
      </c>
      <c r="AS93">
        <v>3</v>
      </c>
      <c r="AT93">
        <v>508.435</v>
      </c>
      <c r="AU93" s="16">
        <v>120.99033333333341</v>
      </c>
      <c r="AV93" s="14">
        <v>120.99033333333341</v>
      </c>
      <c r="AW93" s="14">
        <v>74.843833333333407</v>
      </c>
      <c r="AY93">
        <v>3</v>
      </c>
      <c r="AZ93">
        <v>1068.5060000000001</v>
      </c>
      <c r="BA93" s="16">
        <v>681.06133333333355</v>
      </c>
      <c r="BB93" s="14">
        <v>681.06133333333355</v>
      </c>
      <c r="BC93" s="14">
        <v>669.56133333333355</v>
      </c>
      <c r="BE93">
        <v>3</v>
      </c>
      <c r="BF93">
        <v>507.60700000000003</v>
      </c>
      <c r="BG93" s="16">
        <v>-245.48999999999995</v>
      </c>
      <c r="BH93" s="14">
        <v>0</v>
      </c>
      <c r="BI93" s="14">
        <v>0</v>
      </c>
      <c r="BK93">
        <v>3</v>
      </c>
      <c r="BL93">
        <v>556.678</v>
      </c>
      <c r="BM93" s="16">
        <v>140.60649999999998</v>
      </c>
      <c r="BN93" s="14">
        <v>140.60649999999998</v>
      </c>
      <c r="BO93" s="14">
        <v>184.25299999999999</v>
      </c>
      <c r="BP93" s="14"/>
      <c r="BQ93">
        <v>13004.205</v>
      </c>
    </row>
    <row r="94" spans="1:72" x14ac:dyDescent="0.2">
      <c r="A94" t="s">
        <v>157</v>
      </c>
      <c r="D94" s="16"/>
      <c r="J94" s="16"/>
      <c r="L94" s="14"/>
      <c r="M94">
        <v>3</v>
      </c>
      <c r="N94">
        <v>772.38499999999999</v>
      </c>
      <c r="O94">
        <v>468.92466666666672</v>
      </c>
      <c r="P94">
        <v>468.92466666666672</v>
      </c>
      <c r="Q94" s="14"/>
      <c r="R94" t="s">
        <v>218</v>
      </c>
      <c r="S94">
        <v>454.26299999999998</v>
      </c>
      <c r="T94" s="16">
        <v>124.77749999999997</v>
      </c>
      <c r="U94" s="14">
        <v>124.77749999999997</v>
      </c>
      <c r="V94" s="15"/>
      <c r="W94" t="s">
        <v>218</v>
      </c>
      <c r="X94">
        <v>1277.2629999999999</v>
      </c>
      <c r="Y94" s="16">
        <v>889.81833333333338</v>
      </c>
      <c r="Z94" s="14">
        <v>889.81833333333338</v>
      </c>
      <c r="AB94">
        <v>4</v>
      </c>
      <c r="AC94">
        <v>826.07100000000003</v>
      </c>
      <c r="AD94" s="16">
        <v>438.62633333333343</v>
      </c>
      <c r="AE94" s="14">
        <v>438.62633333333343</v>
      </c>
      <c r="AG94">
        <v>4</v>
      </c>
      <c r="AH94">
        <v>479.38499999999999</v>
      </c>
      <c r="AI94" s="16">
        <v>91.940333333333399</v>
      </c>
      <c r="AJ94" s="14">
        <v>91.940333333333399</v>
      </c>
      <c r="AM94">
        <v>4</v>
      </c>
      <c r="AN94">
        <v>577.09199999999998</v>
      </c>
      <c r="AO94" s="16">
        <v>189.64733333333339</v>
      </c>
      <c r="AP94" s="14">
        <v>189.64733333333339</v>
      </c>
      <c r="AS94">
        <v>4</v>
      </c>
      <c r="AT94">
        <v>416.142</v>
      </c>
      <c r="AU94" s="16">
        <v>28.697333333333404</v>
      </c>
      <c r="AV94" s="14">
        <v>28.697333333333404</v>
      </c>
      <c r="AW94" s="14"/>
      <c r="AY94">
        <v>4</v>
      </c>
      <c r="AZ94">
        <v>1045.5060000000001</v>
      </c>
      <c r="BA94" s="16">
        <v>658.06133333333355</v>
      </c>
      <c r="BB94" s="14">
        <v>658.06133333333355</v>
      </c>
      <c r="BE94">
        <v>4</v>
      </c>
      <c r="BF94">
        <v>446.02100000000002</v>
      </c>
      <c r="BG94" s="16">
        <v>-307.07599999999996</v>
      </c>
      <c r="BH94" s="14">
        <v>0</v>
      </c>
      <c r="BK94">
        <v>4</v>
      </c>
      <c r="BL94">
        <v>643.971</v>
      </c>
      <c r="BM94" s="16">
        <v>227.89949999999999</v>
      </c>
      <c r="BN94" s="14">
        <v>227.89949999999999</v>
      </c>
      <c r="BQ94">
        <v>13154.79</v>
      </c>
    </row>
    <row r="95" spans="1:72" x14ac:dyDescent="0.2">
      <c r="A95" t="s">
        <v>158</v>
      </c>
      <c r="D95" s="16"/>
      <c r="J95" s="16"/>
      <c r="L95" s="14"/>
      <c r="M95">
        <v>3</v>
      </c>
      <c r="N95">
        <v>178.435</v>
      </c>
      <c r="O95">
        <v>-125.02533333333326</v>
      </c>
      <c r="P95">
        <v>0</v>
      </c>
      <c r="Q95" s="14">
        <v>0</v>
      </c>
      <c r="R95" t="s">
        <v>219</v>
      </c>
      <c r="S95">
        <v>120.31399999999999</v>
      </c>
      <c r="T95" s="16">
        <v>-209.17150000000001</v>
      </c>
      <c r="U95" s="14">
        <v>0</v>
      </c>
      <c r="V95" s="15">
        <v>0</v>
      </c>
      <c r="W95" t="s">
        <v>219</v>
      </c>
      <c r="X95">
        <v>324.31400000000002</v>
      </c>
      <c r="Y95" s="16">
        <v>-63.130666666666571</v>
      </c>
      <c r="Z95" s="14">
        <v>0</v>
      </c>
      <c r="AA95">
        <v>0</v>
      </c>
      <c r="AB95">
        <v>5</v>
      </c>
      <c r="AC95">
        <v>72.364000000000004</v>
      </c>
      <c r="AD95" s="16">
        <v>-315.08066666666662</v>
      </c>
      <c r="AE95" s="14">
        <v>0</v>
      </c>
      <c r="AF95">
        <v>0</v>
      </c>
      <c r="AG95">
        <v>5</v>
      </c>
      <c r="AH95">
        <v>174.77799999999999</v>
      </c>
      <c r="AI95" s="16">
        <v>-212.6666666666666</v>
      </c>
      <c r="AJ95" s="14">
        <v>0</v>
      </c>
      <c r="AK95">
        <v>0</v>
      </c>
      <c r="AM95">
        <v>5</v>
      </c>
      <c r="AN95">
        <v>153.55600000000001</v>
      </c>
      <c r="AO95" s="16">
        <v>-233.88866666666658</v>
      </c>
      <c r="AP95" s="14">
        <v>0</v>
      </c>
      <c r="AQ95" s="14">
        <v>0</v>
      </c>
      <c r="AS95">
        <v>5</v>
      </c>
      <c r="AT95">
        <v>124.19199999999999</v>
      </c>
      <c r="AU95" s="16">
        <v>-263.25266666666658</v>
      </c>
      <c r="AV95" s="14">
        <v>0</v>
      </c>
      <c r="AW95" s="14">
        <v>0</v>
      </c>
      <c r="AY95">
        <v>5</v>
      </c>
      <c r="AZ95">
        <v>216.48500000000001</v>
      </c>
      <c r="BA95" s="16">
        <v>-170.95966666666658</v>
      </c>
      <c r="BB95" s="14">
        <v>0</v>
      </c>
      <c r="BC95" s="14">
        <v>0</v>
      </c>
      <c r="BE95">
        <v>5</v>
      </c>
      <c r="BF95">
        <v>140.435</v>
      </c>
      <c r="BG95" s="16">
        <v>-612.66200000000003</v>
      </c>
      <c r="BH95" s="14">
        <v>0</v>
      </c>
      <c r="BI95" s="14">
        <v>0</v>
      </c>
      <c r="BK95">
        <v>5</v>
      </c>
      <c r="BL95">
        <v>120.31399999999999</v>
      </c>
      <c r="BM95" s="16">
        <v>-295.75750000000005</v>
      </c>
      <c r="BN95" s="14">
        <v>0</v>
      </c>
      <c r="BO95" s="14">
        <v>0</v>
      </c>
      <c r="BP95" s="14"/>
      <c r="BQ95">
        <v>389.07100000000003</v>
      </c>
    </row>
    <row r="96" spans="1:72" x14ac:dyDescent="0.2">
      <c r="A96" t="s">
        <v>158</v>
      </c>
      <c r="D96" s="16"/>
      <c r="J96" s="16"/>
      <c r="L96" s="14"/>
      <c r="M96">
        <v>3</v>
      </c>
      <c r="N96">
        <v>188.55600000000001</v>
      </c>
      <c r="O96">
        <v>-114.90433333333326</v>
      </c>
      <c r="P96">
        <v>0</v>
      </c>
      <c r="Q96" s="14"/>
      <c r="R96" t="s">
        <v>220</v>
      </c>
      <c r="S96">
        <v>156.72800000000001</v>
      </c>
      <c r="T96" s="16">
        <v>-172.75749999999999</v>
      </c>
      <c r="U96" s="14">
        <v>0</v>
      </c>
      <c r="V96" s="15"/>
      <c r="W96" t="s">
        <v>220</v>
      </c>
      <c r="X96">
        <v>329.60700000000003</v>
      </c>
      <c r="Y96" s="16">
        <v>-57.837666666666564</v>
      </c>
      <c r="Z96" s="14">
        <v>0</v>
      </c>
      <c r="AB96">
        <v>6</v>
      </c>
      <c r="AC96">
        <v>83.364000000000004</v>
      </c>
      <c r="AD96" s="16">
        <v>-304.08066666666662</v>
      </c>
      <c r="AE96" s="14">
        <v>0</v>
      </c>
      <c r="AG96">
        <v>6</v>
      </c>
      <c r="AH96">
        <v>202.607</v>
      </c>
      <c r="AI96" s="16">
        <v>-184.83766666666659</v>
      </c>
      <c r="AJ96" s="14">
        <v>0</v>
      </c>
      <c r="AM96">
        <v>6</v>
      </c>
      <c r="AN96">
        <v>146.435</v>
      </c>
      <c r="AO96" s="16">
        <v>-241.00966666666659</v>
      </c>
      <c r="AP96" s="14">
        <v>0</v>
      </c>
      <c r="AS96">
        <v>6</v>
      </c>
      <c r="AT96">
        <v>128.72800000000001</v>
      </c>
      <c r="AU96" s="16">
        <v>-258.71666666666658</v>
      </c>
      <c r="AV96" s="14">
        <v>0</v>
      </c>
      <c r="AW96" s="14"/>
      <c r="AY96">
        <v>6</v>
      </c>
      <c r="AZ96">
        <v>279.48500000000001</v>
      </c>
      <c r="BA96" s="16">
        <v>-107.95966666666658</v>
      </c>
      <c r="BB96" s="14">
        <v>0</v>
      </c>
      <c r="BE96">
        <v>6</v>
      </c>
      <c r="BF96">
        <v>109.899</v>
      </c>
      <c r="BG96" s="16">
        <v>-643.19799999999998</v>
      </c>
      <c r="BH96" s="14">
        <v>0</v>
      </c>
      <c r="BK96">
        <v>6</v>
      </c>
      <c r="BL96">
        <v>6.1210000000000004</v>
      </c>
      <c r="BM96" s="16">
        <v>-409.95050000000003</v>
      </c>
      <c r="BN96" s="14">
        <v>0</v>
      </c>
      <c r="BQ96">
        <v>382.36399999999998</v>
      </c>
    </row>
    <row r="97" spans="1:69" x14ac:dyDescent="0.2">
      <c r="A97" t="s">
        <v>159</v>
      </c>
      <c r="D97" s="16"/>
      <c r="J97" s="16"/>
      <c r="L97" s="14"/>
      <c r="M97">
        <v>3</v>
      </c>
      <c r="N97">
        <v>126.556</v>
      </c>
      <c r="O97">
        <v>-176.90433333333328</v>
      </c>
      <c r="P97">
        <v>0</v>
      </c>
      <c r="Q97" s="14">
        <v>0</v>
      </c>
      <c r="R97" t="s">
        <v>221</v>
      </c>
      <c r="S97">
        <v>125.607</v>
      </c>
      <c r="T97" s="16">
        <v>-203.8785</v>
      </c>
      <c r="U97" s="14">
        <v>0</v>
      </c>
      <c r="V97" s="15">
        <v>0</v>
      </c>
      <c r="W97" t="s">
        <v>221</v>
      </c>
      <c r="X97">
        <v>317.31400000000002</v>
      </c>
      <c r="Y97" s="16">
        <v>-70.130666666666571</v>
      </c>
      <c r="Z97" s="14">
        <v>0</v>
      </c>
      <c r="AA97">
        <v>0</v>
      </c>
      <c r="AB97">
        <v>7</v>
      </c>
      <c r="AC97">
        <v>92.191999999999993</v>
      </c>
      <c r="AD97" s="16">
        <v>-295.25266666666658</v>
      </c>
      <c r="AE97" s="14">
        <v>0</v>
      </c>
      <c r="AF97">
        <v>0</v>
      </c>
      <c r="AG97">
        <v>7</v>
      </c>
      <c r="AH97">
        <v>193.19200000000001</v>
      </c>
      <c r="AI97" s="16">
        <v>-194.25266666666658</v>
      </c>
      <c r="AJ97" s="14">
        <v>0</v>
      </c>
      <c r="AK97">
        <v>0</v>
      </c>
      <c r="AM97">
        <v>7</v>
      </c>
      <c r="AN97">
        <v>106.31399999999999</v>
      </c>
      <c r="AO97" s="16">
        <v>-281.13066666666657</v>
      </c>
      <c r="AP97" s="14">
        <v>0</v>
      </c>
      <c r="AQ97" s="14">
        <v>0</v>
      </c>
      <c r="AS97">
        <v>7</v>
      </c>
      <c r="AT97">
        <v>106.485</v>
      </c>
      <c r="AU97" s="16">
        <v>-280.95966666666658</v>
      </c>
      <c r="AV97" s="14">
        <v>0</v>
      </c>
      <c r="AW97" s="14">
        <v>0</v>
      </c>
      <c r="AY97">
        <v>7</v>
      </c>
      <c r="AZ97">
        <v>338.07100000000003</v>
      </c>
      <c r="BA97" s="16">
        <v>-49.373666666666566</v>
      </c>
      <c r="BB97" s="14">
        <v>0</v>
      </c>
      <c r="BC97" s="14">
        <v>0</v>
      </c>
      <c r="BE97">
        <v>7</v>
      </c>
      <c r="BF97">
        <v>97.484999999999999</v>
      </c>
      <c r="BG97" s="16">
        <v>-655.61199999999997</v>
      </c>
      <c r="BH97" s="14">
        <v>0</v>
      </c>
      <c r="BI97" s="14">
        <v>0</v>
      </c>
      <c r="BK97">
        <v>7</v>
      </c>
      <c r="BL97">
        <v>26.364000000000001</v>
      </c>
      <c r="BM97" s="16">
        <v>-389.70750000000004</v>
      </c>
      <c r="BN97" s="14">
        <v>0</v>
      </c>
      <c r="BO97" s="14">
        <v>0</v>
      </c>
      <c r="BP97" s="14"/>
      <c r="BQ97">
        <v>390.899</v>
      </c>
    </row>
    <row r="98" spans="1:69" x14ac:dyDescent="0.2">
      <c r="A98" t="s">
        <v>159</v>
      </c>
      <c r="D98" s="16"/>
      <c r="J98" s="16"/>
      <c r="L98" s="14"/>
      <c r="M98">
        <v>3</v>
      </c>
      <c r="N98">
        <v>138.435</v>
      </c>
      <c r="O98">
        <v>-165.02533333333326</v>
      </c>
      <c r="P98">
        <v>0</v>
      </c>
      <c r="Q98" s="14"/>
      <c r="R98" t="s">
        <v>222</v>
      </c>
      <c r="S98">
        <v>98.778000000000006</v>
      </c>
      <c r="T98" s="16">
        <v>-230.70749999999998</v>
      </c>
      <c r="U98" s="14">
        <v>0</v>
      </c>
      <c r="V98" s="15"/>
      <c r="W98" t="s">
        <v>222</v>
      </c>
      <c r="X98">
        <v>351.55599999999998</v>
      </c>
      <c r="Y98" s="16">
        <v>-35.888666666666609</v>
      </c>
      <c r="Z98" s="14">
        <v>0</v>
      </c>
      <c r="AB98">
        <v>8</v>
      </c>
      <c r="AC98">
        <v>73.778000000000006</v>
      </c>
      <c r="AD98" s="16">
        <v>-313.66666666666657</v>
      </c>
      <c r="AE98" s="14">
        <v>0</v>
      </c>
      <c r="AG98">
        <v>8</v>
      </c>
      <c r="AH98">
        <v>131.77799999999999</v>
      </c>
      <c r="AI98" s="16">
        <v>-255.6666666666666</v>
      </c>
      <c r="AJ98" s="14">
        <v>0</v>
      </c>
      <c r="AM98">
        <v>8</v>
      </c>
      <c r="AN98">
        <v>138.84899999999999</v>
      </c>
      <c r="AO98" s="16">
        <v>-248.5956666666666</v>
      </c>
      <c r="AP98" s="14">
        <v>0</v>
      </c>
      <c r="AS98">
        <v>8</v>
      </c>
      <c r="AT98">
        <v>174.607</v>
      </c>
      <c r="AU98" s="16">
        <v>-212.83766666666659</v>
      </c>
      <c r="AV98" s="14">
        <v>0</v>
      </c>
      <c r="AW98" s="14"/>
      <c r="AY98">
        <v>8</v>
      </c>
      <c r="AZ98">
        <v>317.19200000000001</v>
      </c>
      <c r="BA98" s="16">
        <v>-70.252666666666585</v>
      </c>
      <c r="BB98" s="14">
        <v>0</v>
      </c>
      <c r="BE98">
        <v>8</v>
      </c>
      <c r="BF98">
        <v>80.899000000000001</v>
      </c>
      <c r="BG98" s="16">
        <v>-672.19799999999998</v>
      </c>
      <c r="BH98" s="14">
        <v>0</v>
      </c>
      <c r="BK98">
        <v>8</v>
      </c>
      <c r="BL98">
        <v>32.950000000000003</v>
      </c>
      <c r="BM98" s="16">
        <v>-383.12150000000003</v>
      </c>
      <c r="BN98" s="14">
        <v>0</v>
      </c>
    </row>
    <row r="99" spans="1:69" x14ac:dyDescent="0.2">
      <c r="A99" t="s">
        <v>160</v>
      </c>
      <c r="D99" s="16"/>
      <c r="J99" s="16"/>
      <c r="L99" s="14"/>
      <c r="M99">
        <v>3</v>
      </c>
      <c r="N99">
        <v>670.38499999999999</v>
      </c>
      <c r="O99">
        <v>366.92466666666672</v>
      </c>
      <c r="P99">
        <v>366.92466666666672</v>
      </c>
      <c r="Q99" s="14">
        <v>361.63166666666672</v>
      </c>
      <c r="R99" t="s">
        <v>223</v>
      </c>
      <c r="S99">
        <v>526.55600000000004</v>
      </c>
      <c r="T99" s="16">
        <v>197.07050000000004</v>
      </c>
      <c r="U99" s="14">
        <v>197.07050000000004</v>
      </c>
      <c r="V99" s="15">
        <v>200.77800000000002</v>
      </c>
      <c r="W99" t="s">
        <v>223</v>
      </c>
      <c r="X99">
        <v>1684.8489999999999</v>
      </c>
      <c r="Y99" s="16">
        <v>1297.4043333333334</v>
      </c>
      <c r="Z99" s="14">
        <v>1297.4043333333334</v>
      </c>
      <c r="AA99">
        <v>1295.8438333333334</v>
      </c>
      <c r="AB99">
        <v>9</v>
      </c>
      <c r="AC99">
        <v>274.971</v>
      </c>
      <c r="AD99" s="16">
        <v>-112.47366666666659</v>
      </c>
      <c r="AE99" s="14">
        <v>0</v>
      </c>
      <c r="AF99">
        <v>0</v>
      </c>
      <c r="AG99">
        <v>9</v>
      </c>
      <c r="AH99">
        <v>537.38499999999999</v>
      </c>
      <c r="AI99" s="16">
        <v>149.9403333333334</v>
      </c>
      <c r="AJ99" s="14">
        <v>149.9403333333334</v>
      </c>
      <c r="AK99">
        <v>191.5868333333334</v>
      </c>
      <c r="AM99">
        <v>9</v>
      </c>
      <c r="AN99">
        <v>457.79899999999998</v>
      </c>
      <c r="AO99" s="16">
        <v>70.354333333333386</v>
      </c>
      <c r="AP99" s="14">
        <v>70.354333333333386</v>
      </c>
      <c r="AQ99" s="14">
        <v>59.647333333333393</v>
      </c>
      <c r="AS99">
        <v>9</v>
      </c>
      <c r="AT99">
        <v>238.55600000000001</v>
      </c>
      <c r="AU99" s="16">
        <v>-148.88866666666658</v>
      </c>
      <c r="AV99" s="14">
        <v>0</v>
      </c>
      <c r="AW99" s="14">
        <v>0</v>
      </c>
      <c r="AY99">
        <v>9</v>
      </c>
      <c r="AZ99">
        <v>407.84899999999999</v>
      </c>
      <c r="BA99" s="16">
        <v>20.404333333333398</v>
      </c>
      <c r="BB99" s="14">
        <v>20.404333333333398</v>
      </c>
      <c r="BC99" s="14">
        <v>10.202166666666699</v>
      </c>
      <c r="BE99">
        <v>9</v>
      </c>
      <c r="BF99">
        <v>317.84899999999999</v>
      </c>
      <c r="BG99" s="16">
        <v>-435.24799999999999</v>
      </c>
      <c r="BH99" s="14">
        <v>0</v>
      </c>
      <c r="BI99" s="14">
        <v>0</v>
      </c>
      <c r="BK99">
        <v>9</v>
      </c>
      <c r="BL99">
        <v>80.899000000000001</v>
      </c>
      <c r="BM99" s="16">
        <v>-335.17250000000001</v>
      </c>
      <c r="BN99" s="14">
        <v>0</v>
      </c>
      <c r="BO99" s="14">
        <v>0</v>
      </c>
      <c r="BP99" s="14"/>
    </row>
    <row r="100" spans="1:69" x14ac:dyDescent="0.2">
      <c r="A100" t="s">
        <v>160</v>
      </c>
      <c r="D100" s="16"/>
      <c r="J100" s="16"/>
      <c r="L100" s="14"/>
      <c r="M100">
        <v>3</v>
      </c>
      <c r="N100">
        <v>659.79899999999998</v>
      </c>
      <c r="O100">
        <v>356.33866666666671</v>
      </c>
      <c r="P100">
        <v>356.33866666666671</v>
      </c>
      <c r="Q100" s="14"/>
      <c r="R100" t="s">
        <v>224</v>
      </c>
      <c r="S100">
        <v>533.971</v>
      </c>
      <c r="T100" s="16">
        <v>204.4855</v>
      </c>
      <c r="U100" s="14">
        <v>204.4855</v>
      </c>
      <c r="V100" s="15"/>
      <c r="W100" t="s">
        <v>224</v>
      </c>
      <c r="X100">
        <v>1681.7280000000001</v>
      </c>
      <c r="Y100" s="16">
        <v>1294.2833333333335</v>
      </c>
      <c r="Z100" s="14">
        <v>1294.2833333333335</v>
      </c>
      <c r="AB100">
        <v>10</v>
      </c>
      <c r="AC100">
        <v>274.142</v>
      </c>
      <c r="AD100" s="16">
        <v>-113.3026666666666</v>
      </c>
      <c r="AE100" s="14">
        <v>0</v>
      </c>
      <c r="AG100">
        <v>10</v>
      </c>
      <c r="AH100">
        <v>620.678</v>
      </c>
      <c r="AI100" s="16">
        <v>233.23333333333341</v>
      </c>
      <c r="AJ100" s="14">
        <v>233.23333333333341</v>
      </c>
      <c r="AM100">
        <v>10</v>
      </c>
      <c r="AN100">
        <v>436.38499999999999</v>
      </c>
      <c r="AO100" s="16">
        <v>48.940333333333399</v>
      </c>
      <c r="AP100" s="14">
        <v>48.940333333333399</v>
      </c>
      <c r="AS100">
        <v>10</v>
      </c>
      <c r="AT100">
        <v>301.971</v>
      </c>
      <c r="AU100" s="16">
        <v>-85.473666666666588</v>
      </c>
      <c r="AV100" s="14">
        <v>0</v>
      </c>
      <c r="AW100" s="14"/>
      <c r="AY100">
        <v>10</v>
      </c>
      <c r="AZ100">
        <v>383.84899999999999</v>
      </c>
      <c r="BA100" s="16">
        <v>-3.5956666666666024</v>
      </c>
      <c r="BB100" s="14">
        <v>0</v>
      </c>
      <c r="BE100">
        <v>10</v>
      </c>
      <c r="BF100">
        <v>287.971</v>
      </c>
      <c r="BG100" s="16">
        <v>-465.12599999999998</v>
      </c>
      <c r="BH100" s="14">
        <v>0</v>
      </c>
      <c r="BK100">
        <v>10</v>
      </c>
      <c r="BL100">
        <v>84.778000000000006</v>
      </c>
      <c r="BM100" s="16">
        <v>-331.29349999999999</v>
      </c>
      <c r="BN100" s="14">
        <v>0</v>
      </c>
    </row>
    <row r="101" spans="1:69" x14ac:dyDescent="0.2">
      <c r="A101" t="s">
        <v>145</v>
      </c>
      <c r="D101" s="16"/>
      <c r="J101" s="16"/>
      <c r="L101" s="14"/>
      <c r="M101">
        <v>3</v>
      </c>
      <c r="N101">
        <v>280.142</v>
      </c>
      <c r="O101">
        <v>-23.318333333333271</v>
      </c>
      <c r="P101">
        <v>0</v>
      </c>
      <c r="Q101" s="14">
        <v>14.315833333333359</v>
      </c>
      <c r="R101" t="s">
        <v>225</v>
      </c>
      <c r="S101">
        <v>253.142</v>
      </c>
      <c r="T101" s="16">
        <v>-76.343500000000006</v>
      </c>
      <c r="U101" s="14">
        <v>0</v>
      </c>
      <c r="V101" s="15">
        <v>0</v>
      </c>
      <c r="W101" t="s">
        <v>225</v>
      </c>
      <c r="X101">
        <v>647.60699999999997</v>
      </c>
      <c r="Y101" s="16">
        <v>260.16233333333338</v>
      </c>
      <c r="Z101" s="14">
        <v>260.16233333333338</v>
      </c>
      <c r="AA101">
        <v>336.78333333333342</v>
      </c>
      <c r="AB101">
        <v>11</v>
      </c>
      <c r="AC101">
        <v>117.31399999999999</v>
      </c>
      <c r="AD101" s="16">
        <v>-270.13066666666657</v>
      </c>
      <c r="AE101" s="14">
        <v>0</v>
      </c>
      <c r="AF101">
        <v>0</v>
      </c>
      <c r="AG101">
        <v>11</v>
      </c>
      <c r="AH101">
        <v>243.02099999999999</v>
      </c>
      <c r="AI101" s="16">
        <v>-144.42366666666661</v>
      </c>
      <c r="AJ101" s="14">
        <v>0</v>
      </c>
      <c r="AK101">
        <v>0</v>
      </c>
      <c r="AM101">
        <v>11</v>
      </c>
      <c r="AN101">
        <v>149.02099999999999</v>
      </c>
      <c r="AO101" s="16">
        <v>-238.42366666666661</v>
      </c>
      <c r="AP101" s="14">
        <v>0</v>
      </c>
      <c r="AQ101" s="14">
        <v>0</v>
      </c>
      <c r="AS101">
        <v>11</v>
      </c>
      <c r="AT101">
        <v>156.435</v>
      </c>
      <c r="AU101" s="16">
        <v>-231.00966666666659</v>
      </c>
      <c r="AV101" s="14">
        <v>0</v>
      </c>
      <c r="AW101" s="14">
        <v>0</v>
      </c>
      <c r="AY101">
        <v>11</v>
      </c>
      <c r="AZ101">
        <v>211.607</v>
      </c>
      <c r="BA101" s="16">
        <v>-175.83766666666659</v>
      </c>
      <c r="BB101" s="14">
        <v>0</v>
      </c>
      <c r="BC101" s="14">
        <v>0</v>
      </c>
      <c r="BE101">
        <v>11</v>
      </c>
      <c r="BF101">
        <v>172.84899999999999</v>
      </c>
      <c r="BG101" s="16">
        <v>-580.24800000000005</v>
      </c>
      <c r="BH101" s="14">
        <v>0</v>
      </c>
      <c r="BI101" s="14">
        <v>0</v>
      </c>
      <c r="BK101">
        <v>11</v>
      </c>
      <c r="BL101">
        <v>27.242999999999999</v>
      </c>
      <c r="BM101" s="16">
        <v>-388.82850000000002</v>
      </c>
      <c r="BN101" s="14">
        <v>0</v>
      </c>
      <c r="BO101" s="14">
        <v>0</v>
      </c>
      <c r="BP101" s="14"/>
    </row>
    <row r="102" spans="1:69" x14ac:dyDescent="0.2">
      <c r="A102" t="s">
        <v>145</v>
      </c>
      <c r="D102" s="16"/>
      <c r="J102" s="16"/>
      <c r="L102" s="14"/>
      <c r="M102">
        <v>3</v>
      </c>
      <c r="N102">
        <v>332.09199999999998</v>
      </c>
      <c r="O102">
        <v>28.631666666666717</v>
      </c>
      <c r="P102">
        <v>28.631666666666717</v>
      </c>
      <c r="Q102" s="14"/>
      <c r="R102" t="s">
        <v>226</v>
      </c>
      <c r="S102">
        <v>269.84899999999999</v>
      </c>
      <c r="T102" s="16">
        <v>-59.636500000000012</v>
      </c>
      <c r="U102" s="14">
        <v>0</v>
      </c>
      <c r="V102" s="15"/>
      <c r="W102" t="s">
        <v>226</v>
      </c>
      <c r="X102">
        <v>800.84900000000005</v>
      </c>
      <c r="Y102" s="16">
        <v>413.40433333333345</v>
      </c>
      <c r="Z102" s="14">
        <v>413.40433333333345</v>
      </c>
      <c r="AB102">
        <v>12</v>
      </c>
      <c r="AC102">
        <v>100.607</v>
      </c>
      <c r="AD102" s="16">
        <v>-286.83766666666656</v>
      </c>
      <c r="AE102" s="14">
        <v>0</v>
      </c>
      <c r="AG102">
        <v>12</v>
      </c>
      <c r="AH102">
        <v>287.72800000000001</v>
      </c>
      <c r="AI102" s="16">
        <v>-99.716666666666583</v>
      </c>
      <c r="AJ102" s="14">
        <v>0</v>
      </c>
      <c r="AM102">
        <v>12</v>
      </c>
      <c r="AN102">
        <v>164.72800000000001</v>
      </c>
      <c r="AO102" s="16">
        <v>-222.71666666666658</v>
      </c>
      <c r="AP102" s="14">
        <v>0</v>
      </c>
      <c r="AS102">
        <v>12</v>
      </c>
      <c r="AT102">
        <v>183.02099999999999</v>
      </c>
      <c r="AU102" s="16">
        <v>-204.42366666666661</v>
      </c>
      <c r="AV102" s="14">
        <v>0</v>
      </c>
      <c r="AW102" s="14"/>
      <c r="AY102">
        <v>12</v>
      </c>
      <c r="AZ102">
        <v>271.02100000000002</v>
      </c>
      <c r="BA102" s="16">
        <v>-116.42366666666658</v>
      </c>
      <c r="BB102" s="14">
        <v>0</v>
      </c>
      <c r="BE102">
        <v>12</v>
      </c>
      <c r="BF102">
        <v>186.26300000000001</v>
      </c>
      <c r="BG102" s="16">
        <v>-566.83399999999995</v>
      </c>
      <c r="BH102" s="14">
        <v>0</v>
      </c>
      <c r="BK102">
        <v>12</v>
      </c>
      <c r="BL102">
        <v>204.55600000000001</v>
      </c>
      <c r="BM102" s="16">
        <v>-211.5155</v>
      </c>
      <c r="BN102" s="14">
        <v>0</v>
      </c>
    </row>
    <row r="103" spans="1:69" x14ac:dyDescent="0.2">
      <c r="A103" t="s">
        <v>147</v>
      </c>
      <c r="D103" s="16"/>
      <c r="J103" s="16"/>
      <c r="L103" s="14"/>
      <c r="M103">
        <v>3</v>
      </c>
      <c r="N103">
        <v>976.92</v>
      </c>
      <c r="O103">
        <v>673.45966666666664</v>
      </c>
      <c r="P103">
        <v>673.45966666666664</v>
      </c>
      <c r="Q103" s="14">
        <v>656.19216666666671</v>
      </c>
      <c r="R103" t="s">
        <v>227</v>
      </c>
      <c r="S103">
        <v>570.14200000000005</v>
      </c>
      <c r="T103" s="16">
        <v>240.65650000000005</v>
      </c>
      <c r="U103" s="14">
        <v>240.65650000000005</v>
      </c>
      <c r="V103" s="15">
        <v>225.303</v>
      </c>
      <c r="W103" t="s">
        <v>227</v>
      </c>
      <c r="X103">
        <v>1552.2629999999999</v>
      </c>
      <c r="Y103" s="16">
        <v>1164.8183333333334</v>
      </c>
      <c r="Z103" s="14">
        <v>1164.8183333333334</v>
      </c>
      <c r="AA103">
        <v>1125.1113333333333</v>
      </c>
      <c r="AB103">
        <v>13</v>
      </c>
      <c r="AC103">
        <v>861.09199999999998</v>
      </c>
      <c r="AD103" s="16">
        <v>473.64733333333339</v>
      </c>
      <c r="AE103" s="14">
        <v>473.64733333333339</v>
      </c>
      <c r="AF103">
        <v>419.87933333333342</v>
      </c>
      <c r="AG103">
        <v>13</v>
      </c>
      <c r="AH103">
        <v>1045.92</v>
      </c>
      <c r="AI103" s="16">
        <v>658.47533333333354</v>
      </c>
      <c r="AJ103" s="14">
        <v>658.47533333333354</v>
      </c>
      <c r="AK103">
        <v>693.12183333333348</v>
      </c>
      <c r="AM103">
        <v>13</v>
      </c>
      <c r="AN103">
        <v>1605.163</v>
      </c>
      <c r="AO103" s="16">
        <v>1217.7183333333335</v>
      </c>
      <c r="AP103" s="14">
        <v>1217.7183333333335</v>
      </c>
      <c r="AQ103" s="14">
        <v>1356.7433333333333</v>
      </c>
      <c r="AS103">
        <v>13</v>
      </c>
      <c r="AT103">
        <v>465.142</v>
      </c>
      <c r="AU103" s="16">
        <v>77.697333333333404</v>
      </c>
      <c r="AV103" s="14">
        <v>77.697333333333404</v>
      </c>
      <c r="AW103" s="14">
        <v>77.904333333333398</v>
      </c>
      <c r="AY103">
        <v>13</v>
      </c>
      <c r="AZ103">
        <v>1022.627</v>
      </c>
      <c r="BA103" s="16">
        <v>635.18233333333342</v>
      </c>
      <c r="BB103" s="14">
        <v>635.18233333333342</v>
      </c>
      <c r="BC103" s="14">
        <v>795.12183333333348</v>
      </c>
      <c r="BE103">
        <v>13</v>
      </c>
      <c r="BF103">
        <v>921.87</v>
      </c>
      <c r="BG103" s="16">
        <v>168.77300000000002</v>
      </c>
      <c r="BH103" s="14">
        <v>168.77300000000002</v>
      </c>
      <c r="BI103" s="14">
        <v>84.386500000000012</v>
      </c>
      <c r="BK103">
        <v>13</v>
      </c>
      <c r="BL103">
        <v>989.09199999999998</v>
      </c>
      <c r="BM103" s="16">
        <v>573.02049999999997</v>
      </c>
      <c r="BN103" s="14">
        <v>573.02049999999997</v>
      </c>
      <c r="BO103" s="14">
        <v>412.0455</v>
      </c>
      <c r="BP103" s="14"/>
    </row>
    <row r="104" spans="1:69" x14ac:dyDescent="0.2">
      <c r="A104" t="s">
        <v>147</v>
      </c>
      <c r="D104" s="16"/>
      <c r="J104" s="16"/>
      <c r="L104" s="14"/>
      <c r="M104">
        <v>3</v>
      </c>
      <c r="N104">
        <v>942.38499999999999</v>
      </c>
      <c r="O104">
        <v>638.92466666666678</v>
      </c>
      <c r="P104">
        <v>638.92466666666678</v>
      </c>
      <c r="Q104" s="14"/>
      <c r="R104" t="s">
        <v>228</v>
      </c>
      <c r="S104">
        <v>539.43499999999995</v>
      </c>
      <c r="T104" s="16">
        <v>209.94949999999994</v>
      </c>
      <c r="U104" s="14">
        <v>209.94949999999994</v>
      </c>
      <c r="V104" s="15"/>
      <c r="W104" t="s">
        <v>228</v>
      </c>
      <c r="X104">
        <v>1472.8489999999999</v>
      </c>
      <c r="Y104" s="16">
        <v>1085.4043333333334</v>
      </c>
      <c r="Z104" s="14">
        <v>1085.4043333333334</v>
      </c>
      <c r="AB104">
        <v>14</v>
      </c>
      <c r="AC104">
        <v>753.55600000000004</v>
      </c>
      <c r="AD104" s="16">
        <v>366.11133333333345</v>
      </c>
      <c r="AE104" s="14">
        <v>366.11133333333345</v>
      </c>
      <c r="AG104">
        <v>14</v>
      </c>
      <c r="AH104">
        <v>1115.213</v>
      </c>
      <c r="AI104" s="16">
        <v>727.76833333333343</v>
      </c>
      <c r="AJ104" s="14">
        <v>727.76833333333343</v>
      </c>
      <c r="AM104">
        <v>14</v>
      </c>
      <c r="AN104">
        <v>1883.213</v>
      </c>
      <c r="AO104" s="16">
        <v>1495.7683333333334</v>
      </c>
      <c r="AP104" s="14">
        <v>1495.7683333333334</v>
      </c>
      <c r="AS104">
        <v>14</v>
      </c>
      <c r="AT104">
        <v>465.55599999999998</v>
      </c>
      <c r="AU104" s="16">
        <v>78.111333333333391</v>
      </c>
      <c r="AV104" s="14">
        <v>78.111333333333391</v>
      </c>
      <c r="AW104" s="14"/>
      <c r="AY104">
        <v>14</v>
      </c>
      <c r="AZ104">
        <v>1342.5060000000001</v>
      </c>
      <c r="BA104" s="16">
        <v>955.06133333333355</v>
      </c>
      <c r="BB104" s="14">
        <v>955.06133333333355</v>
      </c>
      <c r="BE104">
        <v>14</v>
      </c>
      <c r="BF104">
        <v>524.26300000000003</v>
      </c>
      <c r="BG104" s="16">
        <v>-228.83399999999995</v>
      </c>
      <c r="BH104" s="14">
        <v>0</v>
      </c>
      <c r="BK104">
        <v>14</v>
      </c>
      <c r="BL104">
        <v>667.14200000000005</v>
      </c>
      <c r="BM104" s="16">
        <v>251.07050000000004</v>
      </c>
      <c r="BN104" s="14">
        <v>251.07050000000004</v>
      </c>
    </row>
    <row r="105" spans="1:69" x14ac:dyDescent="0.2">
      <c r="A105" t="s">
        <v>146</v>
      </c>
      <c r="D105" s="16"/>
      <c r="J105" s="16"/>
      <c r="L105" s="14"/>
      <c r="M105">
        <v>3</v>
      </c>
      <c r="N105">
        <v>334.678</v>
      </c>
      <c r="O105">
        <v>31.21766666666673</v>
      </c>
      <c r="P105">
        <v>31.21766666666673</v>
      </c>
      <c r="Q105" s="14">
        <v>15.608833333333365</v>
      </c>
      <c r="R105" t="s">
        <v>229</v>
      </c>
      <c r="S105">
        <v>250.142</v>
      </c>
      <c r="T105" s="16">
        <v>-79.343500000000006</v>
      </c>
      <c r="U105" s="14">
        <v>0</v>
      </c>
      <c r="V105" s="15">
        <v>0</v>
      </c>
      <c r="W105" t="s">
        <v>229</v>
      </c>
      <c r="X105">
        <v>654.31399999999996</v>
      </c>
      <c r="Y105" s="16">
        <v>266.86933333333337</v>
      </c>
      <c r="Z105" s="14">
        <v>266.86933333333337</v>
      </c>
      <c r="AA105">
        <v>270.57633333333337</v>
      </c>
      <c r="AB105">
        <v>15</v>
      </c>
      <c r="AC105">
        <v>127.485</v>
      </c>
      <c r="AD105" s="16">
        <v>-259.95966666666658</v>
      </c>
      <c r="AE105" s="14">
        <v>0</v>
      </c>
      <c r="AF105">
        <v>0</v>
      </c>
      <c r="AG105">
        <v>15</v>
      </c>
      <c r="AH105">
        <v>202.31399999999999</v>
      </c>
      <c r="AI105" s="16">
        <v>-185.1306666666666</v>
      </c>
      <c r="AJ105" s="14">
        <v>0</v>
      </c>
      <c r="AK105">
        <v>0</v>
      </c>
      <c r="AM105">
        <v>15</v>
      </c>
      <c r="AN105">
        <v>172.899</v>
      </c>
      <c r="AO105" s="16">
        <v>-214.54566666666659</v>
      </c>
      <c r="AP105" s="14">
        <v>0</v>
      </c>
      <c r="AQ105" s="14">
        <v>0</v>
      </c>
      <c r="AS105">
        <v>15</v>
      </c>
      <c r="AT105">
        <v>228.19200000000001</v>
      </c>
      <c r="AU105" s="16">
        <v>-159.25266666666658</v>
      </c>
      <c r="AV105" s="14">
        <v>0</v>
      </c>
      <c r="AW105" s="14">
        <v>0</v>
      </c>
      <c r="AY105">
        <v>15</v>
      </c>
      <c r="AZ105">
        <v>405.72800000000001</v>
      </c>
      <c r="BA105" s="16">
        <v>18.283333333333417</v>
      </c>
      <c r="BB105" s="14">
        <v>18.283333333333417</v>
      </c>
      <c r="BC105" s="14">
        <v>9.1416666666667084</v>
      </c>
      <c r="BE105">
        <v>15</v>
      </c>
      <c r="BF105">
        <v>205.435</v>
      </c>
      <c r="BG105" s="16">
        <v>-547.66200000000003</v>
      </c>
      <c r="BH105" s="14">
        <v>0</v>
      </c>
      <c r="BI105" s="14">
        <v>0</v>
      </c>
      <c r="BK105">
        <v>15</v>
      </c>
      <c r="BL105">
        <v>98.899000000000001</v>
      </c>
      <c r="BM105" s="16">
        <v>-317.17250000000001</v>
      </c>
      <c r="BN105" s="14">
        <v>0</v>
      </c>
      <c r="BO105" s="14">
        <v>0</v>
      </c>
      <c r="BP105" s="14"/>
    </row>
    <row r="106" spans="1:69" x14ac:dyDescent="0.2">
      <c r="A106" t="s">
        <v>146</v>
      </c>
      <c r="D106" s="16"/>
      <c r="J106" s="16"/>
      <c r="L106" s="14"/>
      <c r="M106">
        <v>3</v>
      </c>
      <c r="N106">
        <v>284.435</v>
      </c>
      <c r="O106">
        <v>-19.025333333333265</v>
      </c>
      <c r="P106">
        <v>0</v>
      </c>
      <c r="Q106" s="14"/>
      <c r="R106" t="s">
        <v>230</v>
      </c>
      <c r="S106">
        <v>233.26300000000001</v>
      </c>
      <c r="T106" s="16">
        <v>-96.222499999999997</v>
      </c>
      <c r="U106" s="14">
        <v>0</v>
      </c>
      <c r="V106" s="15"/>
      <c r="W106" t="s">
        <v>230</v>
      </c>
      <c r="X106">
        <v>661.72799999999995</v>
      </c>
      <c r="Y106" s="16">
        <v>274.28333333333336</v>
      </c>
      <c r="Z106" s="14">
        <v>274.28333333333336</v>
      </c>
      <c r="AB106">
        <v>16</v>
      </c>
      <c r="AC106">
        <v>95.070999999999998</v>
      </c>
      <c r="AD106" s="16">
        <v>-292.37366666666662</v>
      </c>
      <c r="AE106" s="14">
        <v>0</v>
      </c>
      <c r="AG106">
        <v>16</v>
      </c>
      <c r="AH106">
        <v>219.607</v>
      </c>
      <c r="AI106" s="16">
        <v>-167.83766666666659</v>
      </c>
      <c r="AJ106" s="14">
        <v>0</v>
      </c>
      <c r="AM106">
        <v>16</v>
      </c>
      <c r="AN106">
        <v>86.778000000000006</v>
      </c>
      <c r="AO106" s="16">
        <v>-300.66666666666657</v>
      </c>
      <c r="AP106" s="14">
        <v>0</v>
      </c>
      <c r="AS106">
        <v>16</v>
      </c>
      <c r="AT106">
        <v>149.72800000000001</v>
      </c>
      <c r="AU106" s="16">
        <v>-237.71666666666658</v>
      </c>
      <c r="AV106" s="14">
        <v>0</v>
      </c>
      <c r="AY106">
        <v>16</v>
      </c>
      <c r="AZ106">
        <v>272.60700000000003</v>
      </c>
      <c r="BA106" s="16">
        <v>-114.83766666666656</v>
      </c>
      <c r="BB106" s="14">
        <v>0</v>
      </c>
      <c r="BE106">
        <v>16</v>
      </c>
      <c r="BF106">
        <v>230.26300000000001</v>
      </c>
      <c r="BG106" s="16">
        <v>-522.83399999999995</v>
      </c>
      <c r="BH106" s="14">
        <v>0</v>
      </c>
      <c r="BK106">
        <v>16</v>
      </c>
      <c r="BL106">
        <v>78.656999999999996</v>
      </c>
      <c r="BM106" s="16">
        <v>-337.41450000000003</v>
      </c>
      <c r="BN106" s="14">
        <v>0</v>
      </c>
    </row>
    <row r="107" spans="1:69" x14ac:dyDescent="0.2">
      <c r="A107" t="s">
        <v>148</v>
      </c>
      <c r="D107" s="16"/>
      <c r="J107" s="16"/>
      <c r="L107" s="14"/>
      <c r="M107">
        <v>3</v>
      </c>
      <c r="N107">
        <v>4098.6779999999999</v>
      </c>
      <c r="O107">
        <v>3795.2176666666664</v>
      </c>
      <c r="P107">
        <v>3795.2176666666664</v>
      </c>
      <c r="Q107" s="14">
        <v>3751.7176666666664</v>
      </c>
      <c r="R107" t="s">
        <v>231</v>
      </c>
      <c r="S107">
        <v>4299.9709999999995</v>
      </c>
      <c r="T107" s="16">
        <v>3970.4854999999998</v>
      </c>
      <c r="U107" s="14">
        <v>3970.4854999999998</v>
      </c>
      <c r="V107" s="15">
        <v>4023.1315</v>
      </c>
      <c r="W107" t="s">
        <v>231</v>
      </c>
      <c r="X107">
        <v>3794.2629999999999</v>
      </c>
      <c r="Y107" s="16">
        <v>3406.8183333333332</v>
      </c>
      <c r="Z107" s="14">
        <v>3406.8183333333332</v>
      </c>
      <c r="AA107">
        <v>3349.7578333333331</v>
      </c>
      <c r="AB107">
        <v>17</v>
      </c>
      <c r="AC107">
        <v>7126.7489999999998</v>
      </c>
      <c r="AD107" s="16">
        <v>6739.3043333333335</v>
      </c>
      <c r="AE107" s="14">
        <v>6739.3043333333335</v>
      </c>
      <c r="AF107">
        <v>6708.1828333333342</v>
      </c>
      <c r="AG107">
        <v>17</v>
      </c>
      <c r="AH107">
        <v>6183.335</v>
      </c>
      <c r="AI107" s="16">
        <v>5795.8903333333337</v>
      </c>
      <c r="AJ107" s="14">
        <v>5795.8903333333337</v>
      </c>
      <c r="AK107">
        <v>6023.3398333333334</v>
      </c>
      <c r="AM107">
        <v>17</v>
      </c>
      <c r="AN107">
        <v>4291.335</v>
      </c>
      <c r="AO107" s="16">
        <v>3903.8903333333333</v>
      </c>
      <c r="AP107" s="14">
        <v>3903.8903333333333</v>
      </c>
      <c r="AQ107" s="14">
        <v>3841.0618333333332</v>
      </c>
      <c r="AS107">
        <v>17</v>
      </c>
      <c r="AT107">
        <v>4814.991</v>
      </c>
      <c r="AU107" s="16">
        <v>4427.5463333333337</v>
      </c>
      <c r="AV107" s="14">
        <v>4427.5463333333337</v>
      </c>
      <c r="AW107" s="14">
        <v>4391.8038333333334</v>
      </c>
      <c r="AY107">
        <v>17</v>
      </c>
      <c r="AZ107">
        <v>6263.4560000000001</v>
      </c>
      <c r="BA107" s="16">
        <v>5876.0113333333338</v>
      </c>
      <c r="BB107" s="14">
        <v>5876.0113333333338</v>
      </c>
      <c r="BC107" s="14">
        <v>6022.1578333333337</v>
      </c>
      <c r="BE107">
        <v>17</v>
      </c>
      <c r="BF107">
        <v>6289.2839999999997</v>
      </c>
      <c r="BG107" s="16">
        <v>5536.1869999999999</v>
      </c>
      <c r="BH107" s="14">
        <v>5536.1869999999999</v>
      </c>
      <c r="BI107" s="14">
        <v>4878.2375000000002</v>
      </c>
      <c r="BK107">
        <v>17</v>
      </c>
      <c r="BL107">
        <v>7929.0420000000004</v>
      </c>
      <c r="BM107" s="16">
        <v>7512.9705000000004</v>
      </c>
      <c r="BN107" s="14">
        <v>7512.9705000000004</v>
      </c>
      <c r="BO107" s="14">
        <v>6672.9094999999998</v>
      </c>
      <c r="BP107" s="14"/>
    </row>
    <row r="108" spans="1:69" x14ac:dyDescent="0.2">
      <c r="A108" t="s">
        <v>148</v>
      </c>
      <c r="D108" s="16"/>
      <c r="J108" s="16"/>
      <c r="L108" s="14"/>
      <c r="M108">
        <v>3</v>
      </c>
      <c r="N108">
        <v>4011.6779999999999</v>
      </c>
      <c r="O108">
        <v>3708.2176666666664</v>
      </c>
      <c r="P108">
        <v>3708.2176666666664</v>
      </c>
      <c r="Q108" s="14"/>
      <c r="R108" t="s">
        <v>232</v>
      </c>
      <c r="S108">
        <v>4405.2629999999999</v>
      </c>
      <c r="T108" s="16">
        <v>4075.7775000000001</v>
      </c>
      <c r="U108" s="14">
        <v>4075.7775000000001</v>
      </c>
      <c r="V108" s="15"/>
      <c r="W108" t="s">
        <v>232</v>
      </c>
      <c r="X108">
        <v>3680.1419999999998</v>
      </c>
      <c r="Y108" s="16">
        <v>3292.6973333333331</v>
      </c>
      <c r="Z108" s="14">
        <v>3292.6973333333331</v>
      </c>
      <c r="AB108">
        <v>18</v>
      </c>
      <c r="AC108">
        <v>7064.5060000000003</v>
      </c>
      <c r="AD108" s="16">
        <v>6677.061333333334</v>
      </c>
      <c r="AE108" s="14">
        <v>6677.061333333334</v>
      </c>
      <c r="AG108">
        <v>18</v>
      </c>
      <c r="AH108">
        <v>6638.2340000000004</v>
      </c>
      <c r="AI108" s="16">
        <v>6250.7893333333341</v>
      </c>
      <c r="AJ108" s="14">
        <v>6250.7893333333341</v>
      </c>
      <c r="AM108">
        <v>18</v>
      </c>
      <c r="AN108">
        <v>4165.6779999999999</v>
      </c>
      <c r="AO108" s="16">
        <v>3778.2333333333331</v>
      </c>
      <c r="AP108" s="14">
        <v>3778.2333333333331</v>
      </c>
      <c r="AS108">
        <v>18</v>
      </c>
      <c r="AT108">
        <v>4743.5060000000003</v>
      </c>
      <c r="AU108" s="16">
        <v>4356.061333333334</v>
      </c>
      <c r="AV108" s="14">
        <v>4356.061333333334</v>
      </c>
      <c r="AW108" s="14"/>
      <c r="AY108">
        <v>18</v>
      </c>
      <c r="AZ108">
        <v>6555.7489999999998</v>
      </c>
      <c r="BA108" s="16">
        <v>6168.3043333333335</v>
      </c>
      <c r="BB108" s="14">
        <v>6168.3043333333335</v>
      </c>
      <c r="BE108">
        <v>18</v>
      </c>
      <c r="BF108">
        <v>4973.3850000000002</v>
      </c>
      <c r="BG108" s="16">
        <v>4220.2880000000005</v>
      </c>
      <c r="BH108" s="14">
        <v>4220.2880000000005</v>
      </c>
      <c r="BK108">
        <v>18</v>
      </c>
      <c r="BL108">
        <v>6248.92</v>
      </c>
      <c r="BM108" s="16">
        <v>5832.8485000000001</v>
      </c>
      <c r="BN108" s="14">
        <v>5832.8485000000001</v>
      </c>
    </row>
    <row r="109" spans="1:69" x14ac:dyDescent="0.2">
      <c r="A109" t="s">
        <v>149</v>
      </c>
      <c r="D109" s="16"/>
      <c r="G109" s="14"/>
      <c r="J109" s="16"/>
      <c r="L109" s="14"/>
      <c r="M109" t="s">
        <v>233</v>
      </c>
      <c r="N109">
        <v>1337.0920000000001</v>
      </c>
      <c r="O109">
        <v>1033.6316666666669</v>
      </c>
      <c r="P109">
        <v>1033.6316666666669</v>
      </c>
      <c r="Q109" s="14">
        <v>959.07116666666684</v>
      </c>
      <c r="R109" t="s">
        <v>233</v>
      </c>
      <c r="S109">
        <v>898.72799999999995</v>
      </c>
      <c r="T109" s="16">
        <v>569.24249999999995</v>
      </c>
      <c r="U109" s="14">
        <v>569.24249999999995</v>
      </c>
      <c r="V109" s="15">
        <v>541.74249999999995</v>
      </c>
      <c r="W109" t="s">
        <v>233</v>
      </c>
      <c r="X109">
        <v>2404.4349999999999</v>
      </c>
      <c r="Y109" s="16">
        <v>2016.9903333333334</v>
      </c>
      <c r="Z109" s="14">
        <v>2016.9903333333334</v>
      </c>
      <c r="AA109">
        <v>1934.8438333333334</v>
      </c>
      <c r="AB109">
        <v>19</v>
      </c>
      <c r="AC109">
        <v>337.55599999999998</v>
      </c>
      <c r="AD109" s="16">
        <v>-49.888666666666609</v>
      </c>
      <c r="AE109" s="14">
        <v>0</v>
      </c>
      <c r="AF109">
        <v>0</v>
      </c>
      <c r="AG109">
        <v>19</v>
      </c>
      <c r="AH109">
        <v>502.142</v>
      </c>
      <c r="AI109" s="16">
        <v>114.6973333333334</v>
      </c>
      <c r="AJ109" s="14">
        <v>114.6973333333334</v>
      </c>
      <c r="AK109">
        <v>57.348666666666702</v>
      </c>
      <c r="AM109">
        <v>19</v>
      </c>
      <c r="AN109">
        <v>457.435</v>
      </c>
      <c r="AO109" s="16">
        <v>69.99033333333341</v>
      </c>
      <c r="AP109" s="14">
        <v>69.99033333333341</v>
      </c>
      <c r="AQ109" s="14">
        <v>60.172333333333398</v>
      </c>
      <c r="AS109">
        <v>19</v>
      </c>
      <c r="AT109">
        <v>343.435</v>
      </c>
      <c r="AU109" s="16">
        <v>-44.00966666666659</v>
      </c>
      <c r="AV109" s="14">
        <v>0</v>
      </c>
      <c r="AW109" s="14">
        <v>21.470166666666699</v>
      </c>
      <c r="AY109">
        <v>19</v>
      </c>
      <c r="AZ109">
        <v>318.31400000000002</v>
      </c>
      <c r="BA109" s="16">
        <v>-69.130666666666571</v>
      </c>
      <c r="BB109" s="14">
        <v>0</v>
      </c>
      <c r="BC109" s="14">
        <v>22.116666666666703</v>
      </c>
      <c r="BE109">
        <v>19</v>
      </c>
      <c r="BF109">
        <v>547.09199999999998</v>
      </c>
      <c r="BG109" s="16">
        <v>-206.005</v>
      </c>
      <c r="BH109" s="14">
        <v>0</v>
      </c>
      <c r="BI109" s="14">
        <v>0</v>
      </c>
      <c r="BK109">
        <v>19</v>
      </c>
      <c r="BL109">
        <v>265.435</v>
      </c>
      <c r="BM109" s="16">
        <v>-150.63650000000001</v>
      </c>
      <c r="BN109" s="14">
        <v>0</v>
      </c>
      <c r="BO109" s="14">
        <v>0</v>
      </c>
      <c r="BP109" s="14"/>
    </row>
    <row r="110" spans="1:69" x14ac:dyDescent="0.2">
      <c r="A110" t="s">
        <v>149</v>
      </c>
      <c r="D110" s="16"/>
      <c r="G110" s="14"/>
      <c r="J110" s="16"/>
      <c r="L110" s="14"/>
      <c r="M110" t="s">
        <v>234</v>
      </c>
      <c r="N110">
        <v>1187.971</v>
      </c>
      <c r="O110">
        <v>884.51066666666679</v>
      </c>
      <c r="P110">
        <v>884.51066666666679</v>
      </c>
      <c r="Q110" s="14"/>
      <c r="R110" t="s">
        <v>234</v>
      </c>
      <c r="S110">
        <v>843.72799999999995</v>
      </c>
      <c r="T110" s="16">
        <v>514.24249999999995</v>
      </c>
      <c r="U110" s="14">
        <v>514.24249999999995</v>
      </c>
      <c r="V110" s="15"/>
      <c r="W110" t="s">
        <v>234</v>
      </c>
      <c r="X110">
        <v>2240.1419999999998</v>
      </c>
      <c r="Y110" s="16">
        <v>1852.6973333333333</v>
      </c>
      <c r="Z110" s="14">
        <v>1852.6973333333333</v>
      </c>
      <c r="AB110">
        <v>20</v>
      </c>
      <c r="AC110">
        <v>298.26299999999998</v>
      </c>
      <c r="AD110" s="16">
        <v>-89.181666666666615</v>
      </c>
      <c r="AE110" s="14">
        <v>0</v>
      </c>
      <c r="AG110">
        <v>20</v>
      </c>
      <c r="AH110">
        <v>177.435</v>
      </c>
      <c r="AI110" s="16">
        <v>-210.00966666666659</v>
      </c>
      <c r="AJ110" s="14">
        <v>0</v>
      </c>
      <c r="AM110">
        <v>20</v>
      </c>
      <c r="AN110">
        <v>437.79899999999998</v>
      </c>
      <c r="AO110" s="16">
        <v>50.354333333333386</v>
      </c>
      <c r="AP110" s="14">
        <v>50.354333333333386</v>
      </c>
      <c r="AS110">
        <v>20</v>
      </c>
      <c r="AT110">
        <v>430.38499999999999</v>
      </c>
      <c r="AU110" s="16">
        <v>42.940333333333399</v>
      </c>
      <c r="AV110" s="14">
        <v>42.940333333333399</v>
      </c>
      <c r="AW110" s="14"/>
      <c r="AY110">
        <v>20</v>
      </c>
      <c r="AZ110">
        <v>431.678</v>
      </c>
      <c r="BA110" s="16">
        <v>44.233333333333405</v>
      </c>
      <c r="BB110" s="14">
        <v>44.233333333333405</v>
      </c>
      <c r="BE110">
        <v>20</v>
      </c>
      <c r="BF110">
        <v>430.971</v>
      </c>
      <c r="BG110" s="16">
        <v>-322.12599999999998</v>
      </c>
      <c r="BH110" s="14">
        <v>0</v>
      </c>
      <c r="BK110">
        <v>20</v>
      </c>
      <c r="BL110">
        <v>279.26299999999998</v>
      </c>
      <c r="BM110" s="16">
        <v>-136.80850000000004</v>
      </c>
      <c r="BN110" s="14">
        <v>0</v>
      </c>
    </row>
    <row r="111" spans="1:69" x14ac:dyDescent="0.2">
      <c r="A111" t="s">
        <v>154</v>
      </c>
      <c r="D111" s="16"/>
      <c r="G111" s="14"/>
      <c r="J111" s="16"/>
      <c r="L111" s="14"/>
      <c r="M111" t="s">
        <v>235</v>
      </c>
      <c r="N111">
        <v>830.55600000000004</v>
      </c>
      <c r="O111">
        <v>527.09566666666683</v>
      </c>
      <c r="P111">
        <v>527.09566666666683</v>
      </c>
      <c r="Q111" s="14">
        <v>528.30316666666681</v>
      </c>
      <c r="R111" t="s">
        <v>235</v>
      </c>
      <c r="S111">
        <v>499.435</v>
      </c>
      <c r="T111" s="16">
        <v>169.9495</v>
      </c>
      <c r="U111" s="14">
        <v>169.9495</v>
      </c>
      <c r="V111" s="15">
        <v>236.30300000000003</v>
      </c>
      <c r="W111" t="s">
        <v>235</v>
      </c>
      <c r="X111">
        <v>1604.7280000000001</v>
      </c>
      <c r="Y111" s="16">
        <v>1217.2833333333335</v>
      </c>
      <c r="Z111" s="14">
        <v>1217.2833333333335</v>
      </c>
      <c r="AA111">
        <v>1176.3438333333334</v>
      </c>
      <c r="AB111">
        <v>21</v>
      </c>
      <c r="AC111">
        <v>202.142</v>
      </c>
      <c r="AD111" s="16">
        <v>-185.3026666666666</v>
      </c>
      <c r="AE111" s="14">
        <v>0</v>
      </c>
      <c r="AF111">
        <v>0</v>
      </c>
      <c r="AG111">
        <v>21</v>
      </c>
      <c r="AH111">
        <v>411.31400000000002</v>
      </c>
      <c r="AI111" s="16">
        <v>23.869333333333429</v>
      </c>
      <c r="AJ111" s="14">
        <v>23.869333333333429</v>
      </c>
      <c r="AK111">
        <v>85.136833333333442</v>
      </c>
      <c r="AM111">
        <v>21</v>
      </c>
      <c r="AN111">
        <v>1780.5060000000001</v>
      </c>
      <c r="AO111" s="16">
        <v>1393.0613333333336</v>
      </c>
      <c r="AP111" s="14">
        <v>1393.0613333333336</v>
      </c>
      <c r="AQ111" s="14">
        <v>1432.6473333333336</v>
      </c>
      <c r="AS111">
        <v>21</v>
      </c>
      <c r="AT111">
        <v>223.678</v>
      </c>
      <c r="AU111" s="16">
        <v>-163.76666666666659</v>
      </c>
      <c r="AV111" s="14">
        <v>0</v>
      </c>
      <c r="AW111" s="14">
        <v>0</v>
      </c>
      <c r="AY111">
        <v>21</v>
      </c>
      <c r="AZ111">
        <v>417.84899999999999</v>
      </c>
      <c r="BA111" s="16">
        <v>30.404333333333398</v>
      </c>
      <c r="BB111" s="14">
        <v>30.404333333333398</v>
      </c>
      <c r="BC111" s="14">
        <v>15.202166666666699</v>
      </c>
      <c r="BE111">
        <v>21</v>
      </c>
      <c r="BF111">
        <v>477.04199999999997</v>
      </c>
      <c r="BG111" s="16">
        <v>-276.05500000000001</v>
      </c>
      <c r="BH111" s="14">
        <v>0</v>
      </c>
      <c r="BI111" s="14">
        <v>0</v>
      </c>
      <c r="BK111">
        <v>21</v>
      </c>
      <c r="BL111">
        <v>281.971</v>
      </c>
      <c r="BM111" s="16">
        <v>-134.10050000000001</v>
      </c>
      <c r="BN111" s="14">
        <v>0</v>
      </c>
      <c r="BO111" s="14">
        <v>0</v>
      </c>
    </row>
    <row r="112" spans="1:69" x14ac:dyDescent="0.2">
      <c r="A112" t="s">
        <v>154</v>
      </c>
      <c r="D112" s="16"/>
      <c r="G112" s="14"/>
      <c r="J112" s="16"/>
      <c r="L112" s="14"/>
      <c r="M112" t="s">
        <v>236</v>
      </c>
      <c r="N112">
        <v>832.971</v>
      </c>
      <c r="O112">
        <v>529.51066666666679</v>
      </c>
      <c r="P112">
        <v>529.51066666666679</v>
      </c>
      <c r="Q112" s="14"/>
      <c r="R112" t="s">
        <v>236</v>
      </c>
      <c r="S112">
        <v>632.14200000000005</v>
      </c>
      <c r="T112" s="16">
        <v>302.65650000000005</v>
      </c>
      <c r="U112" s="14">
        <v>302.65650000000005</v>
      </c>
      <c r="V112" s="15"/>
      <c r="W112" t="s">
        <v>236</v>
      </c>
      <c r="X112">
        <v>1522.8489999999999</v>
      </c>
      <c r="Y112" s="16">
        <v>1135.4043333333334</v>
      </c>
      <c r="Z112" s="14">
        <v>1135.4043333333334</v>
      </c>
      <c r="AB112">
        <v>22</v>
      </c>
      <c r="AC112">
        <v>211.435</v>
      </c>
      <c r="AD112" s="16">
        <v>-176.00966666666659</v>
      </c>
      <c r="AE112" s="14">
        <v>0</v>
      </c>
      <c r="AG112">
        <v>22</v>
      </c>
      <c r="AH112">
        <v>533.84900000000005</v>
      </c>
      <c r="AI112" s="16">
        <v>146.40433333333345</v>
      </c>
      <c r="AJ112" s="14">
        <v>146.40433333333345</v>
      </c>
      <c r="AM112">
        <v>22</v>
      </c>
      <c r="AN112">
        <v>1859.6780000000001</v>
      </c>
      <c r="AO112" s="16">
        <v>1472.2333333333336</v>
      </c>
      <c r="AP112" s="14">
        <v>1472.2333333333336</v>
      </c>
      <c r="AS112">
        <v>22</v>
      </c>
      <c r="AT112">
        <v>305.971</v>
      </c>
      <c r="AU112" s="16">
        <v>-81.473666666666588</v>
      </c>
      <c r="AV112" s="14">
        <v>0</v>
      </c>
      <c r="AW112" s="14"/>
      <c r="AY112">
        <v>22</v>
      </c>
      <c r="AZ112">
        <v>374.142</v>
      </c>
      <c r="BA112" s="16">
        <v>-13.302666666666596</v>
      </c>
      <c r="BB112" s="14">
        <v>0</v>
      </c>
      <c r="BE112">
        <v>22</v>
      </c>
      <c r="BF112">
        <v>376.02100000000002</v>
      </c>
      <c r="BG112" s="16">
        <v>-377.07599999999996</v>
      </c>
      <c r="BH112" s="14">
        <v>0</v>
      </c>
      <c r="BK112">
        <v>22</v>
      </c>
      <c r="BL112">
        <v>250.435</v>
      </c>
      <c r="BM112" s="16">
        <v>-165.63650000000001</v>
      </c>
      <c r="BN112" s="14">
        <v>0</v>
      </c>
      <c r="BP112" s="14"/>
    </row>
    <row r="113" spans="1:68" x14ac:dyDescent="0.2">
      <c r="A113" t="s">
        <v>155</v>
      </c>
      <c r="D113" s="16"/>
      <c r="G113" s="14"/>
      <c r="J113" s="16"/>
      <c r="L113" s="14"/>
      <c r="M113" t="s">
        <v>237</v>
      </c>
      <c r="N113">
        <v>1488.6780000000001</v>
      </c>
      <c r="O113">
        <v>1185.2176666666669</v>
      </c>
      <c r="P113">
        <v>1185.2176666666669</v>
      </c>
      <c r="Q113" s="14">
        <v>1302.5711666666668</v>
      </c>
      <c r="R113" t="s">
        <v>237</v>
      </c>
      <c r="S113">
        <v>1786.4349999999999</v>
      </c>
      <c r="T113" s="16">
        <v>1456.9494999999999</v>
      </c>
      <c r="U113" s="14">
        <v>1456.9494999999999</v>
      </c>
      <c r="V113" s="15">
        <v>1412.596</v>
      </c>
      <c r="W113" t="s">
        <v>237</v>
      </c>
      <c r="X113">
        <v>2057.1419999999998</v>
      </c>
      <c r="Y113" s="16">
        <v>1669.6973333333333</v>
      </c>
      <c r="Z113" s="14">
        <v>1669.6973333333333</v>
      </c>
      <c r="AA113">
        <v>1441.0508333333332</v>
      </c>
      <c r="AB113">
        <v>23</v>
      </c>
      <c r="AC113">
        <v>539.971</v>
      </c>
      <c r="AD113" s="16">
        <v>152.52633333333341</v>
      </c>
      <c r="AE113" s="14">
        <v>152.52633333333341</v>
      </c>
      <c r="AF113">
        <v>154.17233333333343</v>
      </c>
      <c r="AG113">
        <v>23</v>
      </c>
      <c r="AH113">
        <v>893.971</v>
      </c>
      <c r="AI113" s="16">
        <v>506.52633333333341</v>
      </c>
      <c r="AJ113" s="14">
        <v>506.52633333333341</v>
      </c>
      <c r="AK113">
        <v>485.73333333333341</v>
      </c>
      <c r="AM113">
        <v>23</v>
      </c>
      <c r="AN113">
        <v>594.26300000000003</v>
      </c>
      <c r="AO113" s="16">
        <v>206.81833333333344</v>
      </c>
      <c r="AP113" s="14">
        <v>206.81833333333344</v>
      </c>
      <c r="AQ113" s="14">
        <v>165.02583333333342</v>
      </c>
      <c r="AS113">
        <v>23</v>
      </c>
      <c r="AT113">
        <v>437.26299999999998</v>
      </c>
      <c r="AU113" s="16">
        <v>49.818333333333385</v>
      </c>
      <c r="AV113" s="14">
        <v>49.818333333333385</v>
      </c>
      <c r="AW113" s="14">
        <v>70.732833333333389</v>
      </c>
      <c r="AY113">
        <v>23</v>
      </c>
      <c r="AZ113">
        <v>609.79899999999998</v>
      </c>
      <c r="BA113" s="16">
        <v>222.35433333333339</v>
      </c>
      <c r="BB113" s="14">
        <v>222.35433333333339</v>
      </c>
      <c r="BC113" s="14">
        <v>111.17716666666669</v>
      </c>
      <c r="BE113">
        <v>23</v>
      </c>
      <c r="BF113">
        <v>544.38499999999999</v>
      </c>
      <c r="BG113" s="16">
        <v>-208.71199999999999</v>
      </c>
      <c r="BH113" s="14">
        <v>0</v>
      </c>
      <c r="BI113" s="14">
        <v>0</v>
      </c>
      <c r="BK113">
        <v>23</v>
      </c>
      <c r="BL113">
        <v>203.02099999999999</v>
      </c>
      <c r="BM113" s="16">
        <v>-213.05050000000003</v>
      </c>
      <c r="BN113" s="14">
        <v>0</v>
      </c>
      <c r="BO113" s="14">
        <v>0</v>
      </c>
    </row>
    <row r="114" spans="1:68" x14ac:dyDescent="0.2">
      <c r="A114" t="s">
        <v>155</v>
      </c>
      <c r="D114" s="16"/>
      <c r="G114" s="14"/>
      <c r="J114" s="16"/>
      <c r="L114" s="14"/>
      <c r="M114" t="s">
        <v>238</v>
      </c>
      <c r="N114">
        <v>1723.385</v>
      </c>
      <c r="O114" s="16">
        <v>1419.9246666666668</v>
      </c>
      <c r="P114">
        <v>1419.9246666666668</v>
      </c>
      <c r="Q114" s="14"/>
      <c r="R114" t="s">
        <v>238</v>
      </c>
      <c r="S114">
        <v>1697.7280000000001</v>
      </c>
      <c r="T114" s="16">
        <v>1368.2425000000001</v>
      </c>
      <c r="U114" s="14">
        <v>1368.2425000000001</v>
      </c>
      <c r="V114" s="15"/>
      <c r="W114" t="s">
        <v>238</v>
      </c>
      <c r="X114">
        <v>1599.8489999999999</v>
      </c>
      <c r="Y114" s="16">
        <v>1212.4043333333334</v>
      </c>
      <c r="Z114" s="14">
        <v>1212.4043333333334</v>
      </c>
      <c r="AB114">
        <v>24</v>
      </c>
      <c r="AC114">
        <v>543.26300000000003</v>
      </c>
      <c r="AD114" s="16">
        <v>155.81833333333344</v>
      </c>
      <c r="AE114" s="14">
        <v>155.81833333333344</v>
      </c>
      <c r="AG114">
        <v>24</v>
      </c>
      <c r="AH114">
        <v>852.38499999999999</v>
      </c>
      <c r="AI114" s="16">
        <v>464.9403333333334</v>
      </c>
      <c r="AJ114" s="14">
        <v>464.9403333333334</v>
      </c>
      <c r="AM114">
        <v>24</v>
      </c>
      <c r="AN114">
        <v>510.678</v>
      </c>
      <c r="AO114" s="16">
        <v>123.23333333333341</v>
      </c>
      <c r="AP114" s="14">
        <v>123.23333333333341</v>
      </c>
      <c r="AS114">
        <v>24</v>
      </c>
      <c r="AT114">
        <v>479.09199999999998</v>
      </c>
      <c r="AU114" s="16">
        <v>91.647333333333393</v>
      </c>
      <c r="AV114" s="14">
        <v>91.647333333333393</v>
      </c>
      <c r="AW114" s="14"/>
      <c r="AY114">
        <v>24</v>
      </c>
      <c r="AZ114">
        <v>241.607</v>
      </c>
      <c r="BA114" s="16">
        <v>-145.83766666666659</v>
      </c>
      <c r="BB114" s="14">
        <v>0</v>
      </c>
      <c r="BE114">
        <v>24</v>
      </c>
      <c r="BF114">
        <v>539.38499999999999</v>
      </c>
      <c r="BG114" s="16">
        <v>-213.71199999999999</v>
      </c>
      <c r="BH114" s="14">
        <v>0</v>
      </c>
      <c r="BK114">
        <v>24</v>
      </c>
      <c r="BL114">
        <v>142.435</v>
      </c>
      <c r="BM114" s="16">
        <v>-273.63650000000001</v>
      </c>
      <c r="BN114" s="14">
        <v>0</v>
      </c>
      <c r="BP114" s="14"/>
    </row>
    <row r="115" spans="1:68" x14ac:dyDescent="0.2">
      <c r="D115" s="16"/>
      <c r="G115" s="14"/>
      <c r="J115" s="16"/>
      <c r="L115" s="14"/>
      <c r="M115" s="16"/>
      <c r="Q115" s="14"/>
      <c r="R115" s="16"/>
      <c r="V115" s="15"/>
    </row>
    <row r="116" spans="1:68" x14ac:dyDescent="0.2">
      <c r="A116" t="s">
        <v>140</v>
      </c>
      <c r="D116" s="16"/>
      <c r="G116" s="14"/>
      <c r="J116" s="16"/>
      <c r="L116" s="14"/>
      <c r="M116" s="16" t="s">
        <v>239</v>
      </c>
      <c r="N116">
        <v>1285.385</v>
      </c>
      <c r="O116" s="16">
        <v>981.92466666666678</v>
      </c>
      <c r="P116">
        <v>981.92466666666678</v>
      </c>
      <c r="Q116" s="14">
        <v>1013.8636666666667</v>
      </c>
      <c r="R116" s="16" t="s">
        <v>239</v>
      </c>
      <c r="S116">
        <v>829.43499999999995</v>
      </c>
      <c r="T116" s="16">
        <v>499.94949999999994</v>
      </c>
      <c r="U116" s="14">
        <v>499.94949999999994</v>
      </c>
      <c r="V116" s="15">
        <v>529.303</v>
      </c>
      <c r="W116" s="16" t="s">
        <v>239</v>
      </c>
      <c r="X116">
        <v>586.43499999999995</v>
      </c>
      <c r="Y116" s="16">
        <v>198.99033333333335</v>
      </c>
      <c r="Z116" s="14">
        <v>198.99033333333335</v>
      </c>
      <c r="AA116">
        <v>323.49033333333335</v>
      </c>
      <c r="AB116">
        <v>1</v>
      </c>
      <c r="AC116">
        <v>2535.3850000000002</v>
      </c>
      <c r="AD116" s="16">
        <v>2147.9403333333335</v>
      </c>
      <c r="AE116" s="14">
        <v>2147.9403333333335</v>
      </c>
      <c r="AF116">
        <v>2075.8188333333333</v>
      </c>
      <c r="AG116">
        <v>1</v>
      </c>
      <c r="AH116">
        <v>513.72799999999995</v>
      </c>
      <c r="AI116" s="16">
        <v>126.28333333333336</v>
      </c>
      <c r="AJ116" s="14">
        <v>126.28333333333336</v>
      </c>
      <c r="AK116">
        <v>514.49033333333341</v>
      </c>
      <c r="AM116">
        <v>1</v>
      </c>
      <c r="AN116">
        <v>598.971</v>
      </c>
      <c r="AO116" s="16">
        <v>211.52633333333341</v>
      </c>
      <c r="AP116" s="14">
        <v>211.52633333333341</v>
      </c>
      <c r="AQ116" s="14">
        <v>357.02633333333341</v>
      </c>
      <c r="AS116">
        <v>1</v>
      </c>
      <c r="AT116">
        <v>2885.1419999999998</v>
      </c>
      <c r="AU116" s="16">
        <v>2497.6973333333331</v>
      </c>
      <c r="AV116" s="14">
        <v>2497.6973333333331</v>
      </c>
      <c r="AW116" s="14">
        <v>2640.6118333333334</v>
      </c>
      <c r="AY116">
        <v>1</v>
      </c>
      <c r="AZ116">
        <v>3097.2629999999999</v>
      </c>
      <c r="BA116" s="16">
        <v>2709.8183333333332</v>
      </c>
      <c r="BB116" s="14">
        <v>2709.8183333333332</v>
      </c>
      <c r="BC116" s="14">
        <v>3034.8793333333333</v>
      </c>
      <c r="BE116">
        <v>1</v>
      </c>
      <c r="BF116">
        <v>1948.0920000000001</v>
      </c>
      <c r="BG116" s="16">
        <v>1194.9950000000001</v>
      </c>
      <c r="BH116" s="14">
        <v>1194.9950000000001</v>
      </c>
      <c r="BI116" s="14">
        <v>1145.8735000000001</v>
      </c>
      <c r="BK116">
        <v>1</v>
      </c>
      <c r="BL116">
        <v>1312.799</v>
      </c>
      <c r="BM116" s="16">
        <v>896.72749999999996</v>
      </c>
      <c r="BN116" s="14">
        <v>896.72749999999996</v>
      </c>
      <c r="BO116" s="14">
        <v>930.83849999999995</v>
      </c>
      <c r="BP116" s="14"/>
    </row>
    <row r="117" spans="1:68" x14ac:dyDescent="0.2">
      <c r="A117" t="s">
        <v>140</v>
      </c>
      <c r="D117" s="16"/>
      <c r="G117" s="14"/>
      <c r="J117" s="16"/>
      <c r="L117" s="14"/>
      <c r="M117" s="16" t="s">
        <v>240</v>
      </c>
      <c r="N117">
        <v>1349.2629999999999</v>
      </c>
      <c r="O117" s="16">
        <v>1045.8026666666667</v>
      </c>
      <c r="P117">
        <v>1045.8026666666667</v>
      </c>
      <c r="Q117" s="14"/>
      <c r="R117" s="16" t="s">
        <v>240</v>
      </c>
      <c r="S117">
        <v>888.14200000000005</v>
      </c>
      <c r="T117" s="16">
        <v>558.65650000000005</v>
      </c>
      <c r="U117" s="14">
        <v>558.65650000000005</v>
      </c>
      <c r="V117" s="15"/>
      <c r="W117" s="16" t="s">
        <v>240</v>
      </c>
      <c r="X117">
        <v>835.43499999999995</v>
      </c>
      <c r="Y117" s="16">
        <v>447.99033333333335</v>
      </c>
      <c r="Z117" s="14">
        <v>447.99033333333335</v>
      </c>
      <c r="AB117">
        <v>2</v>
      </c>
      <c r="AC117">
        <v>2391.1419999999998</v>
      </c>
      <c r="AD117" s="16">
        <v>2003.6973333333333</v>
      </c>
      <c r="AE117" s="14">
        <v>2003.6973333333333</v>
      </c>
      <c r="AG117">
        <v>2</v>
      </c>
      <c r="AH117">
        <v>1290.1420000000001</v>
      </c>
      <c r="AI117" s="16">
        <v>902.69733333333352</v>
      </c>
      <c r="AJ117" s="14">
        <v>902.69733333333352</v>
      </c>
      <c r="AM117">
        <v>2</v>
      </c>
      <c r="AN117">
        <v>889.971</v>
      </c>
      <c r="AO117" s="16">
        <v>502.52633333333341</v>
      </c>
      <c r="AP117" s="14">
        <v>502.52633333333341</v>
      </c>
      <c r="AS117">
        <v>2</v>
      </c>
      <c r="AT117">
        <v>3170.971</v>
      </c>
      <c r="AU117" s="16">
        <v>2783.5263333333332</v>
      </c>
      <c r="AV117" s="14">
        <v>2783.5263333333332</v>
      </c>
      <c r="AY117">
        <v>2</v>
      </c>
      <c r="AZ117">
        <v>3747.3850000000002</v>
      </c>
      <c r="BA117" s="16">
        <v>3359.9403333333335</v>
      </c>
      <c r="BB117" s="14">
        <v>3359.9403333333335</v>
      </c>
      <c r="BE117">
        <v>2</v>
      </c>
      <c r="BF117">
        <v>1849.8489999999999</v>
      </c>
      <c r="BG117" s="16">
        <v>1096.752</v>
      </c>
      <c r="BH117" s="14">
        <v>1096.752</v>
      </c>
      <c r="BK117">
        <v>2</v>
      </c>
      <c r="BL117">
        <v>1381.021</v>
      </c>
      <c r="BM117" s="16">
        <v>964.94949999999994</v>
      </c>
      <c r="BN117" s="14">
        <v>964.94949999999994</v>
      </c>
    </row>
    <row r="118" spans="1:68" x14ac:dyDescent="0.2">
      <c r="A118" t="s">
        <v>135</v>
      </c>
      <c r="D118" s="16"/>
      <c r="G118" s="14"/>
      <c r="J118" s="16"/>
      <c r="L118" s="14"/>
      <c r="M118" s="16" t="s">
        <v>241</v>
      </c>
      <c r="N118">
        <v>4402.0919999999996</v>
      </c>
      <c r="O118" s="16">
        <v>4098.6316666666662</v>
      </c>
      <c r="P118">
        <v>4098.6316666666662</v>
      </c>
      <c r="Q118" s="14">
        <v>4104.4246666666659</v>
      </c>
      <c r="R118" s="16" t="s">
        <v>241</v>
      </c>
      <c r="S118">
        <v>3831.971</v>
      </c>
      <c r="T118" s="16">
        <v>3502.4854999999998</v>
      </c>
      <c r="U118" s="14">
        <v>3502.4854999999998</v>
      </c>
      <c r="V118" s="15">
        <v>3501.3389999999999</v>
      </c>
      <c r="W118" s="16" t="s">
        <v>241</v>
      </c>
      <c r="X118">
        <v>4546.9709999999995</v>
      </c>
      <c r="Y118" s="16">
        <v>4159.5263333333332</v>
      </c>
      <c r="Z118" s="14">
        <v>4159.5263333333332</v>
      </c>
      <c r="AA118">
        <v>4143.4653333333335</v>
      </c>
      <c r="AB118">
        <v>3</v>
      </c>
      <c r="AC118">
        <v>5150.3850000000002</v>
      </c>
      <c r="AD118" s="16">
        <v>4762.9403333333339</v>
      </c>
      <c r="AE118" s="14">
        <v>4762.9403333333339</v>
      </c>
      <c r="AF118">
        <v>4741.8543333333337</v>
      </c>
      <c r="AG118">
        <v>3</v>
      </c>
      <c r="AH118">
        <v>5828.5060000000003</v>
      </c>
      <c r="AI118" s="16">
        <v>5441.061333333334</v>
      </c>
      <c r="AJ118" s="14">
        <v>5441.061333333334</v>
      </c>
      <c r="AK118">
        <v>5258.8543333333337</v>
      </c>
      <c r="AM118">
        <v>3</v>
      </c>
      <c r="AN118">
        <v>6522.2129999999997</v>
      </c>
      <c r="AO118" s="16">
        <v>6134.7683333333334</v>
      </c>
      <c r="AP118" s="14">
        <v>6134.7683333333334</v>
      </c>
      <c r="AQ118" s="14">
        <v>5890.3293333333331</v>
      </c>
      <c r="AS118">
        <v>3</v>
      </c>
      <c r="AT118">
        <v>6058.799</v>
      </c>
      <c r="AU118" s="16">
        <v>5671.3543333333337</v>
      </c>
      <c r="AV118" s="14">
        <v>5671.3543333333337</v>
      </c>
      <c r="AW118" s="14">
        <v>5422.0008333333335</v>
      </c>
      <c r="AY118">
        <v>3</v>
      </c>
      <c r="AZ118">
        <v>5502.0919999999996</v>
      </c>
      <c r="BA118" s="16">
        <v>5114.6473333333333</v>
      </c>
      <c r="BB118" s="14">
        <v>5114.6473333333333</v>
      </c>
      <c r="BC118" s="14">
        <v>4831.1473333333333</v>
      </c>
      <c r="BE118">
        <v>3</v>
      </c>
      <c r="BF118">
        <v>6979.92</v>
      </c>
      <c r="BG118" s="16">
        <v>6226.8230000000003</v>
      </c>
      <c r="BH118" s="14">
        <v>6226.8230000000003</v>
      </c>
      <c r="BI118" s="14">
        <v>5692.9695000000002</v>
      </c>
      <c r="BK118">
        <v>3</v>
      </c>
      <c r="BL118">
        <v>5621.799</v>
      </c>
      <c r="BM118" s="16">
        <v>5205.7275</v>
      </c>
      <c r="BN118" s="14">
        <v>5205.7275</v>
      </c>
      <c r="BO118" s="14">
        <v>5345.5810000000001</v>
      </c>
      <c r="BP118" s="14"/>
    </row>
    <row r="119" spans="1:68" x14ac:dyDescent="0.2">
      <c r="A119" t="s">
        <v>135</v>
      </c>
      <c r="D119" s="16"/>
      <c r="G119" s="14"/>
      <c r="J119" s="16"/>
      <c r="L119" s="14"/>
      <c r="M119" s="16" t="s">
        <v>242</v>
      </c>
      <c r="N119">
        <v>4413.6779999999999</v>
      </c>
      <c r="O119" s="16">
        <v>4110.2176666666664</v>
      </c>
      <c r="P119">
        <v>4110.2176666666664</v>
      </c>
      <c r="Q119" s="14"/>
      <c r="R119" s="16" t="s">
        <v>242</v>
      </c>
      <c r="S119">
        <v>3829.6779999999999</v>
      </c>
      <c r="T119" s="16">
        <v>3500.1925000000001</v>
      </c>
      <c r="U119" s="14">
        <v>3500.1925000000001</v>
      </c>
      <c r="V119" s="15"/>
      <c r="W119" s="16" t="s">
        <v>242</v>
      </c>
      <c r="X119">
        <v>4514.8490000000002</v>
      </c>
      <c r="Y119" s="16">
        <v>4127.4043333333339</v>
      </c>
      <c r="Z119" s="14">
        <v>4127.4043333333339</v>
      </c>
      <c r="AB119">
        <v>4</v>
      </c>
      <c r="AC119">
        <v>5108.2129999999997</v>
      </c>
      <c r="AD119" s="16">
        <v>4720.7683333333334</v>
      </c>
      <c r="AE119" s="14">
        <v>4720.7683333333334</v>
      </c>
      <c r="AG119">
        <v>4</v>
      </c>
      <c r="AH119">
        <v>5464.0919999999996</v>
      </c>
      <c r="AI119" s="16">
        <v>5076.6473333333333</v>
      </c>
      <c r="AJ119" s="14">
        <v>5076.6473333333333</v>
      </c>
      <c r="AM119">
        <v>4</v>
      </c>
      <c r="AN119">
        <v>6033.335</v>
      </c>
      <c r="AO119" s="16">
        <v>5645.8903333333337</v>
      </c>
      <c r="AP119" s="14">
        <v>5645.8903333333337</v>
      </c>
      <c r="AS119">
        <v>4</v>
      </c>
      <c r="AT119">
        <v>5560.0919999999996</v>
      </c>
      <c r="AU119" s="16">
        <v>5172.6473333333333</v>
      </c>
      <c r="AV119" s="14">
        <v>5172.6473333333333</v>
      </c>
      <c r="AY119">
        <v>4</v>
      </c>
      <c r="AZ119">
        <v>4935.0919999999996</v>
      </c>
      <c r="BA119" s="16">
        <v>4547.6473333333333</v>
      </c>
      <c r="BB119" s="14">
        <v>4547.6473333333333</v>
      </c>
      <c r="BE119">
        <v>4</v>
      </c>
      <c r="BF119">
        <v>5912.2129999999997</v>
      </c>
      <c r="BG119" s="16">
        <v>5159.116</v>
      </c>
      <c r="BH119" s="14">
        <v>5159.116</v>
      </c>
      <c r="BK119">
        <v>4</v>
      </c>
      <c r="BL119">
        <v>5901.5060000000003</v>
      </c>
      <c r="BM119" s="16">
        <v>5485.4345000000003</v>
      </c>
      <c r="BN119" s="14">
        <v>5485.4345000000003</v>
      </c>
    </row>
    <row r="120" spans="1:68" x14ac:dyDescent="0.2">
      <c r="A120" t="s">
        <v>142</v>
      </c>
      <c r="D120" s="16"/>
      <c r="G120" s="14"/>
      <c r="J120" s="16"/>
      <c r="L120" s="14"/>
      <c r="M120" s="16" t="s">
        <v>243</v>
      </c>
      <c r="N120">
        <v>379.435</v>
      </c>
      <c r="O120" s="16">
        <v>75.974666666666735</v>
      </c>
      <c r="P120">
        <v>75.974666666666735</v>
      </c>
      <c r="Q120" s="14">
        <v>95.888666666666722</v>
      </c>
      <c r="R120" s="16" t="s">
        <v>243</v>
      </c>
      <c r="S120">
        <v>480.142</v>
      </c>
      <c r="T120" s="16">
        <v>150.65649999999999</v>
      </c>
      <c r="U120" s="14">
        <v>150.65649999999999</v>
      </c>
      <c r="V120" s="15">
        <v>148.4495</v>
      </c>
      <c r="W120" s="16" t="s">
        <v>243</v>
      </c>
      <c r="X120">
        <v>398.26299999999998</v>
      </c>
      <c r="Y120" s="16">
        <v>10.818333333333385</v>
      </c>
      <c r="Z120" s="14">
        <v>10.818333333333385</v>
      </c>
      <c r="AA120">
        <v>5.4091666666666924</v>
      </c>
      <c r="AB120">
        <v>5</v>
      </c>
      <c r="AC120">
        <v>161.72800000000001</v>
      </c>
      <c r="AD120" s="16">
        <v>-225.71666666666658</v>
      </c>
      <c r="AE120" s="14">
        <v>0</v>
      </c>
      <c r="AF120">
        <v>0</v>
      </c>
      <c r="AG120">
        <v>5</v>
      </c>
      <c r="AH120">
        <v>213.142</v>
      </c>
      <c r="AI120" s="16">
        <v>-174.3026666666666</v>
      </c>
      <c r="AJ120" s="14">
        <v>0</v>
      </c>
      <c r="AK120">
        <v>0</v>
      </c>
      <c r="AM120">
        <v>5</v>
      </c>
      <c r="AN120">
        <v>187.142</v>
      </c>
      <c r="AO120" s="16">
        <v>-200.3026666666666</v>
      </c>
      <c r="AP120" s="14">
        <v>0</v>
      </c>
      <c r="AQ120" s="14">
        <v>0</v>
      </c>
      <c r="AS120">
        <v>5</v>
      </c>
      <c r="AT120">
        <v>167.607</v>
      </c>
      <c r="AU120" s="16">
        <v>-219.83766666666659</v>
      </c>
      <c r="AV120" s="14">
        <v>0</v>
      </c>
      <c r="AW120" s="14">
        <v>0</v>
      </c>
      <c r="AY120">
        <v>5</v>
      </c>
      <c r="AZ120">
        <v>345.55599999999998</v>
      </c>
      <c r="BA120" s="16">
        <v>-41.888666666666609</v>
      </c>
      <c r="BB120" s="14">
        <v>0</v>
      </c>
      <c r="BC120" s="14">
        <v>0</v>
      </c>
      <c r="BE120">
        <v>5</v>
      </c>
      <c r="BF120">
        <v>297.142</v>
      </c>
      <c r="BG120" s="16">
        <v>-455.95499999999998</v>
      </c>
      <c r="BH120" s="14">
        <v>0</v>
      </c>
      <c r="BI120" s="14">
        <v>0</v>
      </c>
      <c r="BK120">
        <v>5</v>
      </c>
      <c r="BL120">
        <v>121.31399999999999</v>
      </c>
      <c r="BM120" s="16">
        <v>-294.75750000000005</v>
      </c>
      <c r="BN120" s="14">
        <v>0</v>
      </c>
      <c r="BO120" s="14">
        <v>0</v>
      </c>
      <c r="BP120" s="14"/>
    </row>
    <row r="121" spans="1:68" x14ac:dyDescent="0.2">
      <c r="A121" t="s">
        <v>142</v>
      </c>
      <c r="D121" s="16"/>
      <c r="G121" s="14"/>
      <c r="J121" s="16"/>
      <c r="L121" s="14"/>
      <c r="M121" s="16" t="s">
        <v>244</v>
      </c>
      <c r="N121">
        <v>419.26299999999998</v>
      </c>
      <c r="O121" s="16">
        <v>115.80266666666671</v>
      </c>
      <c r="P121">
        <v>115.80266666666671</v>
      </c>
      <c r="Q121" s="14"/>
      <c r="R121" s="16" t="s">
        <v>244</v>
      </c>
      <c r="S121">
        <v>475.72800000000001</v>
      </c>
      <c r="T121" s="16">
        <v>146.24250000000001</v>
      </c>
      <c r="U121" s="14">
        <v>146.24250000000001</v>
      </c>
      <c r="V121" s="15"/>
      <c r="W121" s="16" t="s">
        <v>244</v>
      </c>
      <c r="X121">
        <v>355.02100000000002</v>
      </c>
      <c r="Y121" s="16">
        <v>-32.423666666666577</v>
      </c>
      <c r="Z121" s="14">
        <v>0</v>
      </c>
      <c r="AB121">
        <v>6</v>
      </c>
      <c r="AC121">
        <v>159.31399999999999</v>
      </c>
      <c r="AD121" s="16">
        <v>-228.1306666666666</v>
      </c>
      <c r="AE121" s="14">
        <v>0</v>
      </c>
      <c r="AG121">
        <v>6</v>
      </c>
      <c r="AH121">
        <v>190.55600000000001</v>
      </c>
      <c r="AI121" s="16">
        <v>-196.88866666666658</v>
      </c>
      <c r="AJ121" s="14">
        <v>0</v>
      </c>
      <c r="AM121">
        <v>6</v>
      </c>
      <c r="AN121">
        <v>176.435</v>
      </c>
      <c r="AO121" s="16">
        <v>-211.00966666666659</v>
      </c>
      <c r="AP121" s="14">
        <v>0</v>
      </c>
      <c r="AS121">
        <v>6</v>
      </c>
      <c r="AT121">
        <v>192.899</v>
      </c>
      <c r="AU121" s="16">
        <v>-194.54566666666659</v>
      </c>
      <c r="AV121" s="14">
        <v>0</v>
      </c>
      <c r="AY121">
        <v>6</v>
      </c>
      <c r="AZ121">
        <v>360.26299999999998</v>
      </c>
      <c r="BA121" s="16">
        <v>-27.181666666666615</v>
      </c>
      <c r="BB121" s="14">
        <v>0</v>
      </c>
      <c r="BE121">
        <v>6</v>
      </c>
      <c r="BF121">
        <v>212.607</v>
      </c>
      <c r="BG121" s="16">
        <v>-540.49</v>
      </c>
      <c r="BH121" s="14">
        <v>0</v>
      </c>
      <c r="BK121">
        <v>6</v>
      </c>
      <c r="BL121">
        <v>83.778000000000006</v>
      </c>
      <c r="BM121" s="16">
        <v>-332.29349999999999</v>
      </c>
      <c r="BN121" s="14">
        <v>0</v>
      </c>
    </row>
    <row r="122" spans="1:68" x14ac:dyDescent="0.2">
      <c r="A122" t="s">
        <v>143</v>
      </c>
      <c r="D122" s="16"/>
      <c r="G122" s="14"/>
      <c r="J122" s="16"/>
      <c r="L122" s="14"/>
      <c r="M122" s="16" t="s">
        <v>245</v>
      </c>
      <c r="N122">
        <v>425.38499999999999</v>
      </c>
      <c r="O122" s="16">
        <v>121.92466666666672</v>
      </c>
      <c r="P122">
        <v>121.92466666666672</v>
      </c>
      <c r="Q122" s="14">
        <v>110.57116666666673</v>
      </c>
      <c r="R122" s="16" t="s">
        <v>245</v>
      </c>
      <c r="S122">
        <v>277.60700000000003</v>
      </c>
      <c r="T122" s="16">
        <v>-51.878499999999974</v>
      </c>
      <c r="U122" s="14">
        <v>0</v>
      </c>
      <c r="V122" s="15">
        <v>0</v>
      </c>
      <c r="W122" s="16" t="s">
        <v>245</v>
      </c>
      <c r="X122">
        <v>314.435</v>
      </c>
      <c r="Y122" s="16">
        <v>-73.00966666666659</v>
      </c>
      <c r="Z122" s="14">
        <v>0</v>
      </c>
      <c r="AA122">
        <v>0</v>
      </c>
      <c r="AB122">
        <v>7</v>
      </c>
      <c r="AC122">
        <v>154.31399999999999</v>
      </c>
      <c r="AD122" s="16">
        <v>-233.1306666666666</v>
      </c>
      <c r="AE122" s="14">
        <v>0</v>
      </c>
      <c r="AF122">
        <v>0</v>
      </c>
      <c r="AG122">
        <v>7</v>
      </c>
      <c r="AH122">
        <v>132.899</v>
      </c>
      <c r="AI122" s="16">
        <v>-254.54566666666659</v>
      </c>
      <c r="AJ122" s="14">
        <v>0</v>
      </c>
      <c r="AK122">
        <v>0</v>
      </c>
      <c r="AM122">
        <v>7</v>
      </c>
      <c r="AN122">
        <v>240.38499999999999</v>
      </c>
      <c r="AO122" s="16">
        <v>-147.0596666666666</v>
      </c>
      <c r="AP122" s="14">
        <v>0</v>
      </c>
      <c r="AQ122" s="14">
        <v>0</v>
      </c>
      <c r="AS122">
        <v>7</v>
      </c>
      <c r="AT122">
        <v>278.31400000000002</v>
      </c>
      <c r="AU122" s="16">
        <v>-109.13066666666657</v>
      </c>
      <c r="AV122" s="14">
        <v>0</v>
      </c>
      <c r="AW122" s="14">
        <v>0</v>
      </c>
      <c r="AY122">
        <v>7</v>
      </c>
      <c r="AZ122">
        <v>267.60700000000003</v>
      </c>
      <c r="BA122" s="16">
        <v>-119.83766666666656</v>
      </c>
      <c r="BB122" s="14">
        <v>0</v>
      </c>
      <c r="BC122" s="14">
        <v>2.9951666666667052</v>
      </c>
      <c r="BE122">
        <v>7</v>
      </c>
      <c r="BF122">
        <v>322.09199999999998</v>
      </c>
      <c r="BG122" s="16">
        <v>-431.005</v>
      </c>
      <c r="BH122" s="14">
        <v>0</v>
      </c>
      <c r="BI122" s="14">
        <v>0</v>
      </c>
      <c r="BK122">
        <v>7</v>
      </c>
      <c r="BL122">
        <v>236.79900000000001</v>
      </c>
      <c r="BM122" s="16">
        <v>-179.27250000000001</v>
      </c>
      <c r="BN122" s="14">
        <v>0</v>
      </c>
      <c r="BO122" s="14">
        <v>0</v>
      </c>
      <c r="BP122" s="14"/>
    </row>
    <row r="123" spans="1:68" x14ac:dyDescent="0.2">
      <c r="A123" t="s">
        <v>143</v>
      </c>
      <c r="D123" s="16"/>
      <c r="G123" s="14"/>
      <c r="J123" s="16"/>
      <c r="L123" s="14"/>
      <c r="M123" s="16" t="s">
        <v>246</v>
      </c>
      <c r="N123">
        <v>402.678</v>
      </c>
      <c r="O123" s="16">
        <v>99.21766666666673</v>
      </c>
      <c r="P123">
        <v>99.21766666666673</v>
      </c>
      <c r="Q123" s="14"/>
      <c r="R123" s="16" t="s">
        <v>246</v>
      </c>
      <c r="S123">
        <v>262.899</v>
      </c>
      <c r="T123" s="16">
        <v>-66.586500000000001</v>
      </c>
      <c r="U123" s="14">
        <v>0</v>
      </c>
      <c r="V123" s="15"/>
      <c r="W123" s="16" t="s">
        <v>246</v>
      </c>
      <c r="X123">
        <v>296.31400000000002</v>
      </c>
      <c r="Y123" s="16">
        <v>-91.130666666666571</v>
      </c>
      <c r="Z123" s="14">
        <v>0</v>
      </c>
      <c r="AB123">
        <v>8</v>
      </c>
      <c r="AC123">
        <v>97.070999999999998</v>
      </c>
      <c r="AD123" s="16">
        <v>-290.37366666666662</v>
      </c>
      <c r="AE123" s="14">
        <v>0</v>
      </c>
      <c r="AG123">
        <v>8</v>
      </c>
      <c r="AH123">
        <v>121.19199999999999</v>
      </c>
      <c r="AI123" s="16">
        <v>-266.25266666666658</v>
      </c>
      <c r="AJ123" s="14">
        <v>0</v>
      </c>
      <c r="AM123">
        <v>8</v>
      </c>
      <c r="AN123">
        <v>148.142</v>
      </c>
      <c r="AO123" s="16">
        <v>-239.3026666666666</v>
      </c>
      <c r="AP123" s="14">
        <v>0</v>
      </c>
      <c r="AS123">
        <v>8</v>
      </c>
      <c r="AT123">
        <v>258.31400000000002</v>
      </c>
      <c r="AU123" s="16">
        <v>-129.13066666666657</v>
      </c>
      <c r="AV123" s="14">
        <v>0</v>
      </c>
      <c r="AY123">
        <v>8</v>
      </c>
      <c r="AZ123">
        <v>393.435</v>
      </c>
      <c r="BA123" s="16">
        <v>5.9903333333334103</v>
      </c>
      <c r="BB123" s="14">
        <v>5.9903333333334103</v>
      </c>
      <c r="BE123">
        <v>8</v>
      </c>
      <c r="BF123">
        <v>328.09199999999998</v>
      </c>
      <c r="BG123" s="16">
        <v>-425.005</v>
      </c>
      <c r="BH123" s="14">
        <v>0</v>
      </c>
      <c r="BK123">
        <v>8</v>
      </c>
      <c r="BL123">
        <v>197.142</v>
      </c>
      <c r="BM123" s="16">
        <v>-218.92950000000002</v>
      </c>
      <c r="BN123" s="14">
        <v>0</v>
      </c>
    </row>
    <row r="124" spans="1:68" x14ac:dyDescent="0.2">
      <c r="A124" t="s">
        <v>144</v>
      </c>
      <c r="D124" s="16"/>
      <c r="G124" s="14"/>
      <c r="J124" s="16"/>
      <c r="L124" s="14"/>
      <c r="M124" s="16" t="s">
        <v>247</v>
      </c>
      <c r="N124">
        <v>359.84899999999999</v>
      </c>
      <c r="O124" s="16">
        <v>56.388666666666722</v>
      </c>
      <c r="P124">
        <v>56.388666666666722</v>
      </c>
      <c r="Q124" s="14">
        <v>74.803166666666726</v>
      </c>
      <c r="R124" s="16" t="s">
        <v>247</v>
      </c>
      <c r="S124">
        <v>449.142</v>
      </c>
      <c r="T124" s="16">
        <v>119.65649999999999</v>
      </c>
      <c r="U124" s="14">
        <v>119.65649999999999</v>
      </c>
      <c r="V124" s="15">
        <v>120.65649999999999</v>
      </c>
      <c r="W124" s="16" t="s">
        <v>247</v>
      </c>
      <c r="X124">
        <v>528.678</v>
      </c>
      <c r="Y124" s="16">
        <v>141.23333333333341</v>
      </c>
      <c r="Z124" s="14">
        <v>141.23333333333341</v>
      </c>
      <c r="AA124">
        <v>115.11183333333341</v>
      </c>
      <c r="AB124">
        <v>9</v>
      </c>
      <c r="AC124">
        <v>136.02099999999999</v>
      </c>
      <c r="AD124" s="16">
        <v>-251.42366666666661</v>
      </c>
      <c r="AE124" s="14">
        <v>0</v>
      </c>
      <c r="AF124">
        <v>0</v>
      </c>
      <c r="AG124">
        <v>9</v>
      </c>
      <c r="AH124">
        <v>166.55600000000001</v>
      </c>
      <c r="AI124" s="16">
        <v>-220.88866666666658</v>
      </c>
      <c r="AJ124" s="14">
        <v>0</v>
      </c>
      <c r="AK124">
        <v>0</v>
      </c>
      <c r="AM124">
        <v>9</v>
      </c>
      <c r="AN124">
        <v>135.72800000000001</v>
      </c>
      <c r="AO124" s="16">
        <v>-251.71666666666658</v>
      </c>
      <c r="AP124" s="14">
        <v>0</v>
      </c>
      <c r="AQ124" s="14">
        <v>0</v>
      </c>
      <c r="AS124">
        <v>9</v>
      </c>
      <c r="AT124">
        <v>66.656999999999996</v>
      </c>
      <c r="AU124" s="16">
        <v>-320.78766666666661</v>
      </c>
      <c r="AV124" s="14">
        <v>0</v>
      </c>
      <c r="AW124" s="14">
        <v>0</v>
      </c>
      <c r="AY124">
        <v>9</v>
      </c>
      <c r="AZ124">
        <v>376.55599999999998</v>
      </c>
      <c r="BA124" s="16">
        <v>-10.888666666666609</v>
      </c>
      <c r="BB124" s="14">
        <v>0</v>
      </c>
      <c r="BC124" s="14">
        <v>0</v>
      </c>
      <c r="BE124">
        <v>9</v>
      </c>
      <c r="BF124">
        <v>280.79899999999998</v>
      </c>
      <c r="BG124" s="16">
        <v>-472.298</v>
      </c>
      <c r="BH124" s="14">
        <v>0</v>
      </c>
      <c r="BI124" s="14">
        <v>0</v>
      </c>
      <c r="BK124">
        <v>9</v>
      </c>
      <c r="BL124">
        <v>85.778000000000006</v>
      </c>
      <c r="BM124" s="16">
        <v>-330.29349999999999</v>
      </c>
      <c r="BN124" s="14">
        <v>0</v>
      </c>
      <c r="BO124" s="14">
        <v>0</v>
      </c>
      <c r="BP124" s="14"/>
    </row>
    <row r="125" spans="1:68" x14ac:dyDescent="0.2">
      <c r="A125" t="s">
        <v>144</v>
      </c>
      <c r="D125" s="16"/>
      <c r="G125" s="14"/>
      <c r="J125" s="16"/>
      <c r="L125" s="14"/>
      <c r="M125" s="16" t="s">
        <v>248</v>
      </c>
      <c r="N125">
        <v>396.678</v>
      </c>
      <c r="O125" s="16">
        <v>93.21766666666673</v>
      </c>
      <c r="P125">
        <v>93.21766666666673</v>
      </c>
      <c r="Q125" s="14"/>
      <c r="R125" s="16" t="s">
        <v>248</v>
      </c>
      <c r="S125">
        <v>451.142</v>
      </c>
      <c r="T125" s="16">
        <v>121.65649999999999</v>
      </c>
      <c r="U125" s="14">
        <v>121.65649999999999</v>
      </c>
      <c r="V125" s="15"/>
      <c r="W125" s="16" t="s">
        <v>248</v>
      </c>
      <c r="X125">
        <v>476.435</v>
      </c>
      <c r="Y125" s="16">
        <v>88.99033333333341</v>
      </c>
      <c r="Z125" s="14">
        <v>88.99033333333341</v>
      </c>
      <c r="AB125">
        <v>10</v>
      </c>
      <c r="AC125">
        <v>118.021</v>
      </c>
      <c r="AD125" s="16">
        <v>-269.42366666666658</v>
      </c>
      <c r="AE125" s="14">
        <v>0</v>
      </c>
      <c r="AG125">
        <v>10</v>
      </c>
      <c r="AH125">
        <v>204.84899999999999</v>
      </c>
      <c r="AI125" s="16">
        <v>-182.5956666666666</v>
      </c>
      <c r="AJ125" s="14">
        <v>0</v>
      </c>
      <c r="AM125">
        <v>10</v>
      </c>
      <c r="AN125">
        <v>163.435</v>
      </c>
      <c r="AO125" s="16">
        <v>-224.00966666666659</v>
      </c>
      <c r="AP125" s="14">
        <v>0</v>
      </c>
      <c r="AS125">
        <v>10</v>
      </c>
      <c r="AT125">
        <v>136.77799999999999</v>
      </c>
      <c r="AU125" s="16">
        <v>-250.6666666666666</v>
      </c>
      <c r="AV125" s="14">
        <v>0</v>
      </c>
      <c r="AY125">
        <v>10</v>
      </c>
      <c r="AZ125">
        <v>204.607</v>
      </c>
      <c r="BA125" s="16">
        <v>-182.83766666666659</v>
      </c>
      <c r="BB125" s="14">
        <v>0</v>
      </c>
      <c r="BE125">
        <v>10</v>
      </c>
      <c r="BF125">
        <v>252.55600000000001</v>
      </c>
      <c r="BG125" s="16">
        <v>-500.54099999999994</v>
      </c>
      <c r="BH125" s="14">
        <v>0</v>
      </c>
      <c r="BK125">
        <v>10</v>
      </c>
      <c r="BL125">
        <v>83.656999999999996</v>
      </c>
      <c r="BM125" s="16">
        <v>-332.41450000000003</v>
      </c>
      <c r="BN125" s="14">
        <v>0</v>
      </c>
    </row>
    <row r="126" spans="1:68" x14ac:dyDescent="0.2">
      <c r="A126" t="s">
        <v>141</v>
      </c>
      <c r="D126" s="16"/>
      <c r="G126" s="14"/>
      <c r="J126" s="16"/>
      <c r="L126" s="14"/>
      <c r="M126" s="16" t="s">
        <v>249</v>
      </c>
      <c r="N126">
        <v>196.02099999999999</v>
      </c>
      <c r="O126" s="16">
        <v>-107.43933333333328</v>
      </c>
      <c r="P126">
        <v>0</v>
      </c>
      <c r="Q126" s="14">
        <v>0</v>
      </c>
      <c r="R126" s="16" t="s">
        <v>249</v>
      </c>
      <c r="S126">
        <v>237.19200000000001</v>
      </c>
      <c r="T126" s="16">
        <v>-92.293499999999995</v>
      </c>
      <c r="U126" s="14">
        <v>0</v>
      </c>
      <c r="V126" s="15">
        <v>0</v>
      </c>
      <c r="W126" s="16" t="s">
        <v>249</v>
      </c>
      <c r="X126">
        <v>208.607</v>
      </c>
      <c r="Y126" s="16">
        <v>-178.83766666666659</v>
      </c>
      <c r="Z126" s="14">
        <v>0</v>
      </c>
      <c r="AA126">
        <v>0</v>
      </c>
      <c r="AB126">
        <v>11</v>
      </c>
      <c r="AC126">
        <v>61.95</v>
      </c>
      <c r="AD126" s="16">
        <v>-325.4946666666666</v>
      </c>
      <c r="AE126" s="14">
        <v>0</v>
      </c>
      <c r="AF126">
        <v>0</v>
      </c>
      <c r="AG126">
        <v>11</v>
      </c>
      <c r="AH126">
        <v>111.19199999999999</v>
      </c>
      <c r="AI126" s="16">
        <v>-276.25266666666658</v>
      </c>
      <c r="AJ126" s="14">
        <v>0</v>
      </c>
      <c r="AK126">
        <v>0</v>
      </c>
      <c r="AM126">
        <v>11</v>
      </c>
      <c r="AN126">
        <v>104.31399999999999</v>
      </c>
      <c r="AO126" s="16">
        <v>-283.13066666666657</v>
      </c>
      <c r="AP126" s="14">
        <v>0</v>
      </c>
      <c r="AQ126" s="14">
        <v>0</v>
      </c>
      <c r="AS126">
        <v>11</v>
      </c>
      <c r="AT126">
        <v>131.48500000000001</v>
      </c>
      <c r="AU126" s="16">
        <v>-255.95966666666658</v>
      </c>
      <c r="AV126" s="14">
        <v>0</v>
      </c>
      <c r="AW126" s="14">
        <v>0</v>
      </c>
      <c r="AY126">
        <v>11</v>
      </c>
      <c r="AZ126">
        <v>160.48500000000001</v>
      </c>
      <c r="BA126" s="16">
        <v>-226.95966666666658</v>
      </c>
      <c r="BB126" s="14">
        <v>0</v>
      </c>
      <c r="BC126" s="14">
        <v>0</v>
      </c>
      <c r="BE126">
        <v>11</v>
      </c>
      <c r="BF126">
        <v>183.142</v>
      </c>
      <c r="BG126" s="16">
        <v>-569.95499999999993</v>
      </c>
      <c r="BH126" s="14">
        <v>0</v>
      </c>
      <c r="BI126" s="14">
        <v>0</v>
      </c>
      <c r="BK126">
        <v>11</v>
      </c>
      <c r="BL126">
        <v>56.070999999999998</v>
      </c>
      <c r="BM126" s="16">
        <v>-360.00049999999999</v>
      </c>
      <c r="BN126" s="14">
        <v>0</v>
      </c>
      <c r="BO126" s="14">
        <v>0</v>
      </c>
      <c r="BP126" s="14"/>
    </row>
    <row r="127" spans="1:68" x14ac:dyDescent="0.2">
      <c r="A127" t="s">
        <v>141</v>
      </c>
      <c r="D127" s="16"/>
      <c r="G127" s="14"/>
      <c r="J127" s="16"/>
      <c r="L127" s="14"/>
      <c r="M127" s="16" t="s">
        <v>250</v>
      </c>
      <c r="N127">
        <v>209.142</v>
      </c>
      <c r="O127" s="16">
        <v>-94.318333333333271</v>
      </c>
      <c r="P127">
        <v>0</v>
      </c>
      <c r="Q127" s="14"/>
      <c r="R127" s="16" t="s">
        <v>250</v>
      </c>
      <c r="S127">
        <v>255.02099999999999</v>
      </c>
      <c r="T127" s="16">
        <v>-74.464500000000015</v>
      </c>
      <c r="U127" s="14">
        <v>0</v>
      </c>
      <c r="V127" s="15"/>
      <c r="W127" s="16" t="s">
        <v>250</v>
      </c>
      <c r="X127">
        <v>281.55599999999998</v>
      </c>
      <c r="Y127" s="16">
        <v>-105.88866666666661</v>
      </c>
      <c r="Z127" s="14">
        <v>0</v>
      </c>
      <c r="AB127">
        <v>12</v>
      </c>
      <c r="AC127">
        <v>87.656999999999996</v>
      </c>
      <c r="AD127" s="16">
        <v>-299.78766666666661</v>
      </c>
      <c r="AE127" s="14">
        <v>0</v>
      </c>
      <c r="AG127">
        <v>12</v>
      </c>
      <c r="AH127">
        <v>132.899</v>
      </c>
      <c r="AI127" s="16">
        <v>-254.54566666666659</v>
      </c>
      <c r="AJ127" s="14">
        <v>0</v>
      </c>
      <c r="AM127">
        <v>12</v>
      </c>
      <c r="AN127">
        <v>42.95</v>
      </c>
      <c r="AO127" s="16">
        <v>-344.4946666666666</v>
      </c>
      <c r="AP127" s="14">
        <v>0</v>
      </c>
      <c r="AS127">
        <v>12</v>
      </c>
      <c r="AT127">
        <v>97.899000000000001</v>
      </c>
      <c r="AU127" s="16">
        <v>-289.54566666666659</v>
      </c>
      <c r="AV127" s="14">
        <v>0</v>
      </c>
      <c r="AY127">
        <v>12</v>
      </c>
      <c r="AZ127">
        <v>177.071</v>
      </c>
      <c r="BA127" s="16">
        <v>-210.37366666666659</v>
      </c>
      <c r="BB127" s="14">
        <v>0</v>
      </c>
      <c r="BE127">
        <v>12</v>
      </c>
      <c r="BF127">
        <v>246.02099999999999</v>
      </c>
      <c r="BG127" s="16">
        <v>-507.07600000000002</v>
      </c>
      <c r="BH127" s="14">
        <v>0</v>
      </c>
      <c r="BK127">
        <v>12</v>
      </c>
      <c r="BL127">
        <v>139.31399999999999</v>
      </c>
      <c r="BM127" s="16">
        <v>-276.75750000000005</v>
      </c>
      <c r="BN127" s="14">
        <v>0</v>
      </c>
    </row>
    <row r="128" spans="1:68" x14ac:dyDescent="0.2">
      <c r="A128" t="s">
        <v>170</v>
      </c>
      <c r="D128" s="16"/>
      <c r="G128" s="14"/>
      <c r="J128" s="16"/>
      <c r="L128" s="14"/>
      <c r="M128" s="16" t="s">
        <v>251</v>
      </c>
      <c r="N128">
        <v>6065.335</v>
      </c>
      <c r="O128" s="16">
        <v>5761.8746666666666</v>
      </c>
      <c r="P128">
        <v>5761.8746666666666</v>
      </c>
      <c r="Q128" s="14">
        <v>5779.1066666666666</v>
      </c>
      <c r="R128" s="16" t="s">
        <v>251</v>
      </c>
      <c r="S128">
        <v>5716.2129999999997</v>
      </c>
      <c r="T128" s="16">
        <v>5386.7275</v>
      </c>
      <c r="U128" s="14">
        <v>5386.7275</v>
      </c>
      <c r="V128" s="15">
        <v>5244.5205000000005</v>
      </c>
      <c r="W128" s="16" t="s">
        <v>251</v>
      </c>
      <c r="X128">
        <v>6015.5060000000003</v>
      </c>
      <c r="Y128" s="16">
        <v>5628.061333333334</v>
      </c>
      <c r="Z128" s="14">
        <v>5628.061333333334</v>
      </c>
      <c r="AA128">
        <v>5529.5008333333335</v>
      </c>
      <c r="AB128">
        <v>13</v>
      </c>
      <c r="AC128">
        <v>7620.87</v>
      </c>
      <c r="AD128" s="16">
        <v>7233.4253333333336</v>
      </c>
      <c r="AE128" s="14">
        <v>7233.4253333333336</v>
      </c>
      <c r="AF128">
        <v>7479.0113333333338</v>
      </c>
      <c r="AG128">
        <v>13</v>
      </c>
      <c r="AH128">
        <v>8422.3349999999991</v>
      </c>
      <c r="AI128" s="16">
        <v>8034.8903333333328</v>
      </c>
      <c r="AJ128" s="14">
        <v>8034.8903333333328</v>
      </c>
      <c r="AK128">
        <v>7697.8293333333331</v>
      </c>
      <c r="AM128">
        <v>13</v>
      </c>
      <c r="AN128">
        <v>8332.8490000000002</v>
      </c>
      <c r="AO128" s="16">
        <v>7945.4043333333339</v>
      </c>
      <c r="AP128" s="14">
        <v>7945.4043333333339</v>
      </c>
      <c r="AQ128" s="14">
        <v>8027.8188333333337</v>
      </c>
      <c r="AS128">
        <v>13</v>
      </c>
      <c r="AT128">
        <v>9169.7990000000009</v>
      </c>
      <c r="AU128" s="16">
        <v>8782.3543333333346</v>
      </c>
      <c r="AV128" s="14">
        <v>8782.3543333333346</v>
      </c>
      <c r="AW128" s="14">
        <v>8182.4403333333339</v>
      </c>
      <c r="AY128">
        <v>13</v>
      </c>
      <c r="AZ128">
        <v>8036.991</v>
      </c>
      <c r="BA128" s="16">
        <v>7649.5463333333337</v>
      </c>
      <c r="BB128" s="14">
        <v>7649.5463333333337</v>
      </c>
      <c r="BC128" s="14">
        <v>8346.3998333333329</v>
      </c>
      <c r="BE128">
        <v>13</v>
      </c>
      <c r="BF128">
        <v>8477.0920000000006</v>
      </c>
      <c r="BG128" s="16">
        <v>7723.9950000000008</v>
      </c>
      <c r="BH128" s="14">
        <v>7723.9950000000008</v>
      </c>
      <c r="BI128" s="14">
        <v>8054.6415000000006</v>
      </c>
      <c r="BK128">
        <v>13</v>
      </c>
      <c r="BL128">
        <v>8940.7489999999998</v>
      </c>
      <c r="BM128" s="16">
        <v>8524.6774999999998</v>
      </c>
      <c r="BN128" s="14">
        <v>8524.6774999999998</v>
      </c>
      <c r="BO128" s="14">
        <v>7767.6165000000001</v>
      </c>
      <c r="BP128" s="14"/>
    </row>
    <row r="129" spans="1:68" x14ac:dyDescent="0.2">
      <c r="A129" t="s">
        <v>170</v>
      </c>
      <c r="D129" s="16"/>
      <c r="G129" s="14"/>
      <c r="J129" s="16"/>
      <c r="L129" s="14"/>
      <c r="M129" s="16" t="s">
        <v>252</v>
      </c>
      <c r="N129">
        <v>6099.799</v>
      </c>
      <c r="O129" s="16">
        <v>5796.3386666666665</v>
      </c>
      <c r="P129">
        <v>5796.3386666666665</v>
      </c>
      <c r="Q129" s="14"/>
      <c r="R129" s="16" t="s">
        <v>252</v>
      </c>
      <c r="S129">
        <v>5431.799</v>
      </c>
      <c r="T129" s="16">
        <v>5102.3135000000002</v>
      </c>
      <c r="U129" s="14">
        <v>5102.3135000000002</v>
      </c>
      <c r="V129" s="15"/>
      <c r="W129" s="16" t="s">
        <v>252</v>
      </c>
      <c r="X129">
        <v>5818.3850000000002</v>
      </c>
      <c r="Y129" s="16">
        <v>5430.9403333333339</v>
      </c>
      <c r="Z129" s="14">
        <v>5430.9403333333339</v>
      </c>
      <c r="AB129">
        <v>14</v>
      </c>
      <c r="AC129">
        <v>8112.0420000000004</v>
      </c>
      <c r="AD129" s="16">
        <v>7724.5973333333341</v>
      </c>
      <c r="AE129" s="14">
        <v>7724.5973333333341</v>
      </c>
      <c r="AG129">
        <v>14</v>
      </c>
      <c r="AH129">
        <v>7748.2129999999997</v>
      </c>
      <c r="AI129" s="16">
        <v>7360.7683333333334</v>
      </c>
      <c r="AJ129" s="14">
        <v>7360.7683333333334</v>
      </c>
      <c r="AM129">
        <v>14</v>
      </c>
      <c r="AN129">
        <v>8497.6779999999999</v>
      </c>
      <c r="AO129" s="16">
        <v>8110.2333333333336</v>
      </c>
      <c r="AP129" s="14">
        <v>8110.2333333333336</v>
      </c>
      <c r="AS129">
        <v>14</v>
      </c>
      <c r="AT129">
        <v>7969.9709999999995</v>
      </c>
      <c r="AU129" s="16">
        <v>7582.5263333333332</v>
      </c>
      <c r="AV129" s="14">
        <v>7582.5263333333332</v>
      </c>
      <c r="AY129">
        <v>14</v>
      </c>
      <c r="AZ129">
        <v>9430.6980000000003</v>
      </c>
      <c r="BA129" s="16">
        <v>9043.253333333334</v>
      </c>
      <c r="BB129" s="14">
        <v>9043.253333333334</v>
      </c>
      <c r="BE129">
        <v>14</v>
      </c>
      <c r="BF129">
        <v>9138.3850000000002</v>
      </c>
      <c r="BG129" s="16">
        <v>8385.2880000000005</v>
      </c>
      <c r="BH129" s="14">
        <v>8385.2880000000005</v>
      </c>
      <c r="BK129">
        <v>14</v>
      </c>
      <c r="BL129">
        <v>7426.6270000000004</v>
      </c>
      <c r="BM129" s="16">
        <v>7010.5555000000004</v>
      </c>
      <c r="BN129" s="14">
        <v>7010.5555000000004</v>
      </c>
    </row>
    <row r="130" spans="1:68" x14ac:dyDescent="0.2">
      <c r="A130" t="s">
        <v>161</v>
      </c>
      <c r="D130" s="16"/>
      <c r="G130" s="14"/>
      <c r="J130" s="16"/>
      <c r="L130" s="14"/>
      <c r="M130" s="16" t="s">
        <v>253</v>
      </c>
      <c r="N130">
        <v>766.43499999999995</v>
      </c>
      <c r="O130" s="16">
        <v>462.97466666666668</v>
      </c>
      <c r="P130">
        <v>462.97466666666668</v>
      </c>
      <c r="Q130" s="14">
        <v>382.76766666666668</v>
      </c>
      <c r="R130" s="16" t="s">
        <v>253</v>
      </c>
      <c r="S130">
        <v>1025.556</v>
      </c>
      <c r="T130" s="16">
        <v>696.07050000000004</v>
      </c>
      <c r="U130" s="14">
        <v>696.07050000000004</v>
      </c>
      <c r="V130" s="15">
        <v>609.07050000000004</v>
      </c>
      <c r="W130" s="16" t="s">
        <v>253</v>
      </c>
      <c r="X130">
        <v>699.55600000000004</v>
      </c>
      <c r="Y130" s="16">
        <v>312.11133333333345</v>
      </c>
      <c r="Z130" s="14">
        <v>312.11133333333345</v>
      </c>
      <c r="AA130">
        <v>282.0508333333334</v>
      </c>
      <c r="AB130">
        <v>15</v>
      </c>
      <c r="AC130">
        <v>289.142</v>
      </c>
      <c r="AD130" s="16">
        <v>-98.302666666666596</v>
      </c>
      <c r="AE130" s="14">
        <v>0</v>
      </c>
      <c r="AF130">
        <v>0</v>
      </c>
      <c r="AG130">
        <v>15</v>
      </c>
      <c r="AH130">
        <v>307.19200000000001</v>
      </c>
      <c r="AI130" s="16">
        <v>-80.252666666666585</v>
      </c>
      <c r="AJ130" s="14">
        <v>0</v>
      </c>
      <c r="AK130">
        <v>0</v>
      </c>
      <c r="AM130">
        <v>15</v>
      </c>
      <c r="AN130">
        <v>235.31399999999999</v>
      </c>
      <c r="AO130" s="16">
        <v>-152.1306666666666</v>
      </c>
      <c r="AP130" s="14">
        <v>0</v>
      </c>
      <c r="AQ130" s="14">
        <v>0</v>
      </c>
      <c r="AS130">
        <v>15</v>
      </c>
      <c r="AT130">
        <v>296.31400000000002</v>
      </c>
      <c r="AU130" s="16">
        <v>-91.130666666666571</v>
      </c>
      <c r="AV130" s="14">
        <v>0</v>
      </c>
      <c r="AW130" s="14">
        <v>3.2631666666667059</v>
      </c>
      <c r="AY130">
        <v>15</v>
      </c>
      <c r="AZ130">
        <v>313.79899999999998</v>
      </c>
      <c r="BA130" s="16">
        <v>-73.645666666666614</v>
      </c>
      <c r="BB130" s="14">
        <v>0</v>
      </c>
      <c r="BC130" s="14">
        <v>0</v>
      </c>
      <c r="BE130">
        <v>15</v>
      </c>
      <c r="BF130">
        <v>375.02100000000002</v>
      </c>
      <c r="BG130" s="16">
        <v>-378.07599999999996</v>
      </c>
      <c r="BH130" s="14">
        <v>0</v>
      </c>
      <c r="BI130" s="14">
        <v>0</v>
      </c>
      <c r="BK130">
        <v>15</v>
      </c>
      <c r="BL130">
        <v>230.607</v>
      </c>
      <c r="BM130" s="16">
        <v>-185.46450000000002</v>
      </c>
      <c r="BN130" s="14">
        <v>0</v>
      </c>
      <c r="BO130" s="14">
        <v>0</v>
      </c>
      <c r="BP130" s="14"/>
    </row>
    <row r="131" spans="1:68" x14ac:dyDescent="0.2">
      <c r="A131" t="s">
        <v>161</v>
      </c>
      <c r="D131" s="16"/>
      <c r="G131" s="14"/>
      <c r="J131" s="16"/>
      <c r="L131" s="14"/>
      <c r="M131" s="16" t="s">
        <v>254</v>
      </c>
      <c r="N131">
        <v>606.02099999999996</v>
      </c>
      <c r="O131" s="16">
        <v>302.56066666666669</v>
      </c>
      <c r="P131">
        <v>302.56066666666669</v>
      </c>
      <c r="Q131" s="14"/>
      <c r="R131" s="16" t="s">
        <v>254</v>
      </c>
      <c r="S131">
        <v>851.55600000000004</v>
      </c>
      <c r="T131" s="16">
        <v>522.07050000000004</v>
      </c>
      <c r="U131" s="14">
        <v>522.07050000000004</v>
      </c>
      <c r="V131" s="15"/>
      <c r="W131" s="16" t="s">
        <v>254</v>
      </c>
      <c r="X131">
        <v>639.43499999999995</v>
      </c>
      <c r="Y131" s="16">
        <v>251.99033333333335</v>
      </c>
      <c r="Z131" s="14">
        <v>251.99033333333335</v>
      </c>
      <c r="AB131">
        <v>16</v>
      </c>
      <c r="AC131">
        <v>225.55600000000001</v>
      </c>
      <c r="AD131" s="16">
        <v>-161.88866666666658</v>
      </c>
      <c r="AE131" s="14">
        <v>0</v>
      </c>
      <c r="AG131">
        <v>16</v>
      </c>
      <c r="AH131">
        <v>349.50599999999997</v>
      </c>
      <c r="AI131" s="16">
        <v>-37.93866666666662</v>
      </c>
      <c r="AJ131" s="14">
        <v>0</v>
      </c>
      <c r="AM131">
        <v>16</v>
      </c>
      <c r="AN131">
        <v>275.971</v>
      </c>
      <c r="AO131" s="16">
        <v>-111.47366666666659</v>
      </c>
      <c r="AP131" s="14">
        <v>0</v>
      </c>
      <c r="AS131">
        <v>16</v>
      </c>
      <c r="AT131">
        <v>393.971</v>
      </c>
      <c r="AU131" s="16">
        <v>6.5263333333334117</v>
      </c>
      <c r="AV131" s="14">
        <v>6.5263333333334117</v>
      </c>
      <c r="AY131">
        <v>16</v>
      </c>
      <c r="AZ131">
        <v>256.899</v>
      </c>
      <c r="BA131" s="16">
        <v>-130.54566666666659</v>
      </c>
      <c r="BB131" s="14">
        <v>0</v>
      </c>
      <c r="BE131">
        <v>16</v>
      </c>
      <c r="BF131">
        <v>479.09199999999998</v>
      </c>
      <c r="BG131" s="16">
        <v>-274.005</v>
      </c>
      <c r="BH131" s="14">
        <v>0</v>
      </c>
      <c r="BK131">
        <v>16</v>
      </c>
      <c r="BL131">
        <v>254.142</v>
      </c>
      <c r="BM131" s="16">
        <v>-161.92950000000002</v>
      </c>
      <c r="BN131" s="14">
        <v>0</v>
      </c>
    </row>
    <row r="132" spans="1:68" x14ac:dyDescent="0.2">
      <c r="A132" t="s">
        <v>150</v>
      </c>
      <c r="D132" s="16"/>
      <c r="G132" s="14"/>
      <c r="J132" s="16"/>
      <c r="L132" s="14"/>
      <c r="M132" s="16" t="s">
        <v>255</v>
      </c>
      <c r="N132">
        <v>1502.6780000000001</v>
      </c>
      <c r="O132" s="16">
        <v>1199.2176666666669</v>
      </c>
      <c r="P132">
        <v>1199.2176666666669</v>
      </c>
      <c r="Q132" s="14">
        <v>1225.3641666666667</v>
      </c>
      <c r="R132" s="16" t="s">
        <v>255</v>
      </c>
      <c r="S132">
        <v>1318.2629999999999</v>
      </c>
      <c r="T132" s="16">
        <v>988.77749999999992</v>
      </c>
      <c r="U132" s="14">
        <v>988.77749999999992</v>
      </c>
      <c r="V132" s="15">
        <v>973.36349999999993</v>
      </c>
      <c r="W132" s="16" t="s">
        <v>255</v>
      </c>
      <c r="X132">
        <v>1296.4349999999999</v>
      </c>
      <c r="Y132" s="16">
        <v>908.99033333333341</v>
      </c>
      <c r="Z132" s="14">
        <v>908.99033333333341</v>
      </c>
      <c r="AA132">
        <v>925.63683333333347</v>
      </c>
      <c r="AB132">
        <v>17</v>
      </c>
      <c r="AC132">
        <v>1566.335</v>
      </c>
      <c r="AD132" s="16">
        <v>1178.8903333333335</v>
      </c>
      <c r="AE132" s="14">
        <v>1178.8903333333335</v>
      </c>
      <c r="AF132">
        <v>1201.7083333333335</v>
      </c>
      <c r="AG132">
        <v>17</v>
      </c>
      <c r="AH132">
        <v>1173.92</v>
      </c>
      <c r="AI132" s="16">
        <v>786.47533333333354</v>
      </c>
      <c r="AJ132" s="14">
        <v>786.47533333333354</v>
      </c>
      <c r="AK132">
        <v>757.5008333333335</v>
      </c>
      <c r="AM132">
        <v>17</v>
      </c>
      <c r="AN132">
        <v>825.55600000000004</v>
      </c>
      <c r="AO132" s="16">
        <v>438.11133333333345</v>
      </c>
      <c r="AP132" s="14">
        <v>438.11133333333345</v>
      </c>
      <c r="AQ132" s="14">
        <v>404.87933333333342</v>
      </c>
      <c r="AS132">
        <v>17</v>
      </c>
      <c r="AT132">
        <v>1027.335</v>
      </c>
      <c r="AU132" s="16">
        <v>639.8903333333335</v>
      </c>
      <c r="AV132" s="14">
        <v>639.8903333333335</v>
      </c>
      <c r="AW132" s="14">
        <v>591.91533333333348</v>
      </c>
      <c r="AY132">
        <v>17</v>
      </c>
      <c r="AZ132">
        <v>1340.385</v>
      </c>
      <c r="BA132" s="16">
        <v>952.94033333333346</v>
      </c>
      <c r="BB132" s="14">
        <v>952.94033333333346</v>
      </c>
      <c r="BC132" s="14">
        <v>905.23333333333346</v>
      </c>
      <c r="BE132">
        <v>17</v>
      </c>
      <c r="BF132">
        <v>1412.0419999999999</v>
      </c>
      <c r="BG132" s="16">
        <v>658.94499999999994</v>
      </c>
      <c r="BH132" s="14">
        <v>658.94499999999994</v>
      </c>
      <c r="BI132" s="14">
        <v>603.97</v>
      </c>
      <c r="BK132">
        <v>17</v>
      </c>
      <c r="BL132">
        <v>5059.0420000000004</v>
      </c>
      <c r="BM132" s="16">
        <v>4642.9705000000004</v>
      </c>
      <c r="BN132" s="14">
        <v>4642.9705000000004</v>
      </c>
      <c r="BO132" s="14">
        <v>4452.6170000000002</v>
      </c>
      <c r="BP132" s="14"/>
    </row>
    <row r="133" spans="1:68" x14ac:dyDescent="0.2">
      <c r="A133" t="s">
        <v>150</v>
      </c>
      <c r="D133" s="16"/>
      <c r="G133" s="14"/>
      <c r="J133" s="16"/>
      <c r="L133" s="14"/>
      <c r="M133" s="16" t="s">
        <v>256</v>
      </c>
      <c r="N133">
        <v>1554.971</v>
      </c>
      <c r="O133" s="16">
        <v>1251.5106666666668</v>
      </c>
      <c r="P133">
        <v>1251.5106666666668</v>
      </c>
      <c r="Q133" s="14"/>
      <c r="R133" s="16" t="s">
        <v>256</v>
      </c>
      <c r="S133">
        <v>1287.4349999999999</v>
      </c>
      <c r="T133" s="16">
        <v>957.94949999999994</v>
      </c>
      <c r="U133" s="14">
        <v>957.94949999999994</v>
      </c>
      <c r="V133" s="15"/>
      <c r="W133" s="16" t="s">
        <v>256</v>
      </c>
      <c r="X133">
        <v>1329.7280000000001</v>
      </c>
      <c r="Y133" s="16">
        <v>942.28333333333353</v>
      </c>
      <c r="Z133" s="14">
        <v>942.28333333333353</v>
      </c>
      <c r="AB133">
        <v>18</v>
      </c>
      <c r="AC133">
        <v>1611.971</v>
      </c>
      <c r="AD133" s="16">
        <v>1224.5263333333335</v>
      </c>
      <c r="AE133" s="14">
        <v>1224.5263333333335</v>
      </c>
      <c r="AG133">
        <v>18</v>
      </c>
      <c r="AH133">
        <v>1115.971</v>
      </c>
      <c r="AI133" s="16">
        <v>728.52633333333347</v>
      </c>
      <c r="AJ133" s="14">
        <v>728.52633333333347</v>
      </c>
      <c r="AM133">
        <v>18</v>
      </c>
      <c r="AN133">
        <v>759.09199999999998</v>
      </c>
      <c r="AO133" s="16">
        <v>371.64733333333339</v>
      </c>
      <c r="AP133" s="14">
        <v>371.64733333333339</v>
      </c>
      <c r="AS133">
        <v>18</v>
      </c>
      <c r="AT133">
        <v>931.38499999999999</v>
      </c>
      <c r="AU133" s="16">
        <v>543.94033333333346</v>
      </c>
      <c r="AV133" s="14">
        <v>543.94033333333346</v>
      </c>
      <c r="AY133">
        <v>18</v>
      </c>
      <c r="AZ133">
        <v>1244.971</v>
      </c>
      <c r="BA133" s="16">
        <v>857.52633333333347</v>
      </c>
      <c r="BB133" s="14">
        <v>857.52633333333347</v>
      </c>
      <c r="BE133">
        <v>18</v>
      </c>
      <c r="BF133">
        <v>1302.0920000000001</v>
      </c>
      <c r="BG133" s="16">
        <v>548.99500000000012</v>
      </c>
      <c r="BH133" s="14">
        <v>548.99500000000012</v>
      </c>
      <c r="BK133">
        <v>18</v>
      </c>
      <c r="BL133">
        <v>4678.335</v>
      </c>
      <c r="BM133" s="16">
        <v>4262.2635</v>
      </c>
      <c r="BN133" s="14">
        <v>4262.2635</v>
      </c>
    </row>
    <row r="134" spans="1:68" x14ac:dyDescent="0.2">
      <c r="A134" t="s">
        <v>151</v>
      </c>
      <c r="D134" s="16"/>
      <c r="G134" s="14"/>
      <c r="J134" s="16"/>
      <c r="L134" s="14"/>
      <c r="M134" s="16" t="s">
        <v>257</v>
      </c>
      <c r="N134">
        <v>693.26300000000003</v>
      </c>
      <c r="O134" s="16">
        <v>389.80266666666677</v>
      </c>
      <c r="P134">
        <v>389.80266666666677</v>
      </c>
      <c r="Q134" s="14">
        <v>382.15666666666675</v>
      </c>
      <c r="R134" s="16" t="s">
        <v>257</v>
      </c>
      <c r="S134">
        <v>619.43499999999995</v>
      </c>
      <c r="T134" s="16">
        <v>289.94949999999994</v>
      </c>
      <c r="U134" s="14">
        <v>289.94949999999994</v>
      </c>
      <c r="V134" s="15">
        <v>280.303</v>
      </c>
      <c r="W134" s="16" t="s">
        <v>257</v>
      </c>
      <c r="X134">
        <v>619.72799999999995</v>
      </c>
      <c r="Y134" s="16">
        <v>232.28333333333336</v>
      </c>
      <c r="Z134" s="14">
        <v>232.28333333333336</v>
      </c>
      <c r="AA134">
        <v>226.13683333333336</v>
      </c>
      <c r="AB134">
        <v>19</v>
      </c>
      <c r="AC134">
        <v>116.485</v>
      </c>
      <c r="AD134" s="16">
        <v>-270.95966666666658</v>
      </c>
      <c r="AE134" s="14">
        <v>0</v>
      </c>
      <c r="AF134">
        <v>0</v>
      </c>
      <c r="AG134">
        <v>19</v>
      </c>
      <c r="AH134">
        <v>237.84899999999999</v>
      </c>
      <c r="AI134" s="16">
        <v>-149.5956666666666</v>
      </c>
      <c r="AJ134" s="14">
        <v>0</v>
      </c>
      <c r="AK134">
        <v>0</v>
      </c>
      <c r="AM134">
        <v>19</v>
      </c>
      <c r="AN134">
        <v>127.72799999999999</v>
      </c>
      <c r="AO134" s="16">
        <v>-259.71666666666658</v>
      </c>
      <c r="AP134" s="14">
        <v>0</v>
      </c>
      <c r="AQ134" s="14">
        <v>0</v>
      </c>
      <c r="AS134">
        <v>19</v>
      </c>
      <c r="AT134">
        <v>150.02099999999999</v>
      </c>
      <c r="AU134" s="16">
        <v>-237.42366666666661</v>
      </c>
      <c r="AV134" s="14">
        <v>0</v>
      </c>
      <c r="AW134" s="14">
        <v>0</v>
      </c>
      <c r="AY134">
        <v>19</v>
      </c>
      <c r="AZ134">
        <v>319.142</v>
      </c>
      <c r="BA134" s="16">
        <v>-68.302666666666596</v>
      </c>
      <c r="BB134" s="14">
        <v>0</v>
      </c>
      <c r="BC134" s="14">
        <v>0</v>
      </c>
      <c r="BE134">
        <v>19</v>
      </c>
      <c r="BF134">
        <v>263.72800000000001</v>
      </c>
      <c r="BG134" s="16">
        <v>-489.36899999999997</v>
      </c>
      <c r="BH134" s="14">
        <v>0</v>
      </c>
      <c r="BI134" s="14">
        <v>0</v>
      </c>
      <c r="BK134">
        <v>19</v>
      </c>
      <c r="BL134">
        <v>408.142</v>
      </c>
      <c r="BM134" s="16">
        <v>-7.9295000000000186</v>
      </c>
      <c r="BN134" s="14">
        <v>0</v>
      </c>
      <c r="BO134" s="14">
        <v>0</v>
      </c>
      <c r="BP134" s="14"/>
    </row>
    <row r="135" spans="1:68" x14ac:dyDescent="0.2">
      <c r="A135" t="s">
        <v>151</v>
      </c>
      <c r="D135" s="16"/>
      <c r="G135" s="14"/>
      <c r="J135" s="16"/>
      <c r="L135" s="14"/>
      <c r="M135" s="16" t="s">
        <v>258</v>
      </c>
      <c r="N135">
        <v>677.971</v>
      </c>
      <c r="O135" s="16">
        <v>374.51066666666674</v>
      </c>
      <c r="P135">
        <v>374.51066666666674</v>
      </c>
      <c r="Q135" s="14"/>
      <c r="R135" s="16" t="s">
        <v>258</v>
      </c>
      <c r="S135">
        <v>600.14200000000005</v>
      </c>
      <c r="T135" s="16">
        <v>270.65650000000005</v>
      </c>
      <c r="U135" s="14">
        <v>270.65650000000005</v>
      </c>
      <c r="V135" s="15"/>
      <c r="W135" s="16" t="s">
        <v>258</v>
      </c>
      <c r="X135">
        <v>607.43499999999995</v>
      </c>
      <c r="Y135" s="16">
        <v>219.99033333333335</v>
      </c>
      <c r="Z135" s="14">
        <v>219.99033333333335</v>
      </c>
      <c r="AB135">
        <v>20</v>
      </c>
      <c r="AC135">
        <v>161.435</v>
      </c>
      <c r="AD135" s="16">
        <v>-226.00966666666659</v>
      </c>
      <c r="AE135" s="14">
        <v>0</v>
      </c>
      <c r="AG135">
        <v>20</v>
      </c>
      <c r="AH135">
        <v>240.84899999999999</v>
      </c>
      <c r="AI135" s="16">
        <v>-146.5956666666666</v>
      </c>
      <c r="AJ135" s="14">
        <v>0</v>
      </c>
      <c r="AM135">
        <v>20</v>
      </c>
      <c r="AN135">
        <v>157.72800000000001</v>
      </c>
      <c r="AO135" s="16">
        <v>-229.71666666666658</v>
      </c>
      <c r="AP135" s="14">
        <v>0</v>
      </c>
      <c r="AS135">
        <v>20</v>
      </c>
      <c r="AT135">
        <v>170.435</v>
      </c>
      <c r="AU135" s="16">
        <v>-217.00966666666659</v>
      </c>
      <c r="AV135" s="14">
        <v>0</v>
      </c>
      <c r="AY135">
        <v>20</v>
      </c>
      <c r="AZ135">
        <v>37.848999999999997</v>
      </c>
      <c r="BA135" s="16">
        <v>-349.5956666666666</v>
      </c>
      <c r="BB135" s="14">
        <v>0</v>
      </c>
      <c r="BE135">
        <v>20</v>
      </c>
      <c r="BF135">
        <v>312.971</v>
      </c>
      <c r="BG135" s="16">
        <v>-440.12599999999998</v>
      </c>
      <c r="BH135" s="14">
        <v>0</v>
      </c>
      <c r="BK135">
        <v>20</v>
      </c>
      <c r="BL135">
        <v>410.26299999999998</v>
      </c>
      <c r="BM135" s="16">
        <v>-5.8085000000000377</v>
      </c>
      <c r="BN135" s="14">
        <v>0</v>
      </c>
    </row>
    <row r="136" spans="1:68" x14ac:dyDescent="0.2">
      <c r="A136" t="s">
        <v>152</v>
      </c>
      <c r="D136" s="16"/>
      <c r="G136" s="14"/>
      <c r="J136" s="16"/>
      <c r="L136" s="14"/>
      <c r="M136" s="16" t="s">
        <v>259</v>
      </c>
      <c r="N136">
        <v>5027.0919999999996</v>
      </c>
      <c r="O136" s="16">
        <v>4723.6316666666662</v>
      </c>
      <c r="P136">
        <v>4723.6316666666662</v>
      </c>
      <c r="Q136" s="14">
        <v>4820.2781666666669</v>
      </c>
      <c r="R136" s="16" t="s">
        <v>259</v>
      </c>
      <c r="S136">
        <v>4286.799</v>
      </c>
      <c r="T136" s="16">
        <v>3957.3135000000002</v>
      </c>
      <c r="U136" s="14">
        <v>3957.3135000000002</v>
      </c>
      <c r="V136" s="15">
        <v>3894.46</v>
      </c>
      <c r="W136" s="16" t="s">
        <v>259</v>
      </c>
      <c r="X136">
        <v>4579.3850000000002</v>
      </c>
      <c r="Y136" s="16">
        <v>4191.9403333333339</v>
      </c>
      <c r="Z136" s="14">
        <v>4191.9403333333339</v>
      </c>
      <c r="AA136">
        <v>4177.7333333333336</v>
      </c>
      <c r="AB136">
        <v>21</v>
      </c>
      <c r="AC136">
        <v>3595.92</v>
      </c>
      <c r="AD136" s="16">
        <v>3208.4753333333333</v>
      </c>
      <c r="AE136" s="14">
        <v>3208.4753333333333</v>
      </c>
      <c r="AF136">
        <v>3175.2683333333334</v>
      </c>
      <c r="AG136">
        <v>21</v>
      </c>
      <c r="AH136">
        <v>4798.5060000000003</v>
      </c>
      <c r="AI136" s="16">
        <v>4411.061333333334</v>
      </c>
      <c r="AJ136" s="14">
        <v>4411.061333333334</v>
      </c>
      <c r="AK136">
        <v>4483.4148333333342</v>
      </c>
      <c r="AM136">
        <v>21</v>
      </c>
      <c r="AN136">
        <v>7145.92</v>
      </c>
      <c r="AO136" s="16">
        <v>6758.4753333333338</v>
      </c>
      <c r="AP136" s="14">
        <v>6758.4753333333338</v>
      </c>
      <c r="AQ136" s="14">
        <v>6626.0613333333331</v>
      </c>
      <c r="AS136">
        <v>21</v>
      </c>
      <c r="AT136">
        <v>4883.7489999999998</v>
      </c>
      <c r="AU136" s="16">
        <v>4496.3043333333335</v>
      </c>
      <c r="AV136" s="14">
        <v>4496.3043333333335</v>
      </c>
      <c r="AW136" s="14">
        <v>4365.5363333333335</v>
      </c>
      <c r="AY136">
        <v>21</v>
      </c>
      <c r="AZ136">
        <v>5816.7489999999998</v>
      </c>
      <c r="BA136" s="16">
        <v>5429.3043333333335</v>
      </c>
      <c r="BB136" s="14">
        <v>5429.3043333333335</v>
      </c>
      <c r="BC136" s="14">
        <v>5356.4758333333339</v>
      </c>
      <c r="BE136">
        <v>21</v>
      </c>
      <c r="BF136">
        <v>7640.4970000000003</v>
      </c>
      <c r="BG136" s="16">
        <v>6887.4000000000005</v>
      </c>
      <c r="BH136" s="14">
        <v>6887.4000000000005</v>
      </c>
      <c r="BI136" s="14">
        <v>6227.2757500000007</v>
      </c>
      <c r="BK136">
        <v>21</v>
      </c>
      <c r="BL136">
        <v>7396.2839999999997</v>
      </c>
      <c r="BM136" s="16">
        <v>6980.2124999999996</v>
      </c>
      <c r="BN136" s="14">
        <v>6980.2124999999996</v>
      </c>
      <c r="BO136" s="14">
        <v>6395.6769999999997</v>
      </c>
      <c r="BP136" s="14"/>
    </row>
    <row r="137" spans="1:68" x14ac:dyDescent="0.2">
      <c r="A137" t="s">
        <v>152</v>
      </c>
      <c r="D137" s="16"/>
      <c r="G137" s="14"/>
      <c r="J137" s="16"/>
      <c r="L137" s="14"/>
      <c r="M137" s="16" t="s">
        <v>260</v>
      </c>
      <c r="N137">
        <v>5220.3850000000002</v>
      </c>
      <c r="O137" s="16">
        <v>4916.9246666666668</v>
      </c>
      <c r="P137">
        <v>4916.9246666666668</v>
      </c>
      <c r="Q137" s="14"/>
      <c r="R137" s="16" t="s">
        <v>260</v>
      </c>
      <c r="S137">
        <v>4161.0919999999996</v>
      </c>
      <c r="T137" s="16">
        <v>3831.6064999999999</v>
      </c>
      <c r="U137" s="14">
        <v>3831.6064999999999</v>
      </c>
      <c r="V137" s="15"/>
      <c r="W137" s="16" t="s">
        <v>260</v>
      </c>
      <c r="X137">
        <v>4550.9709999999995</v>
      </c>
      <c r="Y137" s="16">
        <v>4163.5263333333332</v>
      </c>
      <c r="Z137" s="14">
        <v>4163.5263333333332</v>
      </c>
      <c r="AB137">
        <v>22</v>
      </c>
      <c r="AC137">
        <v>3529.5059999999999</v>
      </c>
      <c r="AD137" s="16">
        <v>3142.0613333333331</v>
      </c>
      <c r="AE137" s="14">
        <v>3142.0613333333331</v>
      </c>
      <c r="AG137">
        <v>22</v>
      </c>
      <c r="AH137">
        <v>4943.2129999999997</v>
      </c>
      <c r="AI137" s="16">
        <v>4555.7683333333334</v>
      </c>
      <c r="AJ137" s="14">
        <v>4555.7683333333334</v>
      </c>
      <c r="AM137">
        <v>22</v>
      </c>
      <c r="AN137">
        <v>6881.0919999999996</v>
      </c>
      <c r="AO137" s="16">
        <v>6493.6473333333333</v>
      </c>
      <c r="AP137" s="14">
        <v>6493.6473333333333</v>
      </c>
      <c r="AS137">
        <v>22</v>
      </c>
      <c r="AT137">
        <v>4622.2129999999997</v>
      </c>
      <c r="AU137" s="16">
        <v>4234.7683333333334</v>
      </c>
      <c r="AV137" s="14">
        <v>4234.7683333333334</v>
      </c>
      <c r="AY137">
        <v>22</v>
      </c>
      <c r="AZ137">
        <v>5671.0919999999996</v>
      </c>
      <c r="BA137" s="16">
        <v>5283.6473333333333</v>
      </c>
      <c r="BB137" s="14">
        <v>5283.6473333333333</v>
      </c>
      <c r="BE137">
        <v>22</v>
      </c>
      <c r="BF137">
        <v>6320.2484999999997</v>
      </c>
      <c r="BG137" s="16">
        <v>5567.1514999999999</v>
      </c>
      <c r="BH137" s="14">
        <v>5567.1514999999999</v>
      </c>
      <c r="BK137">
        <v>22</v>
      </c>
      <c r="BL137">
        <v>6227.2129999999997</v>
      </c>
      <c r="BM137" s="16">
        <v>5811.1414999999997</v>
      </c>
      <c r="BN137" s="14">
        <v>5811.1414999999997</v>
      </c>
    </row>
    <row r="138" spans="1:68" x14ac:dyDescent="0.2">
      <c r="A138" t="s">
        <v>153</v>
      </c>
      <c r="D138" s="16"/>
      <c r="G138" s="14"/>
      <c r="J138" s="16"/>
      <c r="L138" s="14"/>
      <c r="M138" s="16" t="s">
        <v>261</v>
      </c>
      <c r="N138">
        <v>639.971</v>
      </c>
      <c r="O138" s="16">
        <v>336.51066666666674</v>
      </c>
      <c r="P138">
        <v>336.51066666666674</v>
      </c>
      <c r="Q138" s="14">
        <v>221.09616666666673</v>
      </c>
      <c r="R138" s="16" t="s">
        <v>261</v>
      </c>
      <c r="S138">
        <v>421.142</v>
      </c>
      <c r="T138" s="16">
        <v>91.656499999999994</v>
      </c>
      <c r="U138" s="14">
        <v>91.656499999999994</v>
      </c>
      <c r="V138" s="15">
        <v>80.302999999999997</v>
      </c>
      <c r="W138" s="16" t="s">
        <v>261</v>
      </c>
      <c r="X138">
        <v>227.435</v>
      </c>
      <c r="Y138" s="16">
        <v>-160.00966666666659</v>
      </c>
      <c r="Z138" s="14">
        <v>0</v>
      </c>
      <c r="AA138">
        <v>0</v>
      </c>
      <c r="AB138">
        <v>23</v>
      </c>
      <c r="AC138">
        <v>110.364</v>
      </c>
      <c r="AD138" s="16">
        <v>-277.08066666666662</v>
      </c>
      <c r="AE138" s="14">
        <v>0</v>
      </c>
      <c r="AF138">
        <v>0</v>
      </c>
      <c r="AG138">
        <v>23</v>
      </c>
      <c r="AH138">
        <v>172.071</v>
      </c>
      <c r="AI138" s="16">
        <v>-215.37366666666659</v>
      </c>
      <c r="AJ138" s="14">
        <v>0</v>
      </c>
      <c r="AK138">
        <v>0</v>
      </c>
      <c r="AM138">
        <v>23</v>
      </c>
      <c r="AN138">
        <v>276.19200000000001</v>
      </c>
      <c r="AO138" s="16">
        <v>-111.25266666666658</v>
      </c>
      <c r="AP138" s="14">
        <v>0</v>
      </c>
      <c r="AQ138" s="14">
        <v>0</v>
      </c>
      <c r="AS138">
        <v>23</v>
      </c>
      <c r="AT138">
        <v>433.435</v>
      </c>
      <c r="AU138" s="16">
        <v>45.99033333333341</v>
      </c>
      <c r="AV138" s="14">
        <v>45.99033333333341</v>
      </c>
      <c r="AW138" s="14">
        <v>22.995166666666705</v>
      </c>
      <c r="AY138">
        <v>23</v>
      </c>
      <c r="AZ138">
        <v>239.19200000000001</v>
      </c>
      <c r="BA138" s="16">
        <v>-148.25266666666658</v>
      </c>
      <c r="BB138" s="14">
        <v>0</v>
      </c>
      <c r="BC138" s="14">
        <v>0</v>
      </c>
      <c r="BE138">
        <v>23</v>
      </c>
      <c r="BF138">
        <v>152.31399999999999</v>
      </c>
      <c r="BG138" s="16">
        <v>-600.78300000000002</v>
      </c>
      <c r="BH138" s="14">
        <v>0</v>
      </c>
      <c r="BI138" s="14">
        <v>0</v>
      </c>
      <c r="BK138">
        <v>23</v>
      </c>
      <c r="BL138">
        <v>166.48500000000001</v>
      </c>
      <c r="BM138" s="16">
        <v>-249.5865</v>
      </c>
      <c r="BN138" s="14">
        <v>0</v>
      </c>
      <c r="BO138" s="14">
        <v>0</v>
      </c>
      <c r="BP138" s="14"/>
    </row>
    <row r="139" spans="1:68" x14ac:dyDescent="0.2">
      <c r="A139" t="s">
        <v>153</v>
      </c>
      <c r="D139" s="16"/>
      <c r="G139" s="14"/>
      <c r="J139" s="16"/>
      <c r="L139" s="14"/>
      <c r="M139" s="16" t="s">
        <v>262</v>
      </c>
      <c r="N139">
        <v>409.142</v>
      </c>
      <c r="O139" s="16">
        <v>105.68166666666673</v>
      </c>
      <c r="P139">
        <v>105.68166666666673</v>
      </c>
      <c r="Q139" s="14"/>
      <c r="R139" s="16" t="s">
        <v>262</v>
      </c>
      <c r="S139">
        <v>398.435</v>
      </c>
      <c r="T139" s="16">
        <v>68.9495</v>
      </c>
      <c r="U139" s="14">
        <v>68.9495</v>
      </c>
      <c r="V139" s="15"/>
      <c r="W139" s="16" t="s">
        <v>262</v>
      </c>
      <c r="X139">
        <v>160.31399999999999</v>
      </c>
      <c r="Y139" s="16">
        <v>-227.1306666666666</v>
      </c>
      <c r="Z139" s="14">
        <v>0</v>
      </c>
      <c r="AB139">
        <v>24</v>
      </c>
      <c r="AC139">
        <v>102.657</v>
      </c>
      <c r="AD139" s="16">
        <v>-284.78766666666661</v>
      </c>
      <c r="AE139" s="14">
        <v>0</v>
      </c>
      <c r="AG139">
        <v>24</v>
      </c>
      <c r="AH139">
        <v>211.607</v>
      </c>
      <c r="AI139" s="16">
        <v>-175.83766666666659</v>
      </c>
      <c r="AJ139" s="14">
        <v>0</v>
      </c>
      <c r="AM139">
        <v>24</v>
      </c>
      <c r="AN139">
        <v>223.48500000000001</v>
      </c>
      <c r="AO139" s="16">
        <v>-163.95966666666658</v>
      </c>
      <c r="AP139" s="14">
        <v>0</v>
      </c>
      <c r="AS139">
        <v>24</v>
      </c>
      <c r="AT139">
        <v>315.19200000000001</v>
      </c>
      <c r="AU139" s="16">
        <v>-72.252666666666585</v>
      </c>
      <c r="AV139" s="14">
        <v>0</v>
      </c>
      <c r="AY139">
        <v>24</v>
      </c>
      <c r="AZ139">
        <v>241.00899999999999</v>
      </c>
      <c r="BA139" s="16">
        <v>-146.43566666666661</v>
      </c>
      <c r="BB139" s="14">
        <v>0</v>
      </c>
      <c r="BE139">
        <v>24</v>
      </c>
      <c r="BF139">
        <v>44.656999999999996</v>
      </c>
      <c r="BG139" s="16">
        <v>-708.43999999999994</v>
      </c>
      <c r="BH139" s="14">
        <v>0</v>
      </c>
      <c r="BK139">
        <v>24</v>
      </c>
      <c r="BL139">
        <v>161.19200000000001</v>
      </c>
      <c r="BM139" s="16">
        <v>-254.87950000000001</v>
      </c>
      <c r="BN139" s="14">
        <v>0</v>
      </c>
    </row>
    <row r="140" spans="1:68" x14ac:dyDescent="0.2">
      <c r="G140" s="14"/>
      <c r="L140" s="14"/>
      <c r="Q140" s="14"/>
      <c r="V140" s="15"/>
      <c r="BK140">
        <v>1</v>
      </c>
      <c r="BL140">
        <v>10681.112999999999</v>
      </c>
      <c r="BM140" s="16">
        <v>10265.041499999999</v>
      </c>
      <c r="BN140" s="14">
        <v>10265.041499999999</v>
      </c>
      <c r="BO140" s="14">
        <v>10039.308999999999</v>
      </c>
    </row>
    <row r="141" spans="1:68" x14ac:dyDescent="0.2">
      <c r="G141" s="14"/>
      <c r="L141" s="14"/>
      <c r="M141">
        <v>1</v>
      </c>
      <c r="N141">
        <v>16925.496999999999</v>
      </c>
      <c r="O141" t="s">
        <v>180</v>
      </c>
      <c r="P141">
        <v>343.82099999999997</v>
      </c>
      <c r="Q141" s="14"/>
      <c r="V141" s="15"/>
      <c r="W141">
        <v>1</v>
      </c>
      <c r="X141">
        <v>13004.205</v>
      </c>
      <c r="AB141">
        <v>1</v>
      </c>
      <c r="AC141">
        <v>11693.183999999999</v>
      </c>
      <c r="AG141">
        <v>1</v>
      </c>
      <c r="AH141">
        <v>11642.891</v>
      </c>
      <c r="AM141">
        <v>1</v>
      </c>
      <c r="AN141">
        <v>12798.799000000001</v>
      </c>
      <c r="AS141">
        <v>1</v>
      </c>
      <c r="AT141" s="16">
        <v>9947.6980000000003</v>
      </c>
      <c r="AY141">
        <v>1</v>
      </c>
      <c r="AZ141">
        <v>389.04560000000004</v>
      </c>
      <c r="BK141">
        <v>2</v>
      </c>
      <c r="BL141">
        <v>10229.647999999999</v>
      </c>
      <c r="BM141" s="16">
        <v>9813.5764999999992</v>
      </c>
      <c r="BN141" s="14">
        <v>9813.5764999999992</v>
      </c>
    </row>
    <row r="142" spans="1:68" x14ac:dyDescent="0.2">
      <c r="G142" s="14"/>
      <c r="L142" s="14"/>
      <c r="M142">
        <v>2</v>
      </c>
      <c r="N142">
        <v>16202.254999999999</v>
      </c>
      <c r="P142">
        <v>16812.416333333334</v>
      </c>
      <c r="Q142" s="14"/>
      <c r="V142" s="15"/>
      <c r="W142">
        <v>2</v>
      </c>
      <c r="X142">
        <v>13154.79</v>
      </c>
      <c r="AB142">
        <v>2</v>
      </c>
      <c r="AC142">
        <v>10969.598</v>
      </c>
      <c r="AG142">
        <v>2</v>
      </c>
      <c r="AH142">
        <v>10961.305</v>
      </c>
      <c r="AM142">
        <v>2</v>
      </c>
      <c r="AN142">
        <v>12170.385</v>
      </c>
      <c r="AS142">
        <v>2</v>
      </c>
      <c r="AT142" s="16">
        <v>11547.012000000001</v>
      </c>
      <c r="AY142">
        <v>2</v>
      </c>
      <c r="AZ142">
        <v>611.17489999999998</v>
      </c>
      <c r="BK142">
        <v>3</v>
      </c>
      <c r="BL142">
        <v>424.60700000000003</v>
      </c>
      <c r="BM142" s="16">
        <v>8.5355000000000132</v>
      </c>
      <c r="BN142" s="14">
        <v>8.5355000000000132</v>
      </c>
      <c r="BO142" s="14">
        <v>4.2677500000000066</v>
      </c>
    </row>
    <row r="143" spans="1:68" x14ac:dyDescent="0.2">
      <c r="G143" s="14"/>
      <c r="L143" s="14"/>
      <c r="M143">
        <v>3</v>
      </c>
      <c r="N143">
        <v>400.26299999999998</v>
      </c>
      <c r="Q143" s="14"/>
      <c r="V143" s="15"/>
      <c r="W143">
        <v>3</v>
      </c>
      <c r="X143">
        <v>389.07100000000003</v>
      </c>
      <c r="AB143">
        <v>3</v>
      </c>
      <c r="AC143">
        <v>367.142</v>
      </c>
      <c r="AG143">
        <v>3</v>
      </c>
      <c r="AH143">
        <v>242.31399999999999</v>
      </c>
      <c r="AM143">
        <v>3</v>
      </c>
      <c r="AN143">
        <v>504.09199999999998</v>
      </c>
      <c r="AS143">
        <v>3</v>
      </c>
      <c r="AT143" s="16">
        <v>343.84899999999999</v>
      </c>
      <c r="AY143">
        <v>3</v>
      </c>
      <c r="AZ143">
        <v>422.35559999999998</v>
      </c>
      <c r="BK143">
        <v>4</v>
      </c>
      <c r="BL143">
        <v>407.536</v>
      </c>
      <c r="BM143" s="16">
        <v>-8.5355000000000132</v>
      </c>
      <c r="BN143" s="14">
        <v>0</v>
      </c>
    </row>
    <row r="144" spans="1:68" x14ac:dyDescent="0.2">
      <c r="G144" s="14"/>
      <c r="L144" s="14"/>
      <c r="M144">
        <v>4</v>
      </c>
      <c r="N144">
        <v>635.971</v>
      </c>
      <c r="Q144" s="14"/>
      <c r="V144" s="15"/>
      <c r="W144">
        <v>4</v>
      </c>
      <c r="X144">
        <v>382.36399999999998</v>
      </c>
      <c r="AB144">
        <v>1</v>
      </c>
      <c r="AC144" s="16">
        <v>406.95</v>
      </c>
      <c r="AG144">
        <v>4</v>
      </c>
      <c r="AH144">
        <v>287.24299999999999</v>
      </c>
      <c r="AM144">
        <v>1</v>
      </c>
      <c r="AN144">
        <v>11432.092000000001</v>
      </c>
      <c r="AS144">
        <v>4</v>
      </c>
      <c r="AT144" s="16">
        <v>295.899</v>
      </c>
      <c r="AY144">
        <v>4</v>
      </c>
      <c r="AZ144">
        <v>574.19200000000001</v>
      </c>
    </row>
    <row r="145" spans="7:52" x14ac:dyDescent="0.2">
      <c r="G145" s="14"/>
      <c r="L145" s="14"/>
      <c r="M145">
        <v>1</v>
      </c>
      <c r="N145">
        <v>17571.719000000001</v>
      </c>
      <c r="Q145" s="14"/>
      <c r="V145" s="15"/>
      <c r="W145">
        <v>5</v>
      </c>
      <c r="X145">
        <v>390.899</v>
      </c>
      <c r="AB145">
        <v>2</v>
      </c>
      <c r="AC145" s="16">
        <v>10545.355</v>
      </c>
      <c r="AG145">
        <v>1</v>
      </c>
      <c r="AH145">
        <v>11698.941000000001</v>
      </c>
      <c r="AM145">
        <v>2</v>
      </c>
      <c r="AN145">
        <v>13406.041999999999</v>
      </c>
      <c r="AT145" s="16"/>
      <c r="AY145">
        <v>5</v>
      </c>
      <c r="AZ145">
        <v>675.94769999999994</v>
      </c>
    </row>
    <row r="146" spans="7:52" x14ac:dyDescent="0.2">
      <c r="G146" s="14"/>
      <c r="L146" s="14"/>
      <c r="M146">
        <v>2</v>
      </c>
      <c r="N146">
        <v>17708.032999999999</v>
      </c>
      <c r="Q146" s="14"/>
      <c r="V146" s="15"/>
      <c r="AB146">
        <v>3</v>
      </c>
      <c r="AC146" s="16">
        <v>10491.477000000001</v>
      </c>
      <c r="AG146">
        <v>2</v>
      </c>
      <c r="AH146">
        <v>11987.891</v>
      </c>
      <c r="AM146">
        <v>3</v>
      </c>
      <c r="AN146">
        <v>419.31400000000002</v>
      </c>
    </row>
    <row r="147" spans="7:52" x14ac:dyDescent="0.2">
      <c r="G147" s="14"/>
      <c r="L147" s="14"/>
      <c r="M147">
        <v>3</v>
      </c>
      <c r="N147">
        <v>220.607</v>
      </c>
      <c r="Q147" s="14"/>
      <c r="V147" s="15"/>
      <c r="AG147">
        <v>3</v>
      </c>
      <c r="AH147">
        <v>326.72800000000001</v>
      </c>
      <c r="AM147">
        <v>1</v>
      </c>
      <c r="AN147">
        <v>13025.041999999999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0707-55E6-5848-83D1-0709B9F484B5}">
  <dimension ref="A2:F14"/>
  <sheetViews>
    <sheetView workbookViewId="0">
      <selection activeCell="D12" sqref="D12"/>
    </sheetView>
  </sheetViews>
  <sheetFormatPr baseColWidth="10" defaultRowHeight="15" x14ac:dyDescent="0.2"/>
  <cols>
    <col min="3" max="3" width="25.1640625" customWidth="1"/>
    <col min="4" max="4" width="35" customWidth="1"/>
    <col min="5" max="5" width="16.83203125" customWidth="1"/>
    <col min="6" max="6" width="19.6640625" customWidth="1"/>
  </cols>
  <sheetData>
    <row r="2" spans="1:6" x14ac:dyDescent="0.2">
      <c r="A2" s="1" t="s">
        <v>16</v>
      </c>
      <c r="C2" s="1" t="s">
        <v>29</v>
      </c>
    </row>
    <row r="5" spans="1:6" x14ac:dyDescent="0.2">
      <c r="C5" s="1" t="s">
        <v>49</v>
      </c>
      <c r="D5" s="1" t="s">
        <v>17</v>
      </c>
      <c r="E5" s="1" t="s">
        <v>18</v>
      </c>
      <c r="F5" s="1" t="s">
        <v>19</v>
      </c>
    </row>
    <row r="6" spans="1:6" x14ac:dyDescent="0.2">
      <c r="C6" s="8" t="s">
        <v>20</v>
      </c>
      <c r="D6">
        <v>100</v>
      </c>
      <c r="E6">
        <v>0</v>
      </c>
      <c r="F6">
        <v>0</v>
      </c>
    </row>
    <row r="7" spans="1:6" x14ac:dyDescent="0.2">
      <c r="C7" s="9" t="s">
        <v>21</v>
      </c>
      <c r="D7">
        <v>97</v>
      </c>
      <c r="E7">
        <v>3</v>
      </c>
      <c r="F7">
        <v>0</v>
      </c>
    </row>
    <row r="8" spans="1:6" x14ac:dyDescent="0.2">
      <c r="C8" s="8" t="s">
        <v>22</v>
      </c>
      <c r="D8">
        <v>66</v>
      </c>
      <c r="E8">
        <v>27</v>
      </c>
      <c r="F8">
        <v>7</v>
      </c>
    </row>
    <row r="9" spans="1:6" x14ac:dyDescent="0.2">
      <c r="C9" s="8" t="s">
        <v>23</v>
      </c>
      <c r="D9">
        <v>100</v>
      </c>
      <c r="E9">
        <v>0</v>
      </c>
      <c r="F9">
        <v>0</v>
      </c>
    </row>
    <row r="10" spans="1:6" x14ac:dyDescent="0.2">
      <c r="C10" s="9" t="s">
        <v>24</v>
      </c>
      <c r="D10">
        <v>100</v>
      </c>
      <c r="E10">
        <v>0</v>
      </c>
      <c r="F10">
        <v>0</v>
      </c>
    </row>
    <row r="11" spans="1:6" x14ac:dyDescent="0.2">
      <c r="C11" s="9" t="s">
        <v>25</v>
      </c>
      <c r="D11">
        <v>95</v>
      </c>
      <c r="E11">
        <v>5</v>
      </c>
      <c r="F11">
        <v>0</v>
      </c>
    </row>
    <row r="12" spans="1:6" x14ac:dyDescent="0.2">
      <c r="C12" s="8" t="s">
        <v>26</v>
      </c>
      <c r="D12">
        <v>100</v>
      </c>
      <c r="E12">
        <v>0</v>
      </c>
      <c r="F12">
        <v>0</v>
      </c>
    </row>
    <row r="13" spans="1:6" x14ac:dyDescent="0.2">
      <c r="C13" s="9" t="s">
        <v>27</v>
      </c>
      <c r="D13">
        <v>99</v>
      </c>
      <c r="E13">
        <v>0</v>
      </c>
      <c r="F13">
        <v>0</v>
      </c>
    </row>
    <row r="14" spans="1:6" x14ac:dyDescent="0.2">
      <c r="C14" s="9" t="s">
        <v>28</v>
      </c>
      <c r="D14">
        <v>94</v>
      </c>
      <c r="E14">
        <v>4</v>
      </c>
      <c r="F14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4E1A-ED51-DA47-A2B8-120AC2E782AD}">
  <dimension ref="A2:AK7"/>
  <sheetViews>
    <sheetView workbookViewId="0">
      <selection activeCell="B18" sqref="B18"/>
    </sheetView>
  </sheetViews>
  <sheetFormatPr baseColWidth="10" defaultRowHeight="15" x14ac:dyDescent="0.2"/>
  <cols>
    <col min="2" max="2" width="25.83203125" customWidth="1"/>
  </cols>
  <sheetData>
    <row r="2" spans="1:37" x14ac:dyDescent="0.2">
      <c r="A2" s="1" t="s">
        <v>30</v>
      </c>
      <c r="B2" s="1" t="s">
        <v>38</v>
      </c>
    </row>
    <row r="4" spans="1:37" ht="16" x14ac:dyDescent="0.2">
      <c r="B4" s="6" t="s">
        <v>49</v>
      </c>
      <c r="C4" s="6"/>
      <c r="D4" s="6" t="s">
        <v>31</v>
      </c>
      <c r="E4" s="6" t="s">
        <v>31</v>
      </c>
      <c r="F4" s="6" t="s">
        <v>31</v>
      </c>
      <c r="G4" s="6" t="s">
        <v>31</v>
      </c>
      <c r="H4" s="6"/>
      <c r="I4" s="6"/>
      <c r="J4" s="6" t="s">
        <v>32</v>
      </c>
      <c r="K4" s="6" t="s">
        <v>32</v>
      </c>
      <c r="L4" s="6" t="s">
        <v>32</v>
      </c>
      <c r="M4" s="6" t="s">
        <v>32</v>
      </c>
      <c r="N4" s="6"/>
      <c r="O4" s="6"/>
      <c r="P4" s="6" t="s">
        <v>33</v>
      </c>
      <c r="Q4" s="6" t="s">
        <v>33</v>
      </c>
      <c r="R4" s="6" t="s">
        <v>33</v>
      </c>
      <c r="S4" s="6" t="s">
        <v>33</v>
      </c>
      <c r="T4" s="6"/>
      <c r="U4" s="6"/>
      <c r="V4" s="6" t="s">
        <v>34</v>
      </c>
      <c r="W4" s="6" t="s">
        <v>34</v>
      </c>
      <c r="X4" s="6" t="s">
        <v>34</v>
      </c>
      <c r="Y4" s="6" t="s">
        <v>34</v>
      </c>
      <c r="Z4" s="6"/>
      <c r="AA4" s="6"/>
      <c r="AB4" s="6" t="s">
        <v>35</v>
      </c>
      <c r="AC4" s="6" t="s">
        <v>35</v>
      </c>
      <c r="AD4" s="6" t="s">
        <v>35</v>
      </c>
      <c r="AE4" s="6" t="s">
        <v>35</v>
      </c>
      <c r="AF4" s="6"/>
      <c r="AG4" s="6"/>
      <c r="AH4" s="6" t="s">
        <v>36</v>
      </c>
      <c r="AI4" s="6" t="s">
        <v>36</v>
      </c>
      <c r="AJ4" s="6" t="s">
        <v>36</v>
      </c>
      <c r="AK4" s="6" t="s">
        <v>36</v>
      </c>
    </row>
    <row r="5" spans="1:37" x14ac:dyDescent="0.2">
      <c r="B5" s="8" t="s">
        <v>37</v>
      </c>
      <c r="D5">
        <v>1.85000316</v>
      </c>
      <c r="E5">
        <v>1.3486670329999999</v>
      </c>
      <c r="F5">
        <v>3.736519183</v>
      </c>
      <c r="G5">
        <v>3.5563567100000002</v>
      </c>
      <c r="J5">
        <v>8.0743945920000009</v>
      </c>
      <c r="K5">
        <v>7.1063220810000001</v>
      </c>
      <c r="L5">
        <v>6.163310515</v>
      </c>
      <c r="M5">
        <v>6.033466432</v>
      </c>
      <c r="P5">
        <v>10.312119640000001</v>
      </c>
      <c r="Q5">
        <v>12.240787579999999</v>
      </c>
      <c r="R5">
        <v>12.733902240000001</v>
      </c>
      <c r="S5">
        <v>9.5564221499999995</v>
      </c>
      <c r="V5">
        <v>18.78000626</v>
      </c>
      <c r="W5">
        <v>15.852544780000001</v>
      </c>
      <c r="X5">
        <v>14.733902240000001</v>
      </c>
      <c r="Y5">
        <v>13.112442341</v>
      </c>
      <c r="AB5">
        <v>33.124552334000001</v>
      </c>
      <c r="AC5">
        <v>27.3954938593</v>
      </c>
      <c r="AD5">
        <v>41.583743075000001</v>
      </c>
      <c r="AE5">
        <v>40.093843094</v>
      </c>
      <c r="AH5">
        <v>38.133252300000002</v>
      </c>
      <c r="AI5">
        <v>27.3954938593</v>
      </c>
      <c r="AJ5">
        <v>45.683743075000002</v>
      </c>
      <c r="AK5">
        <v>43.093843094</v>
      </c>
    </row>
    <row r="6" spans="1:37" x14ac:dyDescent="0.2">
      <c r="B6" s="8" t="s">
        <v>4</v>
      </c>
      <c r="D6">
        <v>2.8666425200000001</v>
      </c>
      <c r="E6">
        <v>3.1136753100000001</v>
      </c>
      <c r="F6">
        <v>1.7533567400000001</v>
      </c>
      <c r="G6">
        <v>1.97225742</v>
      </c>
      <c r="J6">
        <v>0.56657132300000002</v>
      </c>
      <c r="K6">
        <v>1.05435531</v>
      </c>
      <c r="L6">
        <v>0.77313447999999996</v>
      </c>
      <c r="M6">
        <v>1.7052853299999999</v>
      </c>
      <c r="P6">
        <v>2.2234354234999998</v>
      </c>
      <c r="Q6">
        <v>2.8836552809999998</v>
      </c>
      <c r="R6">
        <v>2.0484628390999999</v>
      </c>
      <c r="S6">
        <v>2.1183813847000001</v>
      </c>
      <c r="V6">
        <v>4.0847402043000001</v>
      </c>
      <c r="W6">
        <v>5.0295739103999999</v>
      </c>
      <c r="X6">
        <v>8.3037491039999995</v>
      </c>
      <c r="Y6">
        <v>5.2047402399999996</v>
      </c>
      <c r="AB6">
        <v>11.59112019</v>
      </c>
      <c r="AC6">
        <v>12.23619609</v>
      </c>
      <c r="AD6">
        <v>7.0804596389999999</v>
      </c>
      <c r="AE6">
        <v>17.176193764000001</v>
      </c>
      <c r="AH6">
        <v>21.591120190000002</v>
      </c>
      <c r="AI6">
        <v>18.23619609</v>
      </c>
      <c r="AJ6">
        <v>13.33123</v>
      </c>
      <c r="AK6">
        <v>15.44634664</v>
      </c>
    </row>
    <row r="7" spans="1:37" x14ac:dyDescent="0.2">
      <c r="B7" s="8" t="s">
        <v>5</v>
      </c>
      <c r="D7">
        <v>2.539311176</v>
      </c>
      <c r="E7">
        <v>1.8240581769999999</v>
      </c>
      <c r="F7">
        <v>2.1192702240000001</v>
      </c>
      <c r="G7">
        <v>1.6657733299999999</v>
      </c>
      <c r="J7">
        <v>4.3601825700000001</v>
      </c>
      <c r="K7">
        <v>4.4675889900000003</v>
      </c>
      <c r="L7">
        <v>2.9299333089999999</v>
      </c>
      <c r="M7">
        <v>6.1020258729999997</v>
      </c>
      <c r="P7">
        <v>6.3881447409999996</v>
      </c>
      <c r="Q7">
        <v>5.4907880999999996</v>
      </c>
      <c r="R7">
        <v>5.9830736289999997</v>
      </c>
      <c r="S7">
        <v>7.0830741120000003</v>
      </c>
      <c r="V7">
        <v>8.4057739204999997</v>
      </c>
      <c r="W7">
        <v>9.8456804330000001</v>
      </c>
      <c r="X7">
        <v>11.284639309999999</v>
      </c>
      <c r="Y7">
        <v>12.693648304</v>
      </c>
      <c r="AB7">
        <v>25.134345540000002</v>
      </c>
      <c r="AC7">
        <v>18.294576492000001</v>
      </c>
      <c r="AD7">
        <v>23.356393010000001</v>
      </c>
      <c r="AE7">
        <v>27.347303749999998</v>
      </c>
      <c r="AH7">
        <v>31.453456424999999</v>
      </c>
      <c r="AI7">
        <v>22.345234520000002</v>
      </c>
      <c r="AJ7">
        <v>24.235234522999999</v>
      </c>
      <c r="AK7">
        <v>34.123413515400003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0B94-711F-1445-8463-4ECD1EA5FFF7}">
  <dimension ref="A2:E7"/>
  <sheetViews>
    <sheetView workbookViewId="0">
      <selection activeCell="A4" sqref="A4:A7"/>
    </sheetView>
  </sheetViews>
  <sheetFormatPr baseColWidth="10" defaultRowHeight="15" x14ac:dyDescent="0.2"/>
  <cols>
    <col min="3" max="3" width="13.83203125" customWidth="1"/>
    <col min="4" max="4" width="16.83203125" customWidth="1"/>
    <col min="5" max="5" width="16.33203125" customWidth="1"/>
  </cols>
  <sheetData>
    <row r="2" spans="1:5" x14ac:dyDescent="0.2">
      <c r="A2" s="1" t="s">
        <v>39</v>
      </c>
      <c r="C2" s="1" t="s">
        <v>40</v>
      </c>
      <c r="D2" s="1"/>
      <c r="E2" s="1"/>
    </row>
    <row r="4" spans="1:5" x14ac:dyDescent="0.2">
      <c r="A4" s="1" t="s">
        <v>178</v>
      </c>
      <c r="B4" s="1" t="s">
        <v>12</v>
      </c>
      <c r="C4" s="1" t="s">
        <v>37</v>
      </c>
      <c r="D4" s="1" t="s">
        <v>4</v>
      </c>
      <c r="E4" s="1" t="s">
        <v>5</v>
      </c>
    </row>
    <row r="5" spans="1:5" x14ac:dyDescent="0.2">
      <c r="A5">
        <v>1</v>
      </c>
      <c r="C5">
        <v>18.2341254</v>
      </c>
      <c r="D5">
        <v>5.619834</v>
      </c>
      <c r="E5">
        <v>15.324562</v>
      </c>
    </row>
    <row r="6" spans="1:5" x14ac:dyDescent="0.2">
      <c r="A6">
        <v>2</v>
      </c>
      <c r="C6">
        <v>15.245620000000001</v>
      </c>
      <c r="D6">
        <v>2.5496430000000001</v>
      </c>
      <c r="E6">
        <v>9.4542999999999999</v>
      </c>
    </row>
    <row r="7" spans="1:5" x14ac:dyDescent="0.2">
      <c r="A7">
        <v>3</v>
      </c>
      <c r="C7">
        <v>15.773422</v>
      </c>
      <c r="D7">
        <v>9.1385299999999994</v>
      </c>
      <c r="E7">
        <v>16.353349999999999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E186-32DF-A14B-ADD8-84848A59E9EA}">
  <dimension ref="A2:F9"/>
  <sheetViews>
    <sheetView topLeftCell="H20" workbookViewId="0">
      <selection activeCell="D13" sqref="D13"/>
    </sheetView>
  </sheetViews>
  <sheetFormatPr baseColWidth="10" defaultRowHeight="15" x14ac:dyDescent="0.2"/>
  <cols>
    <col min="4" max="4" width="13.33203125" customWidth="1"/>
    <col min="5" max="5" width="16.5" customWidth="1"/>
    <col min="6" max="6" width="16" customWidth="1"/>
  </cols>
  <sheetData>
    <row r="2" spans="1:6" x14ac:dyDescent="0.2">
      <c r="A2" s="1" t="s">
        <v>41</v>
      </c>
    </row>
    <row r="3" spans="1:6" x14ac:dyDescent="0.2">
      <c r="D3" s="1" t="s">
        <v>42</v>
      </c>
      <c r="E3" s="1"/>
      <c r="F3" s="1"/>
    </row>
    <row r="5" spans="1:6" x14ac:dyDescent="0.2">
      <c r="B5" s="1" t="s">
        <v>178</v>
      </c>
      <c r="C5" s="1" t="s">
        <v>12</v>
      </c>
      <c r="D5" s="1" t="s">
        <v>37</v>
      </c>
      <c r="E5" s="1" t="s">
        <v>4</v>
      </c>
      <c r="F5" s="1" t="s">
        <v>5</v>
      </c>
    </row>
    <row r="6" spans="1:6" x14ac:dyDescent="0.2">
      <c r="B6">
        <v>1</v>
      </c>
      <c r="D6">
        <v>22.114999999999998</v>
      </c>
      <c r="E6">
        <v>0.38700000000000001</v>
      </c>
      <c r="F6">
        <v>5.71</v>
      </c>
    </row>
    <row r="7" spans="1:6" x14ac:dyDescent="0.2">
      <c r="B7">
        <v>2</v>
      </c>
      <c r="D7">
        <v>11.779</v>
      </c>
      <c r="E7">
        <v>2.1659999999999999</v>
      </c>
      <c r="F7">
        <v>7.8490000000000002</v>
      </c>
    </row>
    <row r="8" spans="1:6" x14ac:dyDescent="0.2">
      <c r="B8">
        <v>3</v>
      </c>
      <c r="D8">
        <v>13.718</v>
      </c>
      <c r="E8">
        <v>2.5209999999999999</v>
      </c>
      <c r="F8">
        <v>10.856999999999999</v>
      </c>
    </row>
    <row r="9" spans="1:6" x14ac:dyDescent="0.2">
      <c r="B9">
        <v>4</v>
      </c>
      <c r="D9">
        <v>12.294</v>
      </c>
      <c r="E9">
        <v>2.9510000000000001</v>
      </c>
      <c r="F9">
        <v>7.2552399999999997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6CA3-558B-0149-8435-C49082E5E62A}">
  <dimension ref="A2:AR220"/>
  <sheetViews>
    <sheetView workbookViewId="0">
      <selection activeCell="D3" sqref="D3"/>
    </sheetView>
  </sheetViews>
  <sheetFormatPr baseColWidth="10" defaultRowHeight="15" x14ac:dyDescent="0.2"/>
  <cols>
    <col min="4" max="4" width="13.33203125" customWidth="1"/>
    <col min="5" max="5" width="17.1640625" customWidth="1"/>
    <col min="6" max="6" width="16.33203125" customWidth="1"/>
    <col min="20" max="20" width="13" customWidth="1"/>
    <col min="21" max="21" width="13.1640625" customWidth="1"/>
    <col min="22" max="22" width="16.83203125" customWidth="1"/>
  </cols>
  <sheetData>
    <row r="2" spans="1:44" x14ac:dyDescent="0.2">
      <c r="A2" s="1" t="s">
        <v>43</v>
      </c>
      <c r="Q2" s="1"/>
    </row>
    <row r="3" spans="1:44" x14ac:dyDescent="0.2">
      <c r="D3" s="1" t="s">
        <v>44</v>
      </c>
      <c r="E3" s="1"/>
      <c r="F3" s="1"/>
      <c r="T3" s="1"/>
      <c r="U3" s="1"/>
      <c r="V3" s="1"/>
    </row>
    <row r="5" spans="1:44" x14ac:dyDescent="0.2">
      <c r="C5" s="1" t="s">
        <v>12</v>
      </c>
      <c r="D5" s="1" t="s">
        <v>37</v>
      </c>
      <c r="E5" s="1" t="s">
        <v>4</v>
      </c>
      <c r="F5" s="1" t="s">
        <v>5</v>
      </c>
      <c r="R5" s="1"/>
      <c r="S5" s="1"/>
      <c r="T5" s="1"/>
      <c r="U5" s="1"/>
      <c r="V5" s="1"/>
    </row>
    <row r="6" spans="1:44" x14ac:dyDescent="0.2">
      <c r="D6">
        <v>1</v>
      </c>
      <c r="E6">
        <v>7.0000000000000007E-2</v>
      </c>
      <c r="F6">
        <v>0</v>
      </c>
    </row>
    <row r="7" spans="1:44" x14ac:dyDescent="0.2">
      <c r="D7">
        <v>1</v>
      </c>
      <c r="E7">
        <v>0.16</v>
      </c>
      <c r="F7">
        <v>0</v>
      </c>
    </row>
    <row r="8" spans="1:44" x14ac:dyDescent="0.2">
      <c r="D8">
        <v>1</v>
      </c>
      <c r="E8">
        <v>7.0000000000000007E-2</v>
      </c>
      <c r="F8">
        <v>0</v>
      </c>
    </row>
    <row r="10" spans="1:44" x14ac:dyDescent="0.2">
      <c r="H10" s="1" t="s">
        <v>502</v>
      </c>
    </row>
    <row r="11" spans="1:44" ht="16" thickBot="1" x14ac:dyDescent="0.25">
      <c r="A11" s="1" t="s">
        <v>392</v>
      </c>
      <c r="H11" s="1"/>
    </row>
    <row r="12" spans="1:44" ht="18" thickTop="1" thickBot="1" x14ac:dyDescent="0.25">
      <c r="C12" s="165"/>
      <c r="D12" s="215" t="s">
        <v>406</v>
      </c>
      <c r="E12" s="216"/>
      <c r="F12" s="216"/>
      <c r="G12" s="217" t="s">
        <v>407</v>
      </c>
      <c r="H12" s="218"/>
      <c r="I12" s="219"/>
      <c r="J12" s="217" t="s">
        <v>427</v>
      </c>
      <c r="K12" s="218"/>
      <c r="L12" s="219"/>
      <c r="M12" s="220" t="s">
        <v>428</v>
      </c>
      <c r="N12" s="220"/>
      <c r="O12" s="221"/>
      <c r="P12" s="166" t="s">
        <v>408</v>
      </c>
      <c r="Q12" s="167"/>
      <c r="R12" s="167"/>
      <c r="S12" s="217" t="s">
        <v>497</v>
      </c>
      <c r="T12" s="218"/>
      <c r="U12" s="219"/>
      <c r="V12" s="215" t="s">
        <v>498</v>
      </c>
      <c r="W12" s="216"/>
      <c r="X12" s="222"/>
      <c r="Y12" s="168"/>
      <c r="Z12" s="168" t="s">
        <v>499</v>
      </c>
      <c r="AA12" s="169"/>
      <c r="AB12" s="170"/>
    </row>
    <row r="13" spans="1:44" ht="16" thickBot="1" x14ac:dyDescent="0.25">
      <c r="B13" s="9"/>
      <c r="D13" s="171">
        <v>1</v>
      </c>
      <c r="E13" s="172">
        <v>2</v>
      </c>
      <c r="F13" s="172">
        <v>3</v>
      </c>
      <c r="G13" s="171">
        <v>4</v>
      </c>
      <c r="H13" s="172">
        <v>5</v>
      </c>
      <c r="I13" s="172">
        <v>6</v>
      </c>
      <c r="J13" s="171">
        <v>7</v>
      </c>
      <c r="K13" s="172">
        <v>8</v>
      </c>
      <c r="L13" s="173">
        <v>9</v>
      </c>
      <c r="M13" s="172">
        <v>10</v>
      </c>
      <c r="N13" s="172">
        <v>11</v>
      </c>
      <c r="O13" s="173">
        <v>12</v>
      </c>
      <c r="P13" s="171">
        <v>13</v>
      </c>
      <c r="Q13" s="172">
        <v>14</v>
      </c>
      <c r="R13" s="172">
        <v>15</v>
      </c>
      <c r="S13" s="174">
        <v>16</v>
      </c>
      <c r="T13" s="175">
        <v>17</v>
      </c>
      <c r="U13" s="176">
        <v>18</v>
      </c>
      <c r="V13" s="175">
        <v>19</v>
      </c>
      <c r="W13" s="176">
        <v>20</v>
      </c>
      <c r="X13" s="176">
        <v>21</v>
      </c>
      <c r="Y13" s="175">
        <v>22</v>
      </c>
      <c r="Z13" s="175">
        <v>23</v>
      </c>
      <c r="AA13" s="177">
        <v>24</v>
      </c>
      <c r="AB13" s="178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ht="15" customHeight="1" thickTop="1" x14ac:dyDescent="0.2">
      <c r="B14" s="9"/>
      <c r="C14" s="242">
        <v>1</v>
      </c>
      <c r="D14" s="179"/>
      <c r="E14" s="180" t="s">
        <v>500</v>
      </c>
      <c r="F14" s="180" t="s">
        <v>500</v>
      </c>
      <c r="G14" s="179"/>
      <c r="H14" s="180" t="s">
        <v>500</v>
      </c>
      <c r="I14" s="180" t="s">
        <v>500</v>
      </c>
      <c r="J14" s="179"/>
      <c r="K14" s="180" t="s">
        <v>500</v>
      </c>
      <c r="L14" s="181" t="s">
        <v>500</v>
      </c>
      <c r="M14" s="180"/>
      <c r="N14" s="180" t="s">
        <v>500</v>
      </c>
      <c r="O14" s="181" t="s">
        <v>500</v>
      </c>
      <c r="P14" s="179"/>
      <c r="Q14" s="180" t="s">
        <v>500</v>
      </c>
      <c r="R14" s="180" t="s">
        <v>500</v>
      </c>
      <c r="S14" s="179"/>
      <c r="T14" s="180" t="s">
        <v>500</v>
      </c>
      <c r="U14" s="180" t="s">
        <v>500</v>
      </c>
      <c r="V14" s="179"/>
      <c r="W14" s="180" t="s">
        <v>500</v>
      </c>
      <c r="X14" s="180" t="s">
        <v>500</v>
      </c>
      <c r="Y14" s="179"/>
      <c r="Z14" s="180" t="s">
        <v>500</v>
      </c>
      <c r="AA14" s="181" t="s">
        <v>500</v>
      </c>
      <c r="AB14" s="223" t="s">
        <v>298</v>
      </c>
      <c r="AC14" s="227" t="s">
        <v>503</v>
      </c>
      <c r="AD14" s="228"/>
      <c r="AE14" s="22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ht="16" thickBot="1" x14ac:dyDescent="0.25">
      <c r="B15" s="9"/>
      <c r="C15" s="243"/>
      <c r="D15" s="179"/>
      <c r="E15" s="180"/>
      <c r="F15" s="180"/>
      <c r="G15" s="179"/>
      <c r="H15" s="180"/>
      <c r="I15" s="180"/>
      <c r="J15" s="179"/>
      <c r="K15" s="180"/>
      <c r="L15" s="181"/>
      <c r="M15" s="180"/>
      <c r="N15" s="180"/>
      <c r="O15" s="181"/>
      <c r="P15" s="179"/>
      <c r="Q15" s="180"/>
      <c r="R15" s="180"/>
      <c r="S15" s="179"/>
      <c r="T15" s="180"/>
      <c r="U15" s="180"/>
      <c r="V15" s="179"/>
      <c r="W15" s="180"/>
      <c r="X15" s="180"/>
      <c r="Y15" s="179"/>
      <c r="Z15" s="180"/>
      <c r="AA15" s="181"/>
      <c r="AB15" s="224"/>
      <c r="AC15" s="230"/>
      <c r="AD15" s="231"/>
      <c r="AE15" s="232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ht="15" customHeight="1" thickTop="1" x14ac:dyDescent="0.2">
      <c r="B16" s="9"/>
      <c r="C16" s="246">
        <v>2</v>
      </c>
      <c r="D16" s="182"/>
      <c r="E16" s="183"/>
      <c r="F16" s="183"/>
      <c r="G16" s="182"/>
      <c r="H16" s="183"/>
      <c r="I16" s="183"/>
      <c r="J16" s="182"/>
      <c r="K16" s="183"/>
      <c r="L16" s="184"/>
      <c r="M16" s="183"/>
      <c r="N16" s="183"/>
      <c r="O16" s="184"/>
      <c r="P16" s="182"/>
      <c r="Q16" s="183"/>
      <c r="R16" s="183"/>
      <c r="S16" s="182"/>
      <c r="T16" s="183"/>
      <c r="U16" s="183"/>
      <c r="V16" s="182"/>
      <c r="W16" s="183"/>
      <c r="X16" s="183"/>
      <c r="Y16" s="182"/>
      <c r="Z16" s="183"/>
      <c r="AA16" s="184"/>
      <c r="AB16" s="223" t="s">
        <v>299</v>
      </c>
      <c r="AC16" s="230"/>
      <c r="AD16" s="231"/>
      <c r="AE16" s="232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2:44" ht="16" thickBot="1" x14ac:dyDescent="0.25">
      <c r="B17" s="9"/>
      <c r="C17" s="246"/>
      <c r="D17" s="185"/>
      <c r="E17" s="186"/>
      <c r="F17" s="186"/>
      <c r="G17" s="185"/>
      <c r="H17" s="186"/>
      <c r="I17" s="186"/>
      <c r="J17" s="185"/>
      <c r="K17" s="186"/>
      <c r="L17" s="187"/>
      <c r="M17" s="186"/>
      <c r="N17" s="186"/>
      <c r="O17" s="187"/>
      <c r="P17" s="185"/>
      <c r="Q17" s="186"/>
      <c r="R17" s="186"/>
      <c r="S17" s="185"/>
      <c r="T17" s="186"/>
      <c r="U17" s="186"/>
      <c r="V17" s="185"/>
      <c r="W17" s="186"/>
      <c r="X17" s="186"/>
      <c r="Y17" s="185"/>
      <c r="Z17" s="186"/>
      <c r="AA17" s="187"/>
      <c r="AB17" s="224"/>
      <c r="AC17" s="230"/>
      <c r="AD17" s="231"/>
      <c r="AE17" s="232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2:44" ht="15" customHeight="1" thickTop="1" x14ac:dyDescent="0.2">
      <c r="B18" s="9"/>
      <c r="C18" s="242">
        <v>3</v>
      </c>
      <c r="D18" s="179"/>
      <c r="E18" s="180"/>
      <c r="F18" s="180"/>
      <c r="G18" s="179"/>
      <c r="H18" s="180"/>
      <c r="I18" s="180"/>
      <c r="J18" s="179"/>
      <c r="K18" s="180"/>
      <c r="L18" s="181"/>
      <c r="M18" s="180"/>
      <c r="N18" s="180"/>
      <c r="O18" s="181"/>
      <c r="P18" s="179"/>
      <c r="Q18" s="180"/>
      <c r="R18" s="180"/>
      <c r="S18" s="179"/>
      <c r="T18" s="180"/>
      <c r="U18" s="180"/>
      <c r="V18" s="179"/>
      <c r="W18" s="180"/>
      <c r="X18" s="180"/>
      <c r="Y18" s="179"/>
      <c r="Z18" s="180"/>
      <c r="AA18" s="181"/>
      <c r="AB18" s="223" t="s">
        <v>300</v>
      </c>
      <c r="AC18" s="230"/>
      <c r="AD18" s="231"/>
      <c r="AE18" s="232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2:44" ht="16" thickBot="1" x14ac:dyDescent="0.25">
      <c r="B19" s="9"/>
      <c r="C19" s="243"/>
      <c r="D19" s="179"/>
      <c r="E19" s="180"/>
      <c r="F19" s="180"/>
      <c r="G19" s="179"/>
      <c r="H19" s="180"/>
      <c r="I19" s="180"/>
      <c r="J19" s="179"/>
      <c r="K19" s="180"/>
      <c r="L19" s="181"/>
      <c r="M19" s="180"/>
      <c r="N19" s="180"/>
      <c r="O19" s="181"/>
      <c r="P19" s="179"/>
      <c r="Q19" s="180"/>
      <c r="R19" s="180"/>
      <c r="S19" s="179"/>
      <c r="T19" s="180"/>
      <c r="U19" s="180"/>
      <c r="V19" s="179"/>
      <c r="W19" s="180"/>
      <c r="X19" s="180"/>
      <c r="Y19" s="179"/>
      <c r="Z19" s="180"/>
      <c r="AA19" s="181"/>
      <c r="AB19" s="236"/>
      <c r="AC19" s="230"/>
      <c r="AD19" s="231"/>
      <c r="AE19" s="232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  <row r="20" spans="2:44" ht="15" customHeight="1" x14ac:dyDescent="0.2">
      <c r="B20" s="9"/>
      <c r="C20" s="242">
        <v>4</v>
      </c>
      <c r="D20" s="182"/>
      <c r="E20" s="183"/>
      <c r="F20" s="183"/>
      <c r="G20" s="182"/>
      <c r="H20" s="183"/>
      <c r="I20" s="183"/>
      <c r="J20" s="182"/>
      <c r="K20" s="183"/>
      <c r="L20" s="184"/>
      <c r="M20" s="183"/>
      <c r="N20" s="183"/>
      <c r="O20" s="184"/>
      <c r="P20" s="182"/>
      <c r="Q20" s="183"/>
      <c r="R20" s="183"/>
      <c r="S20" s="182"/>
      <c r="T20" s="183"/>
      <c r="U20" s="183"/>
      <c r="V20" s="182"/>
      <c r="W20" s="183"/>
      <c r="X20" s="183"/>
      <c r="Y20" s="182"/>
      <c r="Z20" s="183"/>
      <c r="AA20" s="184"/>
      <c r="AB20" s="237" t="s">
        <v>301</v>
      </c>
      <c r="AC20" s="230"/>
      <c r="AD20" s="231"/>
      <c r="AE20" s="232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2:44" ht="16" thickBot="1" x14ac:dyDescent="0.25">
      <c r="B21" s="9"/>
      <c r="C21" s="243"/>
      <c r="D21" s="185"/>
      <c r="E21" s="186"/>
      <c r="F21" s="186"/>
      <c r="G21" s="185"/>
      <c r="H21" s="186"/>
      <c r="I21" s="186"/>
      <c r="J21" s="185"/>
      <c r="K21" s="186"/>
      <c r="L21" s="187"/>
      <c r="M21" s="186"/>
      <c r="N21" s="186"/>
      <c r="O21" s="187"/>
      <c r="P21" s="185"/>
      <c r="Q21" s="186"/>
      <c r="R21" s="186"/>
      <c r="S21" s="185"/>
      <c r="T21" s="186"/>
      <c r="U21" s="186"/>
      <c r="V21" s="185"/>
      <c r="W21" s="186"/>
      <c r="X21" s="186"/>
      <c r="Y21" s="185"/>
      <c r="Z21" s="186"/>
      <c r="AA21" s="187"/>
      <c r="AB21" s="238"/>
      <c r="AC21" s="230"/>
      <c r="AD21" s="231"/>
      <c r="AE21" s="232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2:44" ht="15" customHeight="1" x14ac:dyDescent="0.2">
      <c r="B22" s="9"/>
      <c r="C22" s="242">
        <v>5</v>
      </c>
      <c r="D22" s="182"/>
      <c r="E22" s="183"/>
      <c r="F22" s="183"/>
      <c r="G22" s="182"/>
      <c r="H22" s="183"/>
      <c r="I22" s="183"/>
      <c r="J22" s="182"/>
      <c r="K22" s="183"/>
      <c r="L22" s="184"/>
      <c r="M22" s="183"/>
      <c r="N22" s="183"/>
      <c r="O22" s="184"/>
      <c r="P22" s="182"/>
      <c r="Q22" s="183"/>
      <c r="R22" s="183"/>
      <c r="S22" s="182"/>
      <c r="T22" s="183"/>
      <c r="U22" s="183"/>
      <c r="V22" s="182"/>
      <c r="W22" s="183"/>
      <c r="X22" s="183"/>
      <c r="Y22" s="182"/>
      <c r="Z22" s="183"/>
      <c r="AA22" s="184"/>
      <c r="AB22" s="236" t="s">
        <v>302</v>
      </c>
      <c r="AC22" s="230"/>
      <c r="AD22" s="231"/>
      <c r="AE22" s="232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2:44" ht="16" thickBot="1" x14ac:dyDescent="0.25">
      <c r="B23" s="9"/>
      <c r="C23" s="243"/>
      <c r="D23" s="185"/>
      <c r="E23" s="186"/>
      <c r="F23" s="186"/>
      <c r="G23" s="185"/>
      <c r="H23" s="186"/>
      <c r="I23" s="186"/>
      <c r="J23" s="185"/>
      <c r="K23" s="186"/>
      <c r="L23" s="187"/>
      <c r="M23" s="186"/>
      <c r="N23" s="186"/>
      <c r="O23" s="187"/>
      <c r="P23" s="185"/>
      <c r="Q23" s="186"/>
      <c r="R23" s="186"/>
      <c r="S23" s="185"/>
      <c r="T23" s="186"/>
      <c r="U23" s="186"/>
      <c r="V23" s="185"/>
      <c r="W23" s="186"/>
      <c r="X23" s="186"/>
      <c r="Y23" s="185"/>
      <c r="Z23" s="186"/>
      <c r="AA23" s="187"/>
      <c r="AB23" s="224"/>
      <c r="AC23" s="233"/>
      <c r="AD23" s="234"/>
      <c r="AE23" s="235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2:44" ht="15" customHeight="1" thickTop="1" x14ac:dyDescent="0.2">
      <c r="B24" s="9"/>
      <c r="C24" s="242"/>
      <c r="D24" s="188"/>
      <c r="E24" s="189"/>
      <c r="F24" s="189"/>
      <c r="G24" s="188"/>
      <c r="H24" s="189"/>
      <c r="I24" s="189"/>
      <c r="J24" s="188"/>
      <c r="K24" s="189"/>
      <c r="L24" s="190"/>
      <c r="M24" s="189"/>
      <c r="N24" s="189"/>
      <c r="O24" s="190"/>
      <c r="P24" s="188"/>
      <c r="Q24" s="189"/>
      <c r="R24" s="189"/>
      <c r="S24" s="188"/>
      <c r="T24" s="189"/>
      <c r="U24" s="189"/>
      <c r="V24" s="188"/>
      <c r="W24" s="189"/>
      <c r="X24" s="189"/>
      <c r="Y24" s="188"/>
      <c r="Z24" s="189"/>
      <c r="AA24" s="190"/>
      <c r="AB24" s="225" t="s">
        <v>303</v>
      </c>
      <c r="AC24" s="227" t="s">
        <v>504</v>
      </c>
      <c r="AD24" s="228"/>
      <c r="AE24" s="22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2:44" ht="16" thickBot="1" x14ac:dyDescent="0.25">
      <c r="B25" s="9"/>
      <c r="C25" s="243"/>
      <c r="D25" s="188"/>
      <c r="E25" s="189"/>
      <c r="F25" s="189"/>
      <c r="G25" s="188"/>
      <c r="H25" s="189"/>
      <c r="I25" s="189"/>
      <c r="J25" s="188"/>
      <c r="K25" s="189"/>
      <c r="L25" s="190"/>
      <c r="M25" s="189"/>
      <c r="N25" s="189"/>
      <c r="O25" s="190"/>
      <c r="P25" s="188"/>
      <c r="Q25" s="189"/>
      <c r="R25" s="189"/>
      <c r="S25" s="188"/>
      <c r="T25" s="189"/>
      <c r="U25" s="189"/>
      <c r="V25" s="188"/>
      <c r="W25" s="189"/>
      <c r="X25" s="189"/>
      <c r="Y25" s="188"/>
      <c r="Z25" s="189"/>
      <c r="AA25" s="190"/>
      <c r="AB25" s="226"/>
      <c r="AC25" s="230"/>
      <c r="AD25" s="231"/>
      <c r="AE25" s="232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2:44" ht="15" customHeight="1" thickTop="1" x14ac:dyDescent="0.2">
      <c r="B26" s="9"/>
      <c r="C26" s="246"/>
      <c r="D26" s="191"/>
      <c r="E26" s="192"/>
      <c r="F26" s="192"/>
      <c r="G26" s="191"/>
      <c r="H26" s="192"/>
      <c r="I26" s="192"/>
      <c r="J26" s="191"/>
      <c r="K26" s="192"/>
      <c r="L26" s="193"/>
      <c r="M26" s="192"/>
      <c r="N26" s="192"/>
      <c r="O26" s="193"/>
      <c r="P26" s="191"/>
      <c r="Q26" s="192"/>
      <c r="R26" s="192"/>
      <c r="S26" s="191"/>
      <c r="T26" s="192"/>
      <c r="U26" s="192"/>
      <c r="V26" s="191"/>
      <c r="W26" s="192"/>
      <c r="X26" s="192"/>
      <c r="Y26" s="191"/>
      <c r="Z26" s="192"/>
      <c r="AA26" s="193"/>
      <c r="AB26" s="225" t="s">
        <v>304</v>
      </c>
      <c r="AC26" s="230"/>
      <c r="AD26" s="231"/>
      <c r="AE26" s="232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2:44" ht="16" thickBot="1" x14ac:dyDescent="0.25">
      <c r="B27" s="9"/>
      <c r="C27" s="246"/>
      <c r="D27" s="194"/>
      <c r="E27" s="195"/>
      <c r="F27" s="195"/>
      <c r="G27" s="194"/>
      <c r="H27" s="195"/>
      <c r="I27" s="195"/>
      <c r="J27" s="194"/>
      <c r="K27" s="195"/>
      <c r="L27" s="196"/>
      <c r="M27" s="195"/>
      <c r="N27" s="195"/>
      <c r="O27" s="196"/>
      <c r="P27" s="194"/>
      <c r="Q27" s="195"/>
      <c r="R27" s="195"/>
      <c r="S27" s="194"/>
      <c r="T27" s="195"/>
      <c r="U27" s="195"/>
      <c r="V27" s="194"/>
      <c r="W27" s="195"/>
      <c r="X27" s="195"/>
      <c r="Y27" s="194"/>
      <c r="Z27" s="195"/>
      <c r="AA27" s="196"/>
      <c r="AB27" s="226"/>
      <c r="AC27" s="230"/>
      <c r="AD27" s="231"/>
      <c r="AE27" s="232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2:44" ht="15" customHeight="1" thickTop="1" x14ac:dyDescent="0.2">
      <c r="B28" s="9"/>
      <c r="C28" s="242"/>
      <c r="D28" s="188"/>
      <c r="E28" s="189"/>
      <c r="F28" s="189"/>
      <c r="G28" s="188"/>
      <c r="H28" s="189"/>
      <c r="I28" s="189"/>
      <c r="J28" s="188"/>
      <c r="K28" s="189"/>
      <c r="L28" s="190"/>
      <c r="M28" s="189"/>
      <c r="N28" s="189"/>
      <c r="O28" s="190"/>
      <c r="P28" s="188"/>
      <c r="Q28" s="189"/>
      <c r="R28" s="189"/>
      <c r="S28" s="188"/>
      <c r="T28" s="189"/>
      <c r="U28" s="189"/>
      <c r="V28" s="188"/>
      <c r="W28" s="189"/>
      <c r="X28" s="189"/>
      <c r="Y28" s="188"/>
      <c r="Z28" s="189"/>
      <c r="AA28" s="190"/>
      <c r="AB28" s="225" t="s">
        <v>305</v>
      </c>
      <c r="AC28" s="230"/>
      <c r="AD28" s="231"/>
      <c r="AE28" s="232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2:44" ht="16" thickBot="1" x14ac:dyDescent="0.25">
      <c r="B29" s="9"/>
      <c r="C29" s="243"/>
      <c r="D29" s="188"/>
      <c r="E29" s="189"/>
      <c r="F29" s="189"/>
      <c r="G29" s="188"/>
      <c r="H29" s="189"/>
      <c r="I29" s="189"/>
      <c r="J29" s="188"/>
      <c r="K29" s="189"/>
      <c r="L29" s="190"/>
      <c r="M29" s="189"/>
      <c r="N29" s="189"/>
      <c r="O29" s="190"/>
      <c r="P29" s="188"/>
      <c r="Q29" s="189"/>
      <c r="R29" s="189"/>
      <c r="S29" s="188"/>
      <c r="T29" s="189"/>
      <c r="U29" s="189"/>
      <c r="V29" s="188"/>
      <c r="W29" s="189"/>
      <c r="X29" s="189"/>
      <c r="Y29" s="188"/>
      <c r="Z29" s="189"/>
      <c r="AA29" s="190"/>
      <c r="AB29" s="226"/>
      <c r="AC29" s="230"/>
      <c r="AD29" s="231"/>
      <c r="AE29" s="232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2:44" ht="15" customHeight="1" thickTop="1" x14ac:dyDescent="0.2">
      <c r="B30" s="9"/>
      <c r="C30" s="242"/>
      <c r="D30" s="191"/>
      <c r="E30" s="192"/>
      <c r="F30" s="192"/>
      <c r="G30" s="191"/>
      <c r="H30" s="192"/>
      <c r="I30" s="192"/>
      <c r="J30" s="191"/>
      <c r="K30" s="192"/>
      <c r="L30" s="193"/>
      <c r="M30" s="192"/>
      <c r="N30" s="192"/>
      <c r="O30" s="193"/>
      <c r="P30" s="191"/>
      <c r="Q30" s="192"/>
      <c r="R30" s="192" t="s">
        <v>500</v>
      </c>
      <c r="S30" s="191"/>
      <c r="T30" s="192"/>
      <c r="U30" s="192" t="s">
        <v>500</v>
      </c>
      <c r="V30" s="191"/>
      <c r="W30" s="192"/>
      <c r="X30" s="192" t="s">
        <v>500</v>
      </c>
      <c r="Y30" s="191"/>
      <c r="Z30" s="192"/>
      <c r="AA30" s="193" t="s">
        <v>500</v>
      </c>
      <c r="AB30" s="225" t="s">
        <v>398</v>
      </c>
      <c r="AC30" s="230"/>
      <c r="AD30" s="231"/>
      <c r="AE30" s="232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</row>
    <row r="31" spans="2:44" ht="16" thickBot="1" x14ac:dyDescent="0.25">
      <c r="B31" s="9"/>
      <c r="C31" s="243"/>
      <c r="D31" s="194"/>
      <c r="E31" s="195"/>
      <c r="F31" s="195"/>
      <c r="G31" s="194"/>
      <c r="H31" s="195"/>
      <c r="I31" s="195"/>
      <c r="J31" s="194"/>
      <c r="K31" s="195"/>
      <c r="L31" s="196"/>
      <c r="M31" s="195"/>
      <c r="N31" s="195"/>
      <c r="O31" s="196"/>
      <c r="P31" s="194"/>
      <c r="Q31" s="195"/>
      <c r="R31" s="195"/>
      <c r="S31" s="194"/>
      <c r="T31" s="195"/>
      <c r="U31" s="195"/>
      <c r="V31" s="194"/>
      <c r="W31" s="195"/>
      <c r="X31" s="195"/>
      <c r="Y31" s="194"/>
      <c r="Z31" s="195"/>
      <c r="AA31" s="196"/>
      <c r="AB31" s="226"/>
      <c r="AC31" s="230"/>
      <c r="AD31" s="231"/>
      <c r="AE31" s="232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2:44" ht="15" customHeight="1" thickTop="1" x14ac:dyDescent="0.2">
      <c r="B32" s="9"/>
      <c r="C32" s="242"/>
      <c r="D32" s="188"/>
      <c r="E32" s="189" t="s">
        <v>500</v>
      </c>
      <c r="F32" s="189" t="s">
        <v>500</v>
      </c>
      <c r="G32" s="188"/>
      <c r="H32" s="189" t="s">
        <v>500</v>
      </c>
      <c r="I32" s="189" t="s">
        <v>500</v>
      </c>
      <c r="J32" s="188"/>
      <c r="K32" s="189" t="s">
        <v>500</v>
      </c>
      <c r="L32" s="190" t="s">
        <v>500</v>
      </c>
      <c r="M32" s="189"/>
      <c r="N32" s="189" t="s">
        <v>500</v>
      </c>
      <c r="O32" s="190" t="s">
        <v>500</v>
      </c>
      <c r="P32" s="188"/>
      <c r="Q32" s="189" t="s">
        <v>500</v>
      </c>
      <c r="R32" s="189"/>
      <c r="S32" s="188"/>
      <c r="T32" s="189" t="s">
        <v>500</v>
      </c>
      <c r="U32" s="189"/>
      <c r="V32" s="188"/>
      <c r="W32" s="189" t="s">
        <v>500</v>
      </c>
      <c r="X32" s="189"/>
      <c r="Y32" s="188"/>
      <c r="Z32" s="189" t="s">
        <v>500</v>
      </c>
      <c r="AA32" s="190"/>
      <c r="AB32" s="225" t="s">
        <v>399</v>
      </c>
      <c r="AC32" s="230"/>
      <c r="AD32" s="231"/>
      <c r="AE32" s="232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ht="16" thickBot="1" x14ac:dyDescent="0.25">
      <c r="B33" s="9"/>
      <c r="C33" s="243"/>
      <c r="D33" s="188"/>
      <c r="E33" s="189"/>
      <c r="F33" s="189"/>
      <c r="G33" s="188"/>
      <c r="H33" s="189"/>
      <c r="I33" s="189"/>
      <c r="J33" s="188"/>
      <c r="K33" s="189"/>
      <c r="L33" s="190"/>
      <c r="M33" s="189"/>
      <c r="N33" s="189"/>
      <c r="O33" s="190"/>
      <c r="P33" s="188"/>
      <c r="Q33" s="189"/>
      <c r="R33" s="189"/>
      <c r="S33" s="188"/>
      <c r="T33" s="189"/>
      <c r="U33" s="189"/>
      <c r="V33" s="188"/>
      <c r="W33" s="189"/>
      <c r="X33" s="189"/>
      <c r="Y33" s="188"/>
      <c r="Z33" s="189"/>
      <c r="AA33" s="190"/>
      <c r="AB33" s="226"/>
      <c r="AC33" s="233"/>
      <c r="AD33" s="234"/>
      <c r="AE33" s="235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ht="15" customHeight="1" thickTop="1" x14ac:dyDescent="0.2">
      <c r="B34" s="9"/>
      <c r="C34" s="242"/>
      <c r="D34" s="197"/>
      <c r="E34" s="198"/>
      <c r="F34" s="198"/>
      <c r="G34" s="197"/>
      <c r="H34" s="198"/>
      <c r="I34" s="198"/>
      <c r="J34" s="197"/>
      <c r="K34" s="198"/>
      <c r="L34" s="199"/>
      <c r="M34" s="198"/>
      <c r="N34" s="198"/>
      <c r="O34" s="199"/>
      <c r="P34" s="197"/>
      <c r="Q34" s="198"/>
      <c r="R34" s="198"/>
      <c r="S34" s="197"/>
      <c r="T34" s="198"/>
      <c r="U34" s="198"/>
      <c r="V34" s="197"/>
      <c r="W34" s="198"/>
      <c r="X34" s="198"/>
      <c r="Y34" s="197"/>
      <c r="Z34" s="198"/>
      <c r="AA34" s="199"/>
      <c r="AB34" s="225" t="s">
        <v>400</v>
      </c>
      <c r="AC34" s="227" t="s">
        <v>505</v>
      </c>
      <c r="AD34" s="228"/>
      <c r="AE34" s="22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ht="16" thickBot="1" x14ac:dyDescent="0.25">
      <c r="B35" s="9"/>
      <c r="C35" s="243"/>
      <c r="D35" s="200"/>
      <c r="E35" s="201"/>
      <c r="F35" s="201"/>
      <c r="G35" s="200"/>
      <c r="H35" s="201"/>
      <c r="I35" s="201"/>
      <c r="J35" s="200"/>
      <c r="K35" s="201"/>
      <c r="L35" s="202"/>
      <c r="M35" s="201"/>
      <c r="N35" s="201"/>
      <c r="O35" s="202"/>
      <c r="P35" s="200"/>
      <c r="Q35" s="201"/>
      <c r="R35" s="201"/>
      <c r="S35" s="200"/>
      <c r="T35" s="201"/>
      <c r="U35" s="201"/>
      <c r="V35" s="200"/>
      <c r="W35" s="201"/>
      <c r="X35" s="201"/>
      <c r="Y35" s="200"/>
      <c r="Z35" s="201"/>
      <c r="AA35" s="202"/>
      <c r="AB35" s="226"/>
      <c r="AC35" s="230"/>
      <c r="AD35" s="231"/>
      <c r="AE35" s="232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ht="15" customHeight="1" thickTop="1" x14ac:dyDescent="0.2">
      <c r="B36" s="9"/>
      <c r="C36" s="246"/>
      <c r="D36" s="203"/>
      <c r="E36" s="204"/>
      <c r="F36" s="204"/>
      <c r="G36" s="203"/>
      <c r="H36" s="204"/>
      <c r="I36" s="204"/>
      <c r="J36" s="203"/>
      <c r="K36" s="204"/>
      <c r="L36" s="205"/>
      <c r="M36" s="204"/>
      <c r="N36" s="204"/>
      <c r="O36" s="205"/>
      <c r="P36" s="203"/>
      <c r="Q36" s="204"/>
      <c r="R36" s="204"/>
      <c r="S36" s="203"/>
      <c r="T36" s="204"/>
      <c r="U36" s="204"/>
      <c r="V36" s="203"/>
      <c r="W36" s="204"/>
      <c r="X36" s="204"/>
      <c r="Y36" s="203"/>
      <c r="Z36" s="204"/>
      <c r="AA36" s="205"/>
      <c r="AB36" s="225" t="s">
        <v>401</v>
      </c>
      <c r="AC36" s="230"/>
      <c r="AD36" s="231"/>
      <c r="AE36" s="232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16" thickBot="1" x14ac:dyDescent="0.25">
      <c r="B37" s="9"/>
      <c r="C37" s="246"/>
      <c r="D37" s="203"/>
      <c r="E37" s="204"/>
      <c r="F37" s="204"/>
      <c r="G37" s="203"/>
      <c r="H37" s="204"/>
      <c r="I37" s="204"/>
      <c r="J37" s="203"/>
      <c r="K37" s="204"/>
      <c r="L37" s="205"/>
      <c r="M37" s="204"/>
      <c r="N37" s="204"/>
      <c r="O37" s="205"/>
      <c r="P37" s="203"/>
      <c r="Q37" s="204"/>
      <c r="R37" s="204"/>
      <c r="S37" s="203"/>
      <c r="T37" s="204"/>
      <c r="U37" s="204"/>
      <c r="V37" s="203"/>
      <c r="W37" s="204"/>
      <c r="X37" s="204"/>
      <c r="Y37" s="203"/>
      <c r="Z37" s="204"/>
      <c r="AA37" s="205"/>
      <c r="AB37" s="226"/>
      <c r="AC37" s="230"/>
      <c r="AD37" s="231"/>
      <c r="AE37" s="232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ht="15" customHeight="1" thickTop="1" x14ac:dyDescent="0.2">
      <c r="B38" s="9"/>
      <c r="C38" s="242"/>
      <c r="D38" s="197"/>
      <c r="E38" s="198"/>
      <c r="F38" s="198"/>
      <c r="G38" s="197"/>
      <c r="H38" s="198"/>
      <c r="I38" s="198"/>
      <c r="J38" s="197"/>
      <c r="K38" s="198"/>
      <c r="L38" s="199"/>
      <c r="M38" s="198"/>
      <c r="N38" s="198"/>
      <c r="O38" s="199"/>
      <c r="P38" s="197"/>
      <c r="Q38" s="198"/>
      <c r="R38" s="198"/>
      <c r="S38" s="197"/>
      <c r="T38" s="198"/>
      <c r="U38" s="198"/>
      <c r="V38" s="197"/>
      <c r="W38" s="198"/>
      <c r="X38" s="198"/>
      <c r="Y38" s="197"/>
      <c r="Z38" s="198"/>
      <c r="AA38" s="199"/>
      <c r="AB38" s="225" t="s">
        <v>402</v>
      </c>
      <c r="AC38" s="230"/>
      <c r="AD38" s="231"/>
      <c r="AE38" s="232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 ht="16" thickBot="1" x14ac:dyDescent="0.25">
      <c r="B39" s="9"/>
      <c r="C39" s="243"/>
      <c r="D39" s="200"/>
      <c r="E39" s="201"/>
      <c r="F39" s="201"/>
      <c r="G39" s="200"/>
      <c r="H39" s="201"/>
      <c r="I39" s="201"/>
      <c r="J39" s="200"/>
      <c r="K39" s="201"/>
      <c r="L39" s="202"/>
      <c r="M39" s="201"/>
      <c r="N39" s="201"/>
      <c r="O39" s="202"/>
      <c r="P39" s="200"/>
      <c r="Q39" s="201"/>
      <c r="R39" s="201"/>
      <c r="S39" s="200"/>
      <c r="T39" s="201"/>
      <c r="U39" s="201"/>
      <c r="V39" s="200"/>
      <c r="W39" s="201"/>
      <c r="X39" s="201"/>
      <c r="Y39" s="200"/>
      <c r="Z39" s="201"/>
      <c r="AA39" s="202"/>
      <c r="AB39" s="226"/>
      <c r="AC39" s="230"/>
      <c r="AD39" s="231"/>
      <c r="AE39" s="232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ht="15" customHeight="1" thickTop="1" x14ac:dyDescent="0.2">
      <c r="B40" s="9"/>
      <c r="C40" s="242"/>
      <c r="D40" s="203" t="s">
        <v>468</v>
      </c>
      <c r="E40" s="204"/>
      <c r="F40" s="204"/>
      <c r="G40" s="203" t="s">
        <v>468</v>
      </c>
      <c r="H40" s="204"/>
      <c r="I40" s="204"/>
      <c r="J40" s="203" t="s">
        <v>468</v>
      </c>
      <c r="K40" s="204"/>
      <c r="L40" s="205"/>
      <c r="M40" s="204"/>
      <c r="N40" s="204"/>
      <c r="O40" s="205"/>
      <c r="P40" s="203"/>
      <c r="Q40" s="204"/>
      <c r="R40" s="204"/>
      <c r="S40" s="203"/>
      <c r="T40" s="204"/>
      <c r="U40" s="204"/>
      <c r="V40" s="203"/>
      <c r="W40" s="204"/>
      <c r="X40" s="204"/>
      <c r="Y40" s="203"/>
      <c r="Z40" s="204"/>
      <c r="AA40" s="205"/>
      <c r="AB40" s="225" t="s">
        <v>134</v>
      </c>
      <c r="AC40" s="230"/>
      <c r="AD40" s="231"/>
      <c r="AE40" s="232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 ht="16" thickBot="1" x14ac:dyDescent="0.25">
      <c r="B41" s="9"/>
      <c r="C41" s="243"/>
      <c r="D41" s="203"/>
      <c r="E41" s="204"/>
      <c r="F41" s="204"/>
      <c r="G41" s="203"/>
      <c r="H41" s="204"/>
      <c r="I41" s="204"/>
      <c r="J41" s="203"/>
      <c r="K41" s="204"/>
      <c r="L41" s="205"/>
      <c r="M41" s="204"/>
      <c r="N41" s="204"/>
      <c r="O41" s="205"/>
      <c r="P41" s="203"/>
      <c r="Q41" s="204"/>
      <c r="R41" s="204"/>
      <c r="S41" s="203"/>
      <c r="T41" s="204"/>
      <c r="U41" s="204"/>
      <c r="V41" s="203"/>
      <c r="W41" s="204"/>
      <c r="X41" s="204"/>
      <c r="Y41" s="203"/>
      <c r="Z41" s="204"/>
      <c r="AA41" s="205"/>
      <c r="AB41" s="226"/>
      <c r="AC41" s="230"/>
      <c r="AD41" s="231"/>
      <c r="AE41" s="232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 ht="15" customHeight="1" thickTop="1" x14ac:dyDescent="0.2">
      <c r="B42" s="9"/>
      <c r="C42" s="242"/>
      <c r="D42" s="197"/>
      <c r="E42" s="198"/>
      <c r="F42" s="198"/>
      <c r="G42" s="197"/>
      <c r="H42" s="198"/>
      <c r="I42" s="198"/>
      <c r="J42" s="197"/>
      <c r="K42" s="198"/>
      <c r="L42" s="199"/>
      <c r="M42" s="198"/>
      <c r="N42" s="198"/>
      <c r="O42" s="199"/>
      <c r="P42" s="197"/>
      <c r="Q42" s="198"/>
      <c r="R42" s="198"/>
      <c r="S42" s="197"/>
      <c r="T42" s="198"/>
      <c r="U42" s="198"/>
      <c r="V42" s="197"/>
      <c r="W42" s="198"/>
      <c r="X42" s="198"/>
      <c r="Y42" s="197"/>
      <c r="Z42" s="198"/>
      <c r="AA42" s="199"/>
      <c r="AB42" s="225" t="s">
        <v>403</v>
      </c>
      <c r="AC42" s="230"/>
      <c r="AD42" s="231"/>
      <c r="AE42" s="232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ht="16" thickBot="1" x14ac:dyDescent="0.25">
      <c r="B43" s="9"/>
      <c r="C43" s="243"/>
      <c r="D43" s="203"/>
      <c r="E43" s="204"/>
      <c r="F43" s="204"/>
      <c r="G43" s="203"/>
      <c r="H43" s="204"/>
      <c r="I43" s="204"/>
      <c r="J43" s="203"/>
      <c r="K43" s="204"/>
      <c r="L43" s="205"/>
      <c r="M43" s="204"/>
      <c r="N43" s="204"/>
      <c r="O43" s="205"/>
      <c r="P43" s="203"/>
      <c r="Q43" s="204"/>
      <c r="R43" s="204"/>
      <c r="S43" s="203"/>
      <c r="T43" s="204"/>
      <c r="U43" s="204"/>
      <c r="V43" s="203"/>
      <c r="W43" s="204"/>
      <c r="X43" s="204"/>
      <c r="Y43" s="203"/>
      <c r="Z43" s="204"/>
      <c r="AA43" s="205"/>
      <c r="AB43" s="226"/>
      <c r="AC43" s="233"/>
      <c r="AD43" s="234"/>
      <c r="AE43" s="235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 ht="15" customHeight="1" thickTop="1" x14ac:dyDescent="0.2">
      <c r="B44" s="9"/>
      <c r="C44" s="244" t="s">
        <v>501</v>
      </c>
      <c r="D44" s="206"/>
      <c r="E44" s="207"/>
      <c r="F44" s="207"/>
      <c r="G44" s="206"/>
      <c r="H44" s="207"/>
      <c r="I44" s="207"/>
      <c r="J44" s="206"/>
      <c r="K44" s="207"/>
      <c r="L44" s="208"/>
      <c r="M44" s="207"/>
      <c r="N44" s="207"/>
      <c r="O44" s="208"/>
      <c r="P44" s="206"/>
      <c r="Q44" s="207"/>
      <c r="R44" s="207"/>
      <c r="S44" s="206"/>
      <c r="T44" s="207"/>
      <c r="U44" s="207"/>
      <c r="V44" s="206"/>
      <c r="W44" s="207"/>
      <c r="X44" s="207"/>
      <c r="Y44" s="206"/>
      <c r="Z44" s="207"/>
      <c r="AA44" s="208"/>
      <c r="AB44" s="225" t="s">
        <v>404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ht="16" thickBot="1" x14ac:dyDescent="0.25">
      <c r="B45" s="9"/>
      <c r="C45" s="245"/>
      <c r="D45" s="209"/>
      <c r="E45" s="210"/>
      <c r="F45" s="210"/>
      <c r="G45" s="209"/>
      <c r="H45" s="210"/>
      <c r="I45" s="210"/>
      <c r="J45" s="209"/>
      <c r="K45" s="210"/>
      <c r="L45" s="211"/>
      <c r="M45" s="210"/>
      <c r="N45" s="210"/>
      <c r="O45" s="211"/>
      <c r="P45" s="209"/>
      <c r="Q45" s="210"/>
      <c r="R45" s="210"/>
      <c r="S45" s="209"/>
      <c r="T45" s="210"/>
      <c r="U45" s="210"/>
      <c r="V45" s="209"/>
      <c r="W45" s="210"/>
      <c r="X45" s="210"/>
      <c r="Y45" s="209"/>
      <c r="Z45" s="210"/>
      <c r="AA45" s="211"/>
      <c r="AB45" s="226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x14ac:dyDescent="0.2">
      <c r="D46" s="212">
        <v>1</v>
      </c>
      <c r="E46" s="212">
        <v>2</v>
      </c>
      <c r="F46" s="212">
        <v>3</v>
      </c>
      <c r="G46" s="213">
        <v>4</v>
      </c>
      <c r="H46" s="212">
        <v>5</v>
      </c>
      <c r="I46" s="212">
        <v>6</v>
      </c>
      <c r="J46" s="212">
        <v>7</v>
      </c>
      <c r="K46" s="213">
        <v>8</v>
      </c>
      <c r="L46" s="213">
        <v>9</v>
      </c>
      <c r="M46" s="212">
        <v>10</v>
      </c>
      <c r="N46" s="212">
        <v>11</v>
      </c>
      <c r="O46" s="213">
        <v>12</v>
      </c>
      <c r="P46" s="212">
        <v>13</v>
      </c>
      <c r="Q46" s="212">
        <v>14</v>
      </c>
      <c r="R46" s="213">
        <v>15</v>
      </c>
      <c r="S46" s="213">
        <v>16</v>
      </c>
      <c r="T46" s="212">
        <v>17</v>
      </c>
      <c r="U46" s="213">
        <v>18</v>
      </c>
      <c r="V46" s="212">
        <v>19</v>
      </c>
      <c r="W46" s="213">
        <v>20</v>
      </c>
      <c r="X46" s="213">
        <v>21</v>
      </c>
      <c r="Y46" s="212">
        <v>22</v>
      </c>
      <c r="Z46" s="212">
        <v>23</v>
      </c>
      <c r="AA46" s="213">
        <v>24</v>
      </c>
      <c r="AB46" s="214"/>
      <c r="AQ46" s="9"/>
      <c r="AR46" s="9"/>
    </row>
    <row r="47" spans="1:44" x14ac:dyDescent="0.2">
      <c r="AQ47" s="9"/>
      <c r="AR47" s="9"/>
    </row>
    <row r="48" spans="1:44" x14ac:dyDescent="0.2">
      <c r="A48" s="1" t="s">
        <v>506</v>
      </c>
      <c r="B48" s="9"/>
      <c r="C48" s="9"/>
      <c r="D48" s="28">
        <v>1</v>
      </c>
      <c r="E48" s="28">
        <v>2</v>
      </c>
      <c r="F48" s="28">
        <v>3</v>
      </c>
      <c r="G48" s="28">
        <v>4</v>
      </c>
      <c r="H48" s="28">
        <v>5</v>
      </c>
      <c r="I48" s="28">
        <v>6</v>
      </c>
      <c r="J48" s="28">
        <v>7</v>
      </c>
      <c r="K48" s="28">
        <v>8</v>
      </c>
      <c r="L48" s="28">
        <v>9</v>
      </c>
      <c r="M48" s="28">
        <v>10</v>
      </c>
      <c r="N48" s="28">
        <v>11</v>
      </c>
      <c r="O48" s="28">
        <v>12</v>
      </c>
      <c r="P48" s="28">
        <v>13</v>
      </c>
      <c r="Q48" s="28">
        <v>14</v>
      </c>
      <c r="R48" s="28">
        <v>15</v>
      </c>
      <c r="S48" s="28">
        <v>16</v>
      </c>
      <c r="T48" s="28">
        <v>17</v>
      </c>
      <c r="U48" s="28">
        <v>18</v>
      </c>
      <c r="V48" s="28">
        <v>19</v>
      </c>
      <c r="W48" s="28">
        <v>20</v>
      </c>
      <c r="X48" s="28">
        <v>21</v>
      </c>
      <c r="Y48" s="28">
        <v>22</v>
      </c>
      <c r="Z48" s="28">
        <v>23</v>
      </c>
      <c r="AA48" s="28">
        <v>24</v>
      </c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58"/>
      <c r="AR48" s="58"/>
    </row>
    <row r="49" spans="1:44" ht="16" x14ac:dyDescent="0.2">
      <c r="B49" s="9"/>
      <c r="C49" s="239" t="s">
        <v>298</v>
      </c>
      <c r="D49" s="30" t="s">
        <v>393</v>
      </c>
      <c r="E49" s="31" t="s">
        <v>393</v>
      </c>
      <c r="F49" s="31" t="s">
        <v>393</v>
      </c>
      <c r="G49" s="31" t="s">
        <v>393</v>
      </c>
      <c r="H49" s="31" t="s">
        <v>393</v>
      </c>
      <c r="I49" s="31" t="s">
        <v>393</v>
      </c>
      <c r="J49" s="31" t="s">
        <v>393</v>
      </c>
      <c r="K49" s="31" t="s">
        <v>393</v>
      </c>
      <c r="L49" s="31" t="s">
        <v>393</v>
      </c>
      <c r="M49" s="31" t="s">
        <v>393</v>
      </c>
      <c r="N49" s="31" t="s">
        <v>393</v>
      </c>
      <c r="O49" s="31" t="s">
        <v>393</v>
      </c>
      <c r="P49" s="31" t="s">
        <v>393</v>
      </c>
      <c r="Q49" s="31" t="s">
        <v>393</v>
      </c>
      <c r="R49" s="31" t="s">
        <v>393</v>
      </c>
      <c r="S49" s="31" t="s">
        <v>393</v>
      </c>
      <c r="T49" s="31" t="s">
        <v>393</v>
      </c>
      <c r="U49" s="31" t="s">
        <v>393</v>
      </c>
      <c r="V49" s="31" t="s">
        <v>393</v>
      </c>
      <c r="W49" s="31" t="s">
        <v>393</v>
      </c>
      <c r="X49" s="31" t="s">
        <v>393</v>
      </c>
      <c r="Y49" s="31" t="s">
        <v>393</v>
      </c>
      <c r="Z49" s="31" t="s">
        <v>393</v>
      </c>
      <c r="AA49" s="31" t="s">
        <v>393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62"/>
      <c r="AR49" s="62"/>
    </row>
    <row r="50" spans="1:44" x14ac:dyDescent="0.2">
      <c r="A50" s="1" t="s">
        <v>496</v>
      </c>
      <c r="C50" s="239"/>
      <c r="D50" s="32">
        <v>13.362</v>
      </c>
      <c r="E50" s="33">
        <v>13.347</v>
      </c>
      <c r="F50" s="33">
        <v>13.766</v>
      </c>
      <c r="G50" s="33">
        <v>16.401</v>
      </c>
      <c r="H50" s="33">
        <v>16.452999999999999</v>
      </c>
      <c r="I50" s="33">
        <v>16.654</v>
      </c>
      <c r="J50" s="33">
        <v>13.577</v>
      </c>
      <c r="K50" s="33">
        <v>13.648999999999999</v>
      </c>
      <c r="L50" s="33">
        <v>13.797000000000001</v>
      </c>
      <c r="M50" s="33">
        <v>15.631</v>
      </c>
      <c r="N50" s="33">
        <v>15.702</v>
      </c>
      <c r="O50" s="33">
        <v>15.51</v>
      </c>
      <c r="P50" s="33">
        <v>12.557</v>
      </c>
      <c r="Q50" s="33">
        <v>12.782999999999999</v>
      </c>
      <c r="R50" s="33">
        <v>13.395</v>
      </c>
      <c r="S50" s="33">
        <v>21.707999999999998</v>
      </c>
      <c r="T50" s="33">
        <v>21.946999999999999</v>
      </c>
      <c r="U50" s="33">
        <v>21.911999999999999</v>
      </c>
      <c r="V50" s="33">
        <v>14.071999999999999</v>
      </c>
      <c r="W50" s="33">
        <v>14.507</v>
      </c>
      <c r="X50" s="33">
        <v>14.286</v>
      </c>
      <c r="Y50" s="33">
        <v>16.995000000000001</v>
      </c>
      <c r="Z50" s="33">
        <v>17.244</v>
      </c>
      <c r="AA50" s="33">
        <v>16.786999999999999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62"/>
      <c r="AR50" s="62"/>
    </row>
    <row r="51" spans="1:44" ht="16" x14ac:dyDescent="0.2">
      <c r="B51" s="9"/>
      <c r="C51" s="239" t="s">
        <v>299</v>
      </c>
      <c r="D51" s="34" t="s">
        <v>394</v>
      </c>
      <c r="E51" s="35" t="s">
        <v>394</v>
      </c>
      <c r="F51" s="35" t="s">
        <v>394</v>
      </c>
      <c r="G51" s="35" t="s">
        <v>394</v>
      </c>
      <c r="H51" s="35" t="s">
        <v>394</v>
      </c>
      <c r="I51" s="35" t="s">
        <v>394</v>
      </c>
      <c r="J51" s="35" t="s">
        <v>394</v>
      </c>
      <c r="K51" s="35" t="s">
        <v>394</v>
      </c>
      <c r="L51" s="35" t="s">
        <v>394</v>
      </c>
      <c r="M51" s="35" t="s">
        <v>394</v>
      </c>
      <c r="N51" s="35" t="s">
        <v>394</v>
      </c>
      <c r="O51" s="35" t="s">
        <v>394</v>
      </c>
      <c r="P51" s="35" t="s">
        <v>394</v>
      </c>
      <c r="Q51" s="35" t="s">
        <v>394</v>
      </c>
      <c r="R51" s="35" t="s">
        <v>394</v>
      </c>
      <c r="S51" s="35" t="s">
        <v>394</v>
      </c>
      <c r="T51" s="35" t="s">
        <v>394</v>
      </c>
      <c r="U51" s="35" t="s">
        <v>394</v>
      </c>
      <c r="V51" s="35" t="s">
        <v>394</v>
      </c>
      <c r="W51" s="35" t="s">
        <v>394</v>
      </c>
      <c r="X51" s="35" t="s">
        <v>394</v>
      </c>
      <c r="Y51" s="35" t="s">
        <v>394</v>
      </c>
      <c r="Z51" s="35" t="s">
        <v>394</v>
      </c>
      <c r="AA51" s="35" t="s">
        <v>394</v>
      </c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62"/>
      <c r="AR51" s="62"/>
    </row>
    <row r="52" spans="1:44" x14ac:dyDescent="0.2">
      <c r="B52" s="9"/>
      <c r="C52" s="239"/>
      <c r="D52" s="36">
        <v>13.595000000000001</v>
      </c>
      <c r="E52" s="37">
        <v>13.923</v>
      </c>
      <c r="F52" s="37">
        <v>14.215</v>
      </c>
      <c r="G52" s="37">
        <v>17.164000000000001</v>
      </c>
      <c r="H52" s="37">
        <v>17.741</v>
      </c>
      <c r="I52" s="37">
        <v>17.314</v>
      </c>
      <c r="J52" s="37">
        <v>13.164</v>
      </c>
      <c r="K52" s="37">
        <v>13.137</v>
      </c>
      <c r="L52" s="37">
        <v>13.071999999999999</v>
      </c>
      <c r="M52" s="37">
        <v>15.468999999999999</v>
      </c>
      <c r="N52" s="37">
        <v>15.702999999999999</v>
      </c>
      <c r="O52" s="37">
        <v>15.461</v>
      </c>
      <c r="P52" s="37">
        <v>13.757</v>
      </c>
      <c r="Q52" s="37">
        <v>13.836</v>
      </c>
      <c r="R52" s="37">
        <v>14.052</v>
      </c>
      <c r="S52" s="37">
        <v>21.965</v>
      </c>
      <c r="T52" s="37">
        <v>21.95</v>
      </c>
      <c r="U52" s="37">
        <v>21.945</v>
      </c>
      <c r="V52" s="37">
        <v>16.396000000000001</v>
      </c>
      <c r="W52" s="37">
        <v>16.407</v>
      </c>
      <c r="X52" s="37">
        <v>16.454999999999998</v>
      </c>
      <c r="Y52" s="37">
        <v>11.83</v>
      </c>
      <c r="Z52" s="37">
        <v>11.794</v>
      </c>
      <c r="AA52" s="37">
        <v>11.611000000000001</v>
      </c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62"/>
      <c r="AR52" s="62"/>
    </row>
    <row r="53" spans="1:44" ht="16" x14ac:dyDescent="0.2">
      <c r="B53" s="9"/>
      <c r="C53" s="239" t="s">
        <v>300</v>
      </c>
      <c r="D53" s="38" t="s">
        <v>395</v>
      </c>
      <c r="E53" s="39" t="s">
        <v>395</v>
      </c>
      <c r="F53" s="39" t="s">
        <v>395</v>
      </c>
      <c r="G53" s="39" t="s">
        <v>395</v>
      </c>
      <c r="H53" s="39" t="s">
        <v>395</v>
      </c>
      <c r="I53" s="39" t="s">
        <v>395</v>
      </c>
      <c r="J53" s="39" t="s">
        <v>395</v>
      </c>
      <c r="K53" s="39" t="s">
        <v>395</v>
      </c>
      <c r="L53" s="39" t="s">
        <v>395</v>
      </c>
      <c r="M53" s="39" t="s">
        <v>395</v>
      </c>
      <c r="N53" s="39" t="s">
        <v>395</v>
      </c>
      <c r="O53" s="39" t="s">
        <v>395</v>
      </c>
      <c r="P53" s="39" t="s">
        <v>395</v>
      </c>
      <c r="Q53" s="39" t="s">
        <v>395</v>
      </c>
      <c r="R53" s="39" t="s">
        <v>395</v>
      </c>
      <c r="S53" s="39" t="s">
        <v>395</v>
      </c>
      <c r="T53" s="39" t="s">
        <v>395</v>
      </c>
      <c r="U53" s="39" t="s">
        <v>395</v>
      </c>
      <c r="V53" s="39" t="s">
        <v>395</v>
      </c>
      <c r="W53" s="39" t="s">
        <v>395</v>
      </c>
      <c r="X53" s="39" t="s">
        <v>395</v>
      </c>
      <c r="Y53" s="39" t="s">
        <v>395</v>
      </c>
      <c r="Z53" s="39" t="s">
        <v>395</v>
      </c>
      <c r="AA53" s="39" t="s">
        <v>395</v>
      </c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62"/>
      <c r="AR53" s="62"/>
    </row>
    <row r="54" spans="1:44" x14ac:dyDescent="0.2">
      <c r="B54" s="9"/>
      <c r="C54" s="239"/>
      <c r="D54" s="40">
        <v>13.977</v>
      </c>
      <c r="E54" s="41">
        <v>14.087999999999999</v>
      </c>
      <c r="F54" s="41">
        <v>13.827</v>
      </c>
      <c r="G54" s="41">
        <v>16.625</v>
      </c>
      <c r="H54" s="41">
        <v>16.338000000000001</v>
      </c>
      <c r="I54" s="41">
        <v>16.568000000000001</v>
      </c>
      <c r="J54" s="41">
        <v>14.464</v>
      </c>
      <c r="K54" s="41">
        <v>13.941000000000001</v>
      </c>
      <c r="L54" s="41">
        <v>14.19</v>
      </c>
      <c r="M54" s="41">
        <v>16.536000000000001</v>
      </c>
      <c r="N54" s="41">
        <v>16.22</v>
      </c>
      <c r="O54" s="41">
        <v>16.481000000000002</v>
      </c>
      <c r="P54" s="41">
        <v>14.766</v>
      </c>
      <c r="Q54" s="41">
        <v>14.638</v>
      </c>
      <c r="R54" s="41">
        <v>14.615</v>
      </c>
      <c r="S54" s="41">
        <v>21.696000000000002</v>
      </c>
      <c r="T54" s="41">
        <v>21.753</v>
      </c>
      <c r="U54" s="41">
        <v>21.779</v>
      </c>
      <c r="V54" s="41">
        <v>14.781000000000001</v>
      </c>
      <c r="W54" s="41">
        <v>14.988</v>
      </c>
      <c r="X54" s="41">
        <v>14.954000000000001</v>
      </c>
      <c r="Y54" s="41">
        <v>14.561999999999999</v>
      </c>
      <c r="Z54" s="41">
        <v>13.696999999999999</v>
      </c>
      <c r="AA54" s="41">
        <v>14.077999999999999</v>
      </c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62"/>
      <c r="AR54" s="62"/>
    </row>
    <row r="55" spans="1:44" ht="16" x14ac:dyDescent="0.2">
      <c r="B55" s="9"/>
      <c r="C55" s="239" t="s">
        <v>301</v>
      </c>
      <c r="D55" s="42" t="s">
        <v>396</v>
      </c>
      <c r="E55" s="43" t="s">
        <v>396</v>
      </c>
      <c r="F55" s="43" t="s">
        <v>396</v>
      </c>
      <c r="G55" s="43" t="s">
        <v>396</v>
      </c>
      <c r="H55" s="43" t="s">
        <v>396</v>
      </c>
      <c r="I55" s="43" t="s">
        <v>396</v>
      </c>
      <c r="J55" s="43" t="s">
        <v>396</v>
      </c>
      <c r="K55" s="43" t="s">
        <v>396</v>
      </c>
      <c r="L55" s="43" t="s">
        <v>396</v>
      </c>
      <c r="M55" s="43" t="s">
        <v>396</v>
      </c>
      <c r="N55" s="43" t="s">
        <v>396</v>
      </c>
      <c r="O55" s="43" t="s">
        <v>396</v>
      </c>
      <c r="P55" s="43" t="s">
        <v>396</v>
      </c>
      <c r="Q55" s="43" t="s">
        <v>396</v>
      </c>
      <c r="R55" s="43" t="s">
        <v>396</v>
      </c>
      <c r="S55" s="43" t="s">
        <v>396</v>
      </c>
      <c r="T55" s="43" t="s">
        <v>396</v>
      </c>
      <c r="U55" s="43" t="s">
        <v>396</v>
      </c>
      <c r="V55" s="43" t="s">
        <v>396</v>
      </c>
      <c r="W55" s="43" t="s">
        <v>396</v>
      </c>
      <c r="X55" s="43" t="s">
        <v>396</v>
      </c>
      <c r="Y55" s="43" t="s">
        <v>396</v>
      </c>
      <c r="Z55" s="43" t="s">
        <v>396</v>
      </c>
      <c r="AA55" s="43" t="s">
        <v>396</v>
      </c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62"/>
      <c r="AR55" s="62"/>
    </row>
    <row r="56" spans="1:44" x14ac:dyDescent="0.2">
      <c r="B56" s="9"/>
      <c r="C56" s="239"/>
      <c r="D56" s="44">
        <v>14.103</v>
      </c>
      <c r="E56" s="45">
        <v>14.173</v>
      </c>
      <c r="F56" s="45">
        <v>14.177</v>
      </c>
      <c r="G56" s="45">
        <v>17.283999999999999</v>
      </c>
      <c r="H56" s="45">
        <v>16.943999999999999</v>
      </c>
      <c r="I56" s="45">
        <v>16.882999999999999</v>
      </c>
      <c r="J56" s="45">
        <v>14.464</v>
      </c>
      <c r="K56" s="45">
        <v>14.422000000000001</v>
      </c>
      <c r="L56" s="45">
        <v>14.446</v>
      </c>
      <c r="M56" s="45">
        <v>16.382000000000001</v>
      </c>
      <c r="N56" s="45">
        <v>16.315000000000001</v>
      </c>
      <c r="O56" s="45">
        <v>16.350999999999999</v>
      </c>
      <c r="P56" s="45">
        <v>14.307</v>
      </c>
      <c r="Q56" s="45">
        <v>14.221</v>
      </c>
      <c r="R56" s="45">
        <v>14.311999999999999</v>
      </c>
      <c r="S56" s="45">
        <v>20.032</v>
      </c>
      <c r="T56" s="45">
        <v>20.161000000000001</v>
      </c>
      <c r="U56" s="45">
        <v>20.015000000000001</v>
      </c>
      <c r="V56" s="45">
        <v>15.176</v>
      </c>
      <c r="W56" s="45">
        <v>15.093999999999999</v>
      </c>
      <c r="X56" s="45">
        <v>15.13</v>
      </c>
      <c r="Y56" s="45">
        <v>19.215</v>
      </c>
      <c r="Z56" s="45">
        <v>19.204000000000001</v>
      </c>
      <c r="AA56" s="45">
        <v>19.335000000000001</v>
      </c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62"/>
      <c r="AR56" s="62"/>
    </row>
    <row r="57" spans="1:44" ht="16" x14ac:dyDescent="0.2">
      <c r="B57" s="9"/>
      <c r="C57" s="239" t="s">
        <v>302</v>
      </c>
      <c r="D57" s="46" t="s">
        <v>397</v>
      </c>
      <c r="E57" s="47" t="s">
        <v>397</v>
      </c>
      <c r="F57" s="47" t="s">
        <v>397</v>
      </c>
      <c r="G57" s="47" t="s">
        <v>397</v>
      </c>
      <c r="H57" s="47" t="s">
        <v>397</v>
      </c>
      <c r="I57" s="47" t="s">
        <v>397</v>
      </c>
      <c r="J57" s="47" t="s">
        <v>397</v>
      </c>
      <c r="K57" s="47" t="s">
        <v>397</v>
      </c>
      <c r="L57" s="47" t="s">
        <v>397</v>
      </c>
      <c r="M57" s="47" t="s">
        <v>397</v>
      </c>
      <c r="N57" s="47" t="s">
        <v>397</v>
      </c>
      <c r="O57" s="47" t="s">
        <v>397</v>
      </c>
      <c r="P57" s="47" t="s">
        <v>397</v>
      </c>
      <c r="Q57" s="47" t="s">
        <v>397</v>
      </c>
      <c r="R57" s="47" t="s">
        <v>397</v>
      </c>
      <c r="S57" s="47" t="s">
        <v>397</v>
      </c>
      <c r="T57" s="47" t="s">
        <v>397</v>
      </c>
      <c r="U57" s="47" t="s">
        <v>397</v>
      </c>
      <c r="V57" s="47" t="s">
        <v>397</v>
      </c>
      <c r="W57" s="47" t="s">
        <v>397</v>
      </c>
      <c r="X57" s="47" t="s">
        <v>397</v>
      </c>
      <c r="Y57" s="47" t="s">
        <v>397</v>
      </c>
      <c r="Z57" s="47" t="s">
        <v>397</v>
      </c>
      <c r="AA57" s="47" t="s">
        <v>397</v>
      </c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75"/>
      <c r="AR57" s="75"/>
    </row>
    <row r="58" spans="1:44" x14ac:dyDescent="0.2">
      <c r="B58" s="9"/>
      <c r="C58" s="239"/>
      <c r="D58" s="48">
        <v>13.695</v>
      </c>
      <c r="E58" s="49">
        <v>14.166</v>
      </c>
      <c r="F58" s="49">
        <v>14.281000000000001</v>
      </c>
      <c r="G58" s="49">
        <v>15.659000000000001</v>
      </c>
      <c r="H58" s="49">
        <v>15.768000000000001</v>
      </c>
      <c r="I58" s="49">
        <v>15.68</v>
      </c>
      <c r="J58" s="49">
        <v>15.304</v>
      </c>
      <c r="K58" s="49">
        <v>15.622</v>
      </c>
      <c r="L58" s="49">
        <v>15.516999999999999</v>
      </c>
      <c r="M58" s="49">
        <v>15.845000000000001</v>
      </c>
      <c r="N58" s="49">
        <v>15.923999999999999</v>
      </c>
      <c r="O58" s="49">
        <v>15.805</v>
      </c>
      <c r="P58" s="49">
        <v>13.776</v>
      </c>
      <c r="Q58" s="49">
        <v>13.718</v>
      </c>
      <c r="R58" s="49">
        <v>13.904</v>
      </c>
      <c r="S58" s="49">
        <v>22.03</v>
      </c>
      <c r="T58" s="49">
        <v>22.312999999999999</v>
      </c>
      <c r="U58" s="49">
        <v>22.234999999999999</v>
      </c>
      <c r="V58" s="49">
        <v>15.513</v>
      </c>
      <c r="W58" s="49">
        <v>15.209</v>
      </c>
      <c r="X58" s="49">
        <v>15.468</v>
      </c>
      <c r="Y58" s="49">
        <v>14.581</v>
      </c>
      <c r="Z58" s="49">
        <v>14.46</v>
      </c>
      <c r="AA58" s="49">
        <v>14.587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75"/>
      <c r="AR58" s="75"/>
    </row>
    <row r="59" spans="1:44" ht="16" x14ac:dyDescent="0.2">
      <c r="B59" s="9"/>
      <c r="C59" s="239" t="s">
        <v>303</v>
      </c>
      <c r="D59" s="50" t="s">
        <v>393</v>
      </c>
      <c r="E59" s="51" t="s">
        <v>393</v>
      </c>
      <c r="F59" s="51" t="s">
        <v>393</v>
      </c>
      <c r="G59" s="51" t="s">
        <v>393</v>
      </c>
      <c r="H59" s="51" t="s">
        <v>393</v>
      </c>
      <c r="I59" s="51" t="s">
        <v>393</v>
      </c>
      <c r="J59" s="51" t="s">
        <v>393</v>
      </c>
      <c r="K59" s="51" t="s">
        <v>393</v>
      </c>
      <c r="L59" s="51" t="s">
        <v>393</v>
      </c>
      <c r="M59" s="51" t="s">
        <v>393</v>
      </c>
      <c r="N59" s="51" t="s">
        <v>393</v>
      </c>
      <c r="O59" s="51" t="s">
        <v>393</v>
      </c>
      <c r="P59" s="51" t="s">
        <v>393</v>
      </c>
      <c r="Q59" s="51" t="s">
        <v>393</v>
      </c>
      <c r="R59" s="51" t="s">
        <v>393</v>
      </c>
      <c r="S59" s="51" t="s">
        <v>393</v>
      </c>
      <c r="T59" s="51" t="s">
        <v>393</v>
      </c>
      <c r="U59" s="51" t="s">
        <v>393</v>
      </c>
      <c r="V59" s="51" t="s">
        <v>393</v>
      </c>
      <c r="W59" s="51" t="s">
        <v>393</v>
      </c>
      <c r="X59" s="51" t="s">
        <v>393</v>
      </c>
      <c r="Y59" s="51" t="s">
        <v>393</v>
      </c>
      <c r="Z59" s="51" t="s">
        <v>393</v>
      </c>
      <c r="AA59" s="51" t="s">
        <v>393</v>
      </c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75"/>
      <c r="AR59" s="75"/>
    </row>
    <row r="60" spans="1:44" x14ac:dyDescent="0.2">
      <c r="B60" s="9"/>
      <c r="C60" s="239"/>
      <c r="D60" s="32">
        <v>17.95</v>
      </c>
      <c r="E60" s="33">
        <v>17.759</v>
      </c>
      <c r="F60" s="33">
        <v>17.782</v>
      </c>
      <c r="G60" s="33">
        <v>19.417999999999999</v>
      </c>
      <c r="H60" s="33">
        <v>19.305</v>
      </c>
      <c r="I60" s="33">
        <v>19.893000000000001</v>
      </c>
      <c r="J60" s="33">
        <v>20.108000000000001</v>
      </c>
      <c r="K60" s="33">
        <v>20.091999999999999</v>
      </c>
      <c r="L60" s="33">
        <v>20.030999999999999</v>
      </c>
      <c r="M60" s="33">
        <v>18.039000000000001</v>
      </c>
      <c r="N60" s="33">
        <v>18.119</v>
      </c>
      <c r="O60" s="33">
        <v>18.021000000000001</v>
      </c>
      <c r="P60" s="33">
        <v>18.004999999999999</v>
      </c>
      <c r="Q60" s="33">
        <v>17.87</v>
      </c>
      <c r="R60" s="33">
        <v>18.030999999999999</v>
      </c>
      <c r="S60" s="33">
        <v>22.960999999999999</v>
      </c>
      <c r="T60" s="33">
        <v>22.977</v>
      </c>
      <c r="U60" s="33">
        <v>23.094999999999999</v>
      </c>
      <c r="V60" s="33">
        <v>19.823</v>
      </c>
      <c r="W60" s="33">
        <v>19.943000000000001</v>
      </c>
      <c r="X60" s="33">
        <v>19.806999999999999</v>
      </c>
      <c r="Y60" s="33">
        <v>20.678999999999998</v>
      </c>
      <c r="Z60" s="33">
        <v>20.585999999999999</v>
      </c>
      <c r="AA60" s="33">
        <v>20.472999999999999</v>
      </c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75"/>
      <c r="AR60" s="75"/>
    </row>
    <row r="61" spans="1:44" ht="16" x14ac:dyDescent="0.2">
      <c r="B61" s="9"/>
      <c r="C61" s="239" t="s">
        <v>304</v>
      </c>
      <c r="D61" s="34" t="s">
        <v>394</v>
      </c>
      <c r="E61" s="35" t="s">
        <v>394</v>
      </c>
      <c r="F61" s="35" t="s">
        <v>394</v>
      </c>
      <c r="G61" s="35" t="s">
        <v>394</v>
      </c>
      <c r="H61" s="35" t="s">
        <v>394</v>
      </c>
      <c r="I61" s="35" t="s">
        <v>394</v>
      </c>
      <c r="J61" s="35" t="s">
        <v>394</v>
      </c>
      <c r="K61" s="35" t="s">
        <v>394</v>
      </c>
      <c r="L61" s="35" t="s">
        <v>394</v>
      </c>
      <c r="M61" s="35" t="s">
        <v>394</v>
      </c>
      <c r="N61" s="35" t="s">
        <v>394</v>
      </c>
      <c r="O61" s="35" t="s">
        <v>394</v>
      </c>
      <c r="P61" s="35" t="s">
        <v>394</v>
      </c>
      <c r="Q61" s="35" t="s">
        <v>394</v>
      </c>
      <c r="R61" s="35" t="s">
        <v>394</v>
      </c>
      <c r="S61" s="35" t="s">
        <v>394</v>
      </c>
      <c r="T61" s="35" t="s">
        <v>394</v>
      </c>
      <c r="U61" s="35" t="s">
        <v>394</v>
      </c>
      <c r="V61" s="35" t="s">
        <v>394</v>
      </c>
      <c r="W61" s="35" t="s">
        <v>394</v>
      </c>
      <c r="X61" s="35" t="s">
        <v>394</v>
      </c>
      <c r="Y61" s="35" t="s">
        <v>394</v>
      </c>
      <c r="Z61" s="35" t="s">
        <v>394</v>
      </c>
      <c r="AA61" s="35" t="s">
        <v>394</v>
      </c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75"/>
      <c r="AR61" s="75"/>
    </row>
    <row r="62" spans="1:44" x14ac:dyDescent="0.2">
      <c r="B62" s="9"/>
      <c r="C62" s="239"/>
      <c r="D62" s="36">
        <v>18.149000000000001</v>
      </c>
      <c r="E62" s="37">
        <v>18.547000000000001</v>
      </c>
      <c r="F62" s="37">
        <v>18.209</v>
      </c>
      <c r="G62" s="37">
        <v>21.315999999999999</v>
      </c>
      <c r="H62" s="37">
        <v>21.53</v>
      </c>
      <c r="I62" s="37">
        <v>21.745000000000001</v>
      </c>
      <c r="J62" s="37">
        <v>18.523</v>
      </c>
      <c r="K62" s="37">
        <v>18.600999999999999</v>
      </c>
      <c r="L62" s="37">
        <v>18.777999999999999</v>
      </c>
      <c r="M62" s="37">
        <v>17.792000000000002</v>
      </c>
      <c r="N62" s="37">
        <v>17.852</v>
      </c>
      <c r="O62" s="37">
        <v>17.940000000000001</v>
      </c>
      <c r="P62" s="37">
        <v>18.260000000000002</v>
      </c>
      <c r="Q62" s="37">
        <v>18.396000000000001</v>
      </c>
      <c r="R62" s="37">
        <v>18.244</v>
      </c>
      <c r="S62" s="37">
        <v>23.155000000000001</v>
      </c>
      <c r="T62" s="37">
        <v>23.129000000000001</v>
      </c>
      <c r="U62" s="37">
        <v>23.03</v>
      </c>
      <c r="V62" s="37">
        <v>18.398</v>
      </c>
      <c r="W62" s="37">
        <v>18.565999999999999</v>
      </c>
      <c r="X62" s="37">
        <v>18.431000000000001</v>
      </c>
      <c r="Y62" s="37">
        <v>16.414999999999999</v>
      </c>
      <c r="Z62" s="37">
        <v>16.841999999999999</v>
      </c>
      <c r="AA62" s="37">
        <v>16.718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75"/>
      <c r="AR62" s="75"/>
    </row>
    <row r="63" spans="1:44" ht="16" x14ac:dyDescent="0.2">
      <c r="B63" s="9"/>
      <c r="C63" s="239" t="s">
        <v>305</v>
      </c>
      <c r="D63" s="38" t="s">
        <v>395</v>
      </c>
      <c r="E63" s="39" t="s">
        <v>395</v>
      </c>
      <c r="F63" s="39" t="s">
        <v>395</v>
      </c>
      <c r="G63" s="39" t="s">
        <v>395</v>
      </c>
      <c r="H63" s="39" t="s">
        <v>395</v>
      </c>
      <c r="I63" s="39" t="s">
        <v>395</v>
      </c>
      <c r="J63" s="39" t="s">
        <v>395</v>
      </c>
      <c r="K63" s="39" t="s">
        <v>395</v>
      </c>
      <c r="L63" s="39" t="s">
        <v>395</v>
      </c>
      <c r="M63" s="39" t="s">
        <v>395</v>
      </c>
      <c r="N63" s="39" t="s">
        <v>395</v>
      </c>
      <c r="O63" s="39" t="s">
        <v>395</v>
      </c>
      <c r="P63" s="39" t="s">
        <v>395</v>
      </c>
      <c r="Q63" s="39" t="s">
        <v>395</v>
      </c>
      <c r="R63" s="39" t="s">
        <v>395</v>
      </c>
      <c r="S63" s="39" t="s">
        <v>395</v>
      </c>
      <c r="T63" s="39" t="s">
        <v>395</v>
      </c>
      <c r="U63" s="39" t="s">
        <v>395</v>
      </c>
      <c r="V63" s="39" t="s">
        <v>395</v>
      </c>
      <c r="W63" s="39" t="s">
        <v>395</v>
      </c>
      <c r="X63" s="39" t="s">
        <v>395</v>
      </c>
      <c r="Y63" s="39" t="s">
        <v>395</v>
      </c>
      <c r="Z63" s="39" t="s">
        <v>395</v>
      </c>
      <c r="AA63" s="39" t="s">
        <v>395</v>
      </c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75"/>
      <c r="AR63" s="75"/>
    </row>
    <row r="64" spans="1:44" x14ac:dyDescent="0.2">
      <c r="B64" s="9"/>
      <c r="C64" s="239"/>
      <c r="D64" s="40">
        <v>22.41</v>
      </c>
      <c r="E64" s="41">
        <v>22.283999999999999</v>
      </c>
      <c r="F64" s="41">
        <v>22.236000000000001</v>
      </c>
      <c r="G64" s="41">
        <v>20.838000000000001</v>
      </c>
      <c r="H64" s="41">
        <v>21.06</v>
      </c>
      <c r="I64" s="41">
        <v>21.143000000000001</v>
      </c>
      <c r="J64" s="41">
        <v>24.425999999999998</v>
      </c>
      <c r="K64" s="41">
        <v>24.283999999999999</v>
      </c>
      <c r="L64" s="41">
        <v>24.251999999999999</v>
      </c>
      <c r="M64" s="41">
        <v>23.911000000000001</v>
      </c>
      <c r="N64" s="41">
        <v>23.960999999999999</v>
      </c>
      <c r="O64" s="41">
        <v>23.966999999999999</v>
      </c>
      <c r="P64" s="41">
        <v>23.466999999999999</v>
      </c>
      <c r="Q64" s="41">
        <v>23.433</v>
      </c>
      <c r="R64" s="41">
        <v>23.440999999999999</v>
      </c>
      <c r="S64" s="41">
        <v>28.84</v>
      </c>
      <c r="T64" s="41">
        <v>28.974</v>
      </c>
      <c r="U64" s="41">
        <v>28.782</v>
      </c>
      <c r="V64" s="41">
        <v>22.765000000000001</v>
      </c>
      <c r="W64" s="41">
        <v>22.419</v>
      </c>
      <c r="X64" s="41">
        <v>22.58</v>
      </c>
      <c r="Y64" s="41">
        <v>25.783999999999999</v>
      </c>
      <c r="Z64" s="41">
        <v>25.492999999999999</v>
      </c>
      <c r="AA64" s="41">
        <v>25.734999999999999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</row>
    <row r="65" spans="2:44" ht="16" x14ac:dyDescent="0.2">
      <c r="B65" s="9"/>
      <c r="C65" s="239" t="s">
        <v>398</v>
      </c>
      <c r="D65" s="42" t="s">
        <v>396</v>
      </c>
      <c r="E65" s="43" t="s">
        <v>396</v>
      </c>
      <c r="F65" s="43" t="s">
        <v>396</v>
      </c>
      <c r="G65" s="43" t="s">
        <v>396</v>
      </c>
      <c r="H65" s="43" t="s">
        <v>396</v>
      </c>
      <c r="I65" s="43" t="s">
        <v>396</v>
      </c>
      <c r="J65" s="43" t="s">
        <v>396</v>
      </c>
      <c r="K65" s="43" t="s">
        <v>396</v>
      </c>
      <c r="L65" s="43" t="s">
        <v>396</v>
      </c>
      <c r="M65" s="43" t="s">
        <v>396</v>
      </c>
      <c r="N65" s="43" t="s">
        <v>396</v>
      </c>
      <c r="O65" s="43" t="s">
        <v>396</v>
      </c>
      <c r="P65" s="43" t="s">
        <v>396</v>
      </c>
      <c r="Q65" s="43" t="s">
        <v>396</v>
      </c>
      <c r="R65" s="43" t="s">
        <v>396</v>
      </c>
      <c r="S65" s="43" t="s">
        <v>396</v>
      </c>
      <c r="T65" s="43" t="s">
        <v>396</v>
      </c>
      <c r="U65" s="43" t="s">
        <v>396</v>
      </c>
      <c r="V65" s="43" t="s">
        <v>396</v>
      </c>
      <c r="W65" s="43" t="s">
        <v>396</v>
      </c>
      <c r="X65" s="43" t="s">
        <v>396</v>
      </c>
      <c r="Y65" s="43" t="s">
        <v>396</v>
      </c>
      <c r="Z65" s="43" t="s">
        <v>396</v>
      </c>
      <c r="AA65" s="43" t="s">
        <v>396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2:44" x14ac:dyDescent="0.2">
      <c r="B66" s="9"/>
      <c r="C66" s="239"/>
      <c r="D66" s="44">
        <v>21.167999999999999</v>
      </c>
      <c r="E66" s="45">
        <v>21.202000000000002</v>
      </c>
      <c r="F66" s="45">
        <v>21.222999999999999</v>
      </c>
      <c r="G66" s="45">
        <v>19.689</v>
      </c>
      <c r="H66" s="45">
        <v>19.638000000000002</v>
      </c>
      <c r="I66" s="45">
        <v>19.786999999999999</v>
      </c>
      <c r="J66" s="45">
        <v>24.414000000000001</v>
      </c>
      <c r="K66" s="45">
        <v>24.276</v>
      </c>
      <c r="L66" s="45">
        <v>24.335999999999999</v>
      </c>
      <c r="M66" s="45">
        <v>24.148</v>
      </c>
      <c r="N66" s="45">
        <v>24.126000000000001</v>
      </c>
      <c r="O66" s="45">
        <v>24.030999999999999</v>
      </c>
      <c r="P66" s="45">
        <v>21.962</v>
      </c>
      <c r="Q66" s="45">
        <v>22.135999999999999</v>
      </c>
      <c r="R66" s="45">
        <v>22.033999999999999</v>
      </c>
      <c r="S66" s="45">
        <v>27.791</v>
      </c>
      <c r="T66" s="45">
        <v>28.021000000000001</v>
      </c>
      <c r="U66" s="45">
        <v>27.954000000000001</v>
      </c>
      <c r="V66" s="45">
        <v>22.216999999999999</v>
      </c>
      <c r="W66" s="45">
        <v>22.318999999999999</v>
      </c>
      <c r="X66" s="45">
        <v>22.428999999999998</v>
      </c>
      <c r="Y66" s="45">
        <v>22.552</v>
      </c>
      <c r="Z66" s="45">
        <v>22.757999999999999</v>
      </c>
      <c r="AA66" s="45">
        <v>22.626000000000001</v>
      </c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</row>
    <row r="67" spans="2:44" ht="16" x14ac:dyDescent="0.2">
      <c r="B67" s="9"/>
      <c r="C67" s="239" t="s">
        <v>399</v>
      </c>
      <c r="D67" s="46" t="s">
        <v>397</v>
      </c>
      <c r="E67" s="47" t="s">
        <v>397</v>
      </c>
      <c r="F67" s="47" t="s">
        <v>397</v>
      </c>
      <c r="G67" s="47" t="s">
        <v>397</v>
      </c>
      <c r="H67" s="47" t="s">
        <v>397</v>
      </c>
      <c r="I67" s="47" t="s">
        <v>397</v>
      </c>
      <c r="J67" s="47" t="s">
        <v>397</v>
      </c>
      <c r="K67" s="47" t="s">
        <v>397</v>
      </c>
      <c r="L67" s="47" t="s">
        <v>397</v>
      </c>
      <c r="M67" s="47" t="s">
        <v>397</v>
      </c>
      <c r="N67" s="47" t="s">
        <v>397</v>
      </c>
      <c r="O67" s="47" t="s">
        <v>397</v>
      </c>
      <c r="P67" s="47" t="s">
        <v>397</v>
      </c>
      <c r="Q67" s="47" t="s">
        <v>397</v>
      </c>
      <c r="R67" s="47" t="s">
        <v>397</v>
      </c>
      <c r="S67" s="47" t="s">
        <v>397</v>
      </c>
      <c r="T67" s="47" t="s">
        <v>397</v>
      </c>
      <c r="U67" s="47" t="s">
        <v>397</v>
      </c>
      <c r="V67" s="47" t="s">
        <v>397</v>
      </c>
      <c r="W67" s="47" t="s">
        <v>397</v>
      </c>
      <c r="X67" s="47" t="s">
        <v>397</v>
      </c>
      <c r="Y67" s="47" t="s">
        <v>397</v>
      </c>
      <c r="Z67" s="47" t="s">
        <v>397</v>
      </c>
      <c r="AA67" s="47" t="s">
        <v>397</v>
      </c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</row>
    <row r="68" spans="2:44" x14ac:dyDescent="0.2">
      <c r="B68" s="9"/>
      <c r="C68" s="239"/>
      <c r="D68" s="48">
        <v>18.346</v>
      </c>
      <c r="E68" s="49">
        <v>18.466000000000001</v>
      </c>
      <c r="F68" s="49">
        <v>18.545999999999999</v>
      </c>
      <c r="G68" s="49">
        <v>20.991</v>
      </c>
      <c r="H68" s="49">
        <v>20.934000000000001</v>
      </c>
      <c r="I68" s="49">
        <v>20.981000000000002</v>
      </c>
      <c r="J68" s="49">
        <v>22.151</v>
      </c>
      <c r="K68" s="49">
        <v>21.876999999999999</v>
      </c>
      <c r="L68" s="49">
        <v>21.771999999999998</v>
      </c>
      <c r="M68" s="49">
        <v>18.231999999999999</v>
      </c>
      <c r="N68" s="49">
        <v>18.425999999999998</v>
      </c>
      <c r="O68" s="49">
        <v>18.34</v>
      </c>
      <c r="P68" s="49">
        <v>18.923999999999999</v>
      </c>
      <c r="Q68" s="49">
        <v>18.895</v>
      </c>
      <c r="R68" s="49">
        <v>18.733000000000001</v>
      </c>
      <c r="S68" s="49">
        <v>22.562999999999999</v>
      </c>
      <c r="T68" s="49">
        <v>22.567</v>
      </c>
      <c r="U68" s="49">
        <v>22.518000000000001</v>
      </c>
      <c r="V68" s="49">
        <v>22.001000000000001</v>
      </c>
      <c r="W68" s="49">
        <v>22.003</v>
      </c>
      <c r="X68" s="49">
        <v>22.09</v>
      </c>
      <c r="Y68" s="49">
        <v>19.286000000000001</v>
      </c>
      <c r="Z68" s="49">
        <v>19.471</v>
      </c>
      <c r="AA68" s="49">
        <v>19.347999999999999</v>
      </c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</row>
    <row r="69" spans="2:44" ht="16" x14ac:dyDescent="0.2">
      <c r="B69" s="9"/>
      <c r="C69" s="239" t="s">
        <v>400</v>
      </c>
      <c r="D69" s="50" t="s">
        <v>393</v>
      </c>
      <c r="E69" s="51" t="s">
        <v>393</v>
      </c>
      <c r="F69" s="51" t="s">
        <v>393</v>
      </c>
      <c r="G69" s="51" t="s">
        <v>393</v>
      </c>
      <c r="H69" s="51" t="s">
        <v>393</v>
      </c>
      <c r="I69" s="51" t="s">
        <v>393</v>
      </c>
      <c r="J69" s="51" t="s">
        <v>393</v>
      </c>
      <c r="K69" s="51" t="s">
        <v>393</v>
      </c>
      <c r="L69" s="51" t="s">
        <v>393</v>
      </c>
      <c r="M69" s="51" t="s">
        <v>393</v>
      </c>
      <c r="N69" s="51" t="s">
        <v>393</v>
      </c>
      <c r="O69" s="51" t="s">
        <v>393</v>
      </c>
      <c r="P69" s="51" t="s">
        <v>393</v>
      </c>
      <c r="Q69" s="51" t="s">
        <v>393</v>
      </c>
      <c r="R69" s="51" t="s">
        <v>393</v>
      </c>
      <c r="S69" s="51" t="s">
        <v>393</v>
      </c>
      <c r="T69" s="51" t="s">
        <v>393</v>
      </c>
      <c r="U69" s="51" t="s">
        <v>393</v>
      </c>
      <c r="V69" s="51" t="s">
        <v>393</v>
      </c>
      <c r="W69" s="51" t="s">
        <v>393</v>
      </c>
      <c r="X69" s="51" t="s">
        <v>393</v>
      </c>
      <c r="Y69" s="51" t="s">
        <v>393</v>
      </c>
      <c r="Z69" s="51" t="s">
        <v>393</v>
      </c>
      <c r="AA69" s="51" t="s">
        <v>393</v>
      </c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</row>
    <row r="70" spans="2:44" x14ac:dyDescent="0.2">
      <c r="B70" s="9"/>
      <c r="C70" s="239"/>
      <c r="D70" s="32">
        <v>15.721</v>
      </c>
      <c r="E70" s="33">
        <v>15.917</v>
      </c>
      <c r="F70" s="33">
        <v>15.35</v>
      </c>
      <c r="G70" s="33">
        <v>16.84</v>
      </c>
      <c r="H70" s="33">
        <v>17.07</v>
      </c>
      <c r="I70" s="33">
        <v>17.640999999999998</v>
      </c>
      <c r="J70" s="33">
        <v>20.111000000000001</v>
      </c>
      <c r="K70" s="33">
        <v>19.779</v>
      </c>
      <c r="L70" s="33">
        <v>19.641999999999999</v>
      </c>
      <c r="M70" s="33">
        <v>16.474</v>
      </c>
      <c r="N70" s="33">
        <v>15.928000000000001</v>
      </c>
      <c r="O70" s="33">
        <v>16.341999999999999</v>
      </c>
      <c r="P70" s="33">
        <v>16.794</v>
      </c>
      <c r="Q70" s="33">
        <v>16.931000000000001</v>
      </c>
      <c r="R70" s="33">
        <v>12.443</v>
      </c>
      <c r="S70" s="33">
        <v>20.51</v>
      </c>
      <c r="T70" s="33">
        <v>20.05</v>
      </c>
      <c r="U70" s="33">
        <v>20.706</v>
      </c>
      <c r="V70" s="33">
        <v>27.155999999999999</v>
      </c>
      <c r="W70" s="33">
        <v>26.472000000000001</v>
      </c>
      <c r="X70" s="33">
        <v>26.515000000000001</v>
      </c>
      <c r="Y70" s="33">
        <v>19.306000000000001</v>
      </c>
      <c r="Z70" s="33">
        <v>19.222999999999999</v>
      </c>
      <c r="AA70" s="33">
        <v>19.117000000000001</v>
      </c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spans="2:44" ht="16" x14ac:dyDescent="0.2">
      <c r="B71" s="9"/>
      <c r="C71" s="239" t="s">
        <v>401</v>
      </c>
      <c r="D71" s="34" t="s">
        <v>394</v>
      </c>
      <c r="E71" s="35" t="s">
        <v>394</v>
      </c>
      <c r="F71" s="35" t="s">
        <v>394</v>
      </c>
      <c r="G71" s="35" t="s">
        <v>394</v>
      </c>
      <c r="H71" s="35" t="s">
        <v>394</v>
      </c>
      <c r="I71" s="35" t="s">
        <v>394</v>
      </c>
      <c r="J71" s="35" t="s">
        <v>394</v>
      </c>
      <c r="K71" s="35" t="s">
        <v>394</v>
      </c>
      <c r="L71" s="35" t="s">
        <v>394</v>
      </c>
      <c r="M71" s="35" t="s">
        <v>394</v>
      </c>
      <c r="N71" s="35" t="s">
        <v>394</v>
      </c>
      <c r="O71" s="35" t="s">
        <v>394</v>
      </c>
      <c r="P71" s="35" t="s">
        <v>394</v>
      </c>
      <c r="Q71" s="35" t="s">
        <v>394</v>
      </c>
      <c r="R71" s="35" t="s">
        <v>394</v>
      </c>
      <c r="S71" s="35" t="s">
        <v>394</v>
      </c>
      <c r="T71" s="35" t="s">
        <v>394</v>
      </c>
      <c r="U71" s="35" t="s">
        <v>394</v>
      </c>
      <c r="V71" s="35" t="s">
        <v>394</v>
      </c>
      <c r="W71" s="35" t="s">
        <v>394</v>
      </c>
      <c r="X71" s="35" t="s">
        <v>394</v>
      </c>
      <c r="Y71" s="35" t="s">
        <v>394</v>
      </c>
      <c r="Z71" s="35" t="s">
        <v>394</v>
      </c>
      <c r="AA71" s="35" t="s">
        <v>394</v>
      </c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spans="2:44" x14ac:dyDescent="0.2">
      <c r="B72" s="9"/>
      <c r="C72" s="239"/>
      <c r="D72" s="36">
        <v>15.837</v>
      </c>
      <c r="E72" s="37">
        <v>16.329999999999998</v>
      </c>
      <c r="F72" s="37">
        <v>16.533000000000001</v>
      </c>
      <c r="G72" s="37">
        <v>19.567</v>
      </c>
      <c r="H72" s="37">
        <v>19.378</v>
      </c>
      <c r="I72" s="37">
        <v>19.186</v>
      </c>
      <c r="J72" s="37">
        <v>18.806999999999999</v>
      </c>
      <c r="K72" s="37">
        <v>18.800999999999998</v>
      </c>
      <c r="L72" s="37">
        <v>18.218</v>
      </c>
      <c r="M72" s="37">
        <v>17.401</v>
      </c>
      <c r="N72" s="37">
        <v>15.855</v>
      </c>
      <c r="O72" s="37">
        <v>16.465</v>
      </c>
      <c r="P72" s="37">
        <v>17.437000000000001</v>
      </c>
      <c r="Q72" s="37">
        <v>16.827999999999999</v>
      </c>
      <c r="R72" s="37">
        <v>17.242999999999999</v>
      </c>
      <c r="S72" s="37">
        <v>20.655000000000001</v>
      </c>
      <c r="T72" s="37">
        <v>20.786999999999999</v>
      </c>
      <c r="U72" s="37">
        <v>21.012</v>
      </c>
      <c r="V72" s="37">
        <v>17.352</v>
      </c>
      <c r="W72" s="37">
        <v>17.765999999999998</v>
      </c>
      <c r="X72" s="37">
        <v>17.952000000000002</v>
      </c>
      <c r="Y72" s="37">
        <v>14.648999999999999</v>
      </c>
      <c r="Z72" s="37">
        <v>14.94</v>
      </c>
      <c r="AA72" s="37">
        <v>14.273</v>
      </c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spans="2:44" ht="16" x14ac:dyDescent="0.2">
      <c r="B73" s="9"/>
      <c r="C73" s="239" t="s">
        <v>402</v>
      </c>
      <c r="D73" s="38" t="s">
        <v>395</v>
      </c>
      <c r="E73" s="39" t="s">
        <v>395</v>
      </c>
      <c r="F73" s="39" t="s">
        <v>395</v>
      </c>
      <c r="G73" s="39" t="s">
        <v>395</v>
      </c>
      <c r="H73" s="39" t="s">
        <v>395</v>
      </c>
      <c r="I73" s="39" t="s">
        <v>395</v>
      </c>
      <c r="J73" s="39" t="s">
        <v>395</v>
      </c>
      <c r="K73" s="39" t="s">
        <v>395</v>
      </c>
      <c r="L73" s="39" t="s">
        <v>395</v>
      </c>
      <c r="M73" s="39" t="s">
        <v>395</v>
      </c>
      <c r="N73" s="39" t="s">
        <v>395</v>
      </c>
      <c r="O73" s="39" t="s">
        <v>395</v>
      </c>
      <c r="P73" s="39" t="s">
        <v>395</v>
      </c>
      <c r="Q73" s="39" t="s">
        <v>395</v>
      </c>
      <c r="R73" s="39" t="s">
        <v>395</v>
      </c>
      <c r="S73" s="39" t="s">
        <v>395</v>
      </c>
      <c r="T73" s="39" t="s">
        <v>395</v>
      </c>
      <c r="U73" s="39" t="s">
        <v>395</v>
      </c>
      <c r="V73" s="39" t="s">
        <v>395</v>
      </c>
      <c r="W73" s="39" t="s">
        <v>395</v>
      </c>
      <c r="X73" s="39" t="s">
        <v>395</v>
      </c>
      <c r="Y73" s="39" t="s">
        <v>395</v>
      </c>
      <c r="Z73" s="39" t="s">
        <v>395</v>
      </c>
      <c r="AA73" s="39" t="s">
        <v>395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2:44" x14ac:dyDescent="0.2">
      <c r="B74" s="9"/>
      <c r="C74" s="239"/>
      <c r="D74" s="40">
        <v>16.402999999999999</v>
      </c>
      <c r="E74" s="41">
        <v>16.347999999999999</v>
      </c>
      <c r="F74" s="41">
        <v>16.239999999999998</v>
      </c>
      <c r="G74" s="41">
        <v>17.986999999999998</v>
      </c>
      <c r="H74" s="41">
        <v>18.367000000000001</v>
      </c>
      <c r="I74" s="41">
        <v>18.137</v>
      </c>
      <c r="J74" s="41">
        <v>20.295999999999999</v>
      </c>
      <c r="K74" s="41">
        <v>19.788</v>
      </c>
      <c r="L74" s="41">
        <v>20.167999999999999</v>
      </c>
      <c r="M74" s="41">
        <v>16.684000000000001</v>
      </c>
      <c r="N74" s="41">
        <v>17.062999999999999</v>
      </c>
      <c r="O74" s="41">
        <v>16.670000000000002</v>
      </c>
      <c r="P74" s="41">
        <v>17.757999999999999</v>
      </c>
      <c r="Q74" s="41">
        <v>18.114999999999998</v>
      </c>
      <c r="R74" s="41">
        <v>18.045000000000002</v>
      </c>
      <c r="S74" s="41">
        <v>22.366</v>
      </c>
      <c r="T74" s="41">
        <v>22.504000000000001</v>
      </c>
      <c r="U74" s="41">
        <v>22.146999999999998</v>
      </c>
      <c r="V74" s="41">
        <v>18.565000000000001</v>
      </c>
      <c r="W74" s="41">
        <v>19.158000000000001</v>
      </c>
      <c r="X74" s="41">
        <v>18.792000000000002</v>
      </c>
      <c r="Y74" s="41">
        <v>16.827000000000002</v>
      </c>
      <c r="Z74" s="41">
        <v>16.472999999999999</v>
      </c>
      <c r="AA74" s="41">
        <v>17.009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2:44" ht="15" customHeight="1" x14ac:dyDescent="0.2">
      <c r="B75" s="9"/>
      <c r="C75" s="239" t="s">
        <v>134</v>
      </c>
      <c r="D75" s="42" t="s">
        <v>396</v>
      </c>
      <c r="E75" s="43" t="s">
        <v>396</v>
      </c>
      <c r="F75" s="43" t="s">
        <v>396</v>
      </c>
      <c r="G75" s="43" t="s">
        <v>396</v>
      </c>
      <c r="H75" s="43" t="s">
        <v>396</v>
      </c>
      <c r="I75" s="43" t="s">
        <v>396</v>
      </c>
      <c r="J75" s="43" t="s">
        <v>396</v>
      </c>
      <c r="K75" s="43" t="s">
        <v>396</v>
      </c>
      <c r="L75" s="43" t="s">
        <v>396</v>
      </c>
      <c r="M75" s="43" t="s">
        <v>396</v>
      </c>
      <c r="N75" s="43" t="s">
        <v>396</v>
      </c>
      <c r="O75" s="43" t="s">
        <v>396</v>
      </c>
      <c r="P75" s="43" t="s">
        <v>396</v>
      </c>
      <c r="Q75" s="43" t="s">
        <v>396</v>
      </c>
      <c r="R75" s="43" t="s">
        <v>396</v>
      </c>
      <c r="S75" s="43" t="s">
        <v>396</v>
      </c>
      <c r="T75" s="43" t="s">
        <v>396</v>
      </c>
      <c r="U75" s="43" t="s">
        <v>396</v>
      </c>
      <c r="V75" s="43" t="s">
        <v>396</v>
      </c>
      <c r="W75" s="43" t="s">
        <v>396</v>
      </c>
      <c r="X75" s="43" t="s">
        <v>396</v>
      </c>
      <c r="Y75" s="43" t="s">
        <v>396</v>
      </c>
      <c r="Z75" s="43" t="s">
        <v>396</v>
      </c>
      <c r="AA75" s="43" t="s">
        <v>396</v>
      </c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2:44" x14ac:dyDescent="0.2">
      <c r="B76" s="9"/>
      <c r="C76" s="239"/>
      <c r="D76" s="44">
        <v>17.048999999999999</v>
      </c>
      <c r="E76" s="45">
        <v>16.962</v>
      </c>
      <c r="F76" s="45">
        <v>16.895</v>
      </c>
      <c r="G76" s="45">
        <v>17.613</v>
      </c>
      <c r="H76" s="45">
        <v>19.367999999999999</v>
      </c>
      <c r="I76" s="45">
        <v>17.198</v>
      </c>
      <c r="J76" s="45">
        <v>19.350000000000001</v>
      </c>
      <c r="K76" s="45">
        <v>19.853999999999999</v>
      </c>
      <c r="L76" s="45">
        <v>19.204999999999998</v>
      </c>
      <c r="M76" s="45">
        <v>16.887</v>
      </c>
      <c r="N76" s="45">
        <v>16.975999999999999</v>
      </c>
      <c r="O76" s="45">
        <v>16.939</v>
      </c>
      <c r="P76" s="45">
        <v>17.335000000000001</v>
      </c>
      <c r="Q76" s="45">
        <v>17.324000000000002</v>
      </c>
      <c r="R76" s="45">
        <v>17.262</v>
      </c>
      <c r="S76" s="45">
        <v>22.707999999999998</v>
      </c>
      <c r="T76" s="45">
        <v>22.957000000000001</v>
      </c>
      <c r="U76" s="45">
        <v>22.494</v>
      </c>
      <c r="V76" s="45">
        <v>18.34</v>
      </c>
      <c r="W76" s="45">
        <v>17.914999999999999</v>
      </c>
      <c r="X76" s="45">
        <v>18.477</v>
      </c>
      <c r="Y76" s="45">
        <v>21.881</v>
      </c>
      <c r="Z76" s="45">
        <v>22.155000000000001</v>
      </c>
      <c r="AA76" s="45">
        <v>22.030999999999999</v>
      </c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2:44" ht="15" customHeight="1" x14ac:dyDescent="0.2">
      <c r="B77" s="9"/>
      <c r="C77" s="239" t="s">
        <v>403</v>
      </c>
      <c r="D77" s="46" t="s">
        <v>397</v>
      </c>
      <c r="E77" s="47" t="s">
        <v>397</v>
      </c>
      <c r="F77" s="47" t="s">
        <v>397</v>
      </c>
      <c r="G77" s="47" t="s">
        <v>397</v>
      </c>
      <c r="H77" s="47" t="s">
        <v>397</v>
      </c>
      <c r="I77" s="47" t="s">
        <v>397</v>
      </c>
      <c r="J77" s="47" t="s">
        <v>397</v>
      </c>
      <c r="K77" s="47" t="s">
        <v>397</v>
      </c>
      <c r="L77" s="47" t="s">
        <v>397</v>
      </c>
      <c r="M77" s="47" t="s">
        <v>397</v>
      </c>
      <c r="N77" s="47" t="s">
        <v>397</v>
      </c>
      <c r="O77" s="47" t="s">
        <v>397</v>
      </c>
      <c r="P77" s="47" t="s">
        <v>397</v>
      </c>
      <c r="Q77" s="47" t="s">
        <v>397</v>
      </c>
      <c r="R77" s="47" t="s">
        <v>397</v>
      </c>
      <c r="S77" s="47" t="s">
        <v>397</v>
      </c>
      <c r="T77" s="47" t="s">
        <v>397</v>
      </c>
      <c r="U77" s="47" t="s">
        <v>397</v>
      </c>
      <c r="V77" s="47" t="s">
        <v>397</v>
      </c>
      <c r="W77" s="47" t="s">
        <v>397</v>
      </c>
      <c r="X77" s="47" t="s">
        <v>397</v>
      </c>
      <c r="Y77" s="47" t="s">
        <v>397</v>
      </c>
      <c r="Z77" s="47" t="s">
        <v>397</v>
      </c>
      <c r="AA77" s="47" t="s">
        <v>397</v>
      </c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2:44" x14ac:dyDescent="0.2">
      <c r="B78" s="9"/>
      <c r="C78" s="239"/>
      <c r="D78" s="48">
        <v>27.324999999999999</v>
      </c>
      <c r="E78" s="49">
        <v>28.88</v>
      </c>
      <c r="F78" s="49">
        <v>26.93</v>
      </c>
      <c r="G78" s="49">
        <v>30.617999999999999</v>
      </c>
      <c r="H78" s="49">
        <v>29.63</v>
      </c>
      <c r="I78" s="49">
        <v>30.74</v>
      </c>
      <c r="J78" s="49">
        <v>30.068000000000001</v>
      </c>
      <c r="K78" s="49">
        <v>30.297999999999998</v>
      </c>
      <c r="L78" s="49">
        <v>32.820999999999998</v>
      </c>
      <c r="M78" s="49">
        <v>29.693999999999999</v>
      </c>
      <c r="N78" s="49">
        <v>27.748000000000001</v>
      </c>
      <c r="O78" s="49">
        <v>28.603999999999999</v>
      </c>
      <c r="P78" s="49">
        <v>27.614000000000001</v>
      </c>
      <c r="Q78" s="49">
        <v>27.452000000000002</v>
      </c>
      <c r="R78" s="49">
        <v>27.544</v>
      </c>
      <c r="S78" s="49">
        <v>29.802</v>
      </c>
      <c r="T78" s="49">
        <v>29.219000000000001</v>
      </c>
      <c r="U78" s="49">
        <v>29.007999999999999</v>
      </c>
      <c r="V78" s="49">
        <v>29.439</v>
      </c>
      <c r="W78" s="49">
        <v>30.55</v>
      </c>
      <c r="X78" s="49">
        <v>31.158999999999999</v>
      </c>
      <c r="Y78" s="49">
        <v>29.445</v>
      </c>
      <c r="Z78" s="49">
        <v>28.213000000000001</v>
      </c>
      <c r="AA78" s="49">
        <v>28.741</v>
      </c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2:44" ht="15" customHeight="1" x14ac:dyDescent="0.2">
      <c r="B79" s="9"/>
      <c r="C79" s="239" t="s">
        <v>404</v>
      </c>
      <c r="D79" s="52"/>
      <c r="E79" s="53"/>
      <c r="F79" s="53"/>
      <c r="G79" s="53"/>
      <c r="H79" s="53"/>
      <c r="I79" s="53"/>
      <c r="J79" s="53"/>
      <c r="K79" s="53"/>
      <c r="L79" s="53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2:44" ht="48" x14ac:dyDescent="0.2">
      <c r="B80" s="9"/>
      <c r="C80" s="239"/>
      <c r="D80" s="55" t="s">
        <v>405</v>
      </c>
      <c r="E80" s="56">
        <v>34.994</v>
      </c>
      <c r="F80" s="56" t="s">
        <v>405</v>
      </c>
      <c r="G80" s="56">
        <v>33.521000000000001</v>
      </c>
      <c r="H80" s="56" t="s">
        <v>405</v>
      </c>
      <c r="I80" s="56" t="s">
        <v>405</v>
      </c>
      <c r="J80" s="56">
        <v>32.365000000000002</v>
      </c>
      <c r="K80" s="56" t="s">
        <v>405</v>
      </c>
      <c r="L80" s="56" t="s">
        <v>405</v>
      </c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2:42" x14ac:dyDescent="0.2">
      <c r="B81" s="9"/>
      <c r="C81" s="29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2:42" x14ac:dyDescent="0.2">
      <c r="B82" s="9"/>
      <c r="C82" s="29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2:42" ht="15" customHeight="1" x14ac:dyDescent="0.2">
      <c r="B83" s="57"/>
      <c r="C83" s="58"/>
      <c r="D83" s="158" t="s">
        <v>406</v>
      </c>
      <c r="E83" s="159"/>
      <c r="F83" s="159"/>
      <c r="G83" s="159"/>
      <c r="H83" s="159"/>
      <c r="I83" s="159"/>
      <c r="J83" s="159"/>
      <c r="K83" s="159"/>
      <c r="L83" s="160"/>
      <c r="M83" s="60"/>
      <c r="N83" s="155" t="s">
        <v>407</v>
      </c>
      <c r="O83" s="59"/>
      <c r="P83" s="59"/>
      <c r="Q83" s="59"/>
      <c r="R83" s="59"/>
      <c r="S83" s="59"/>
      <c r="T83" s="59"/>
      <c r="U83" s="59"/>
      <c r="V83" s="156"/>
      <c r="W83" s="58"/>
      <c r="X83" s="155" t="s">
        <v>408</v>
      </c>
      <c r="Y83" s="59"/>
      <c r="Z83" s="59"/>
      <c r="AA83" s="59"/>
      <c r="AB83" s="59"/>
      <c r="AC83" s="59"/>
      <c r="AD83" s="59"/>
      <c r="AE83" s="59"/>
      <c r="AF83" s="156"/>
      <c r="AG83" s="58"/>
      <c r="AH83" s="155" t="s">
        <v>409</v>
      </c>
      <c r="AI83" s="59"/>
      <c r="AJ83" s="59"/>
      <c r="AK83" s="59"/>
      <c r="AL83" s="59"/>
      <c r="AM83" s="59"/>
      <c r="AN83" s="59"/>
      <c r="AO83" s="59"/>
      <c r="AP83" s="156"/>
    </row>
    <row r="84" spans="2:42" ht="16" x14ac:dyDescent="0.2">
      <c r="B84" s="61"/>
      <c r="C84" s="62"/>
      <c r="D84" s="63" t="s">
        <v>410</v>
      </c>
      <c r="E84" s="62"/>
      <c r="F84" s="62"/>
      <c r="G84" s="64" t="s">
        <v>411</v>
      </c>
      <c r="H84" s="62"/>
      <c r="I84" s="62"/>
      <c r="J84" s="65" t="s">
        <v>412</v>
      </c>
      <c r="K84" s="62"/>
      <c r="L84" s="62"/>
      <c r="M84" s="62"/>
      <c r="N84" s="63" t="s">
        <v>410</v>
      </c>
      <c r="O84" s="62"/>
      <c r="P84" s="62"/>
      <c r="Q84" s="64" t="s">
        <v>411</v>
      </c>
      <c r="R84" s="62"/>
      <c r="S84" s="62"/>
      <c r="T84" s="65" t="s">
        <v>412</v>
      </c>
      <c r="U84" s="62"/>
      <c r="V84" s="62"/>
      <c r="W84" s="62"/>
      <c r="X84" s="63" t="s">
        <v>410</v>
      </c>
      <c r="Y84" s="62"/>
      <c r="Z84" s="62"/>
      <c r="AA84" s="64" t="s">
        <v>411</v>
      </c>
      <c r="AB84" s="62"/>
      <c r="AC84" s="62"/>
      <c r="AD84" s="65" t="s">
        <v>412</v>
      </c>
      <c r="AE84" s="62"/>
      <c r="AF84" s="62"/>
      <c r="AG84" s="62"/>
      <c r="AH84" s="63" t="s">
        <v>410</v>
      </c>
      <c r="AI84" s="62"/>
      <c r="AJ84" s="62"/>
      <c r="AK84" s="64" t="s">
        <v>411</v>
      </c>
      <c r="AL84" s="62"/>
      <c r="AM84" s="62"/>
      <c r="AN84" s="65" t="s">
        <v>412</v>
      </c>
      <c r="AO84" s="62"/>
      <c r="AP84" s="62"/>
    </row>
    <row r="85" spans="2:42" ht="15" customHeight="1" x14ac:dyDescent="0.2">
      <c r="B85" s="61"/>
      <c r="C85" s="66" t="s">
        <v>12</v>
      </c>
      <c r="D85" s="67" t="s">
        <v>414</v>
      </c>
      <c r="E85" s="67" t="s">
        <v>133</v>
      </c>
      <c r="F85" s="68" t="s">
        <v>415</v>
      </c>
      <c r="G85" s="67" t="s">
        <v>414</v>
      </c>
      <c r="H85" s="67" t="s">
        <v>133</v>
      </c>
      <c r="I85" s="67" t="s">
        <v>416</v>
      </c>
      <c r="J85" s="67" t="s">
        <v>414</v>
      </c>
      <c r="K85" s="67" t="s">
        <v>133</v>
      </c>
      <c r="L85" s="67" t="s">
        <v>416</v>
      </c>
      <c r="M85" s="66" t="s">
        <v>413</v>
      </c>
      <c r="N85" s="67" t="s">
        <v>414</v>
      </c>
      <c r="O85" s="67" t="s">
        <v>133</v>
      </c>
      <c r="P85" s="68" t="s">
        <v>415</v>
      </c>
      <c r="Q85" s="67" t="s">
        <v>414</v>
      </c>
      <c r="R85" s="67" t="s">
        <v>133</v>
      </c>
      <c r="S85" s="67" t="s">
        <v>416</v>
      </c>
      <c r="T85" s="67" t="s">
        <v>414</v>
      </c>
      <c r="U85" s="67" t="s">
        <v>133</v>
      </c>
      <c r="V85" s="67" t="s">
        <v>416</v>
      </c>
      <c r="W85" s="66" t="s">
        <v>413</v>
      </c>
      <c r="X85" s="67" t="s">
        <v>414</v>
      </c>
      <c r="Y85" s="67" t="s">
        <v>133</v>
      </c>
      <c r="Z85" s="68" t="s">
        <v>415</v>
      </c>
      <c r="AA85" s="67" t="s">
        <v>414</v>
      </c>
      <c r="AB85" s="67" t="s">
        <v>133</v>
      </c>
      <c r="AC85" s="67" t="s">
        <v>416</v>
      </c>
      <c r="AD85" s="67" t="s">
        <v>414</v>
      </c>
      <c r="AE85" s="67" t="s">
        <v>133</v>
      </c>
      <c r="AF85" s="67" t="s">
        <v>416</v>
      </c>
      <c r="AG85" s="66" t="s">
        <v>413</v>
      </c>
      <c r="AH85" s="67" t="s">
        <v>414</v>
      </c>
      <c r="AI85" s="67" t="s">
        <v>133</v>
      </c>
      <c r="AJ85" s="68" t="s">
        <v>415</v>
      </c>
      <c r="AK85" s="67" t="s">
        <v>414</v>
      </c>
      <c r="AL85" s="67" t="s">
        <v>133</v>
      </c>
      <c r="AM85" s="67" t="s">
        <v>416</v>
      </c>
      <c r="AN85" s="67" t="s">
        <v>414</v>
      </c>
      <c r="AO85" s="67" t="s">
        <v>133</v>
      </c>
      <c r="AP85" s="67" t="s">
        <v>416</v>
      </c>
    </row>
    <row r="86" spans="2:42" ht="16" x14ac:dyDescent="0.2">
      <c r="B86" s="157"/>
      <c r="C86" s="70" t="s">
        <v>417</v>
      </c>
      <c r="D86" s="71">
        <v>13.492000000000001</v>
      </c>
      <c r="E86" s="71">
        <v>0.23799999999999999</v>
      </c>
      <c r="F86" s="62"/>
      <c r="G86" s="71">
        <v>17.829999999999998</v>
      </c>
      <c r="H86" s="71">
        <v>0.104</v>
      </c>
      <c r="I86" s="71">
        <v>4.3390000000000004</v>
      </c>
      <c r="J86" s="71">
        <v>15.663</v>
      </c>
      <c r="K86" s="71">
        <v>0.28799999999999998</v>
      </c>
      <c r="L86" s="71">
        <v>2.1709999999999998</v>
      </c>
      <c r="M86" s="70" t="s">
        <v>418</v>
      </c>
      <c r="N86" s="71">
        <v>16.503</v>
      </c>
      <c r="O86" s="71">
        <v>0.13400000000000001</v>
      </c>
      <c r="P86" s="62"/>
      <c r="Q86" s="71">
        <v>19.539000000000001</v>
      </c>
      <c r="R86" s="71">
        <v>0.312</v>
      </c>
      <c r="S86" s="71">
        <v>3.036</v>
      </c>
      <c r="T86" s="71">
        <v>17.184000000000001</v>
      </c>
      <c r="U86" s="71">
        <v>0.41199999999999998</v>
      </c>
      <c r="V86" s="71">
        <v>0.68100000000000005</v>
      </c>
      <c r="W86" s="70" t="s">
        <v>418</v>
      </c>
      <c r="X86" s="71">
        <v>12.912000000000001</v>
      </c>
      <c r="Y86" s="71">
        <v>0.434</v>
      </c>
      <c r="Z86" s="62"/>
      <c r="AA86" s="71">
        <v>17.969000000000001</v>
      </c>
      <c r="AB86" s="71">
        <v>8.5999999999999993E-2</v>
      </c>
      <c r="AC86" s="71">
        <v>5.0570000000000004</v>
      </c>
      <c r="AD86" s="71">
        <v>16.863</v>
      </c>
      <c r="AE86" s="71">
        <v>9.7000000000000003E-2</v>
      </c>
      <c r="AF86" s="71">
        <v>3.9510000000000001</v>
      </c>
      <c r="AG86" s="70" t="s">
        <v>418</v>
      </c>
      <c r="AH86" s="71">
        <v>21.856000000000002</v>
      </c>
      <c r="AI86" s="71">
        <v>0.129</v>
      </c>
      <c r="AJ86" s="62"/>
      <c r="AK86" s="71">
        <v>23.010999999999999</v>
      </c>
      <c r="AL86" s="71">
        <v>7.2999999999999995E-2</v>
      </c>
      <c r="AM86" s="71">
        <v>1.155</v>
      </c>
      <c r="AN86" s="71">
        <v>20.422000000000001</v>
      </c>
      <c r="AO86" s="71">
        <v>0.33700000000000002</v>
      </c>
      <c r="AP86" s="71">
        <v>-1.4339999999999999</v>
      </c>
    </row>
    <row r="87" spans="2:42" ht="15" customHeight="1" x14ac:dyDescent="0.2">
      <c r="B87" s="69"/>
      <c r="C87" s="70" t="s">
        <v>419</v>
      </c>
      <c r="D87" s="71">
        <v>13.911</v>
      </c>
      <c r="E87" s="71">
        <v>0.31</v>
      </c>
      <c r="F87" s="62"/>
      <c r="G87" s="71">
        <v>18.302</v>
      </c>
      <c r="H87" s="71">
        <v>0.215</v>
      </c>
      <c r="I87" s="71">
        <v>4.391</v>
      </c>
      <c r="J87" s="71">
        <v>16.233000000000001</v>
      </c>
      <c r="K87" s="71">
        <v>0.35799999999999998</v>
      </c>
      <c r="L87" s="71">
        <v>2.3220000000000001</v>
      </c>
      <c r="M87" s="70" t="s">
        <v>420</v>
      </c>
      <c r="N87" s="71">
        <v>17.405999999999999</v>
      </c>
      <c r="O87" s="71">
        <v>0.29899999999999999</v>
      </c>
      <c r="P87" s="62"/>
      <c r="Q87" s="71">
        <v>21.53</v>
      </c>
      <c r="R87" s="71">
        <v>0.215</v>
      </c>
      <c r="S87" s="71">
        <v>4.1239999999999997</v>
      </c>
      <c r="T87" s="71">
        <v>19.376999999999999</v>
      </c>
      <c r="U87" s="71">
        <v>0.191</v>
      </c>
      <c r="V87" s="71">
        <v>1.9710000000000001</v>
      </c>
      <c r="W87" s="70" t="s">
        <v>420</v>
      </c>
      <c r="X87" s="71">
        <v>13.882</v>
      </c>
      <c r="Y87" s="71">
        <v>0.153</v>
      </c>
      <c r="Z87" s="62"/>
      <c r="AA87" s="71">
        <v>18.3</v>
      </c>
      <c r="AB87" s="71">
        <v>8.4000000000000005E-2</v>
      </c>
      <c r="AC87" s="71">
        <v>4.4180000000000001</v>
      </c>
      <c r="AD87" s="71">
        <v>17.169</v>
      </c>
      <c r="AE87" s="71">
        <v>0.311</v>
      </c>
      <c r="AF87" s="71">
        <v>3.2879999999999998</v>
      </c>
      <c r="AG87" s="70" t="s">
        <v>420</v>
      </c>
      <c r="AH87" s="71">
        <v>21.952999999999999</v>
      </c>
      <c r="AI87" s="71">
        <v>0.01</v>
      </c>
      <c r="AJ87" s="62"/>
      <c r="AK87" s="71">
        <v>23.105</v>
      </c>
      <c r="AL87" s="71">
        <v>6.6000000000000003E-2</v>
      </c>
      <c r="AM87" s="71">
        <v>1.151</v>
      </c>
      <c r="AN87" s="71">
        <v>20.818000000000001</v>
      </c>
      <c r="AO87" s="71">
        <v>0.18099999999999999</v>
      </c>
      <c r="AP87" s="71">
        <v>-1.135</v>
      </c>
    </row>
    <row r="88" spans="2:42" ht="32" x14ac:dyDescent="0.2">
      <c r="B88" s="69"/>
      <c r="C88" s="72" t="s">
        <v>421</v>
      </c>
      <c r="D88" s="71">
        <v>13.964</v>
      </c>
      <c r="E88" s="71">
        <v>0.13100000000000001</v>
      </c>
      <c r="F88" s="62"/>
      <c r="G88" s="71">
        <v>22.31</v>
      </c>
      <c r="H88" s="71">
        <v>0.09</v>
      </c>
      <c r="I88" s="71">
        <v>8.3460000000000001</v>
      </c>
      <c r="J88" s="71">
        <v>16.329999999999998</v>
      </c>
      <c r="K88" s="71">
        <v>8.3000000000000004E-2</v>
      </c>
      <c r="L88" s="71">
        <v>2.3660000000000001</v>
      </c>
      <c r="M88" s="72" t="s">
        <v>422</v>
      </c>
      <c r="N88" s="71">
        <v>16.510000000000002</v>
      </c>
      <c r="O88" s="71">
        <v>0.152</v>
      </c>
      <c r="P88" s="62"/>
      <c r="Q88" s="71">
        <v>21.013999999999999</v>
      </c>
      <c r="R88" s="71">
        <v>0.158</v>
      </c>
      <c r="S88" s="71">
        <v>4.5030000000000001</v>
      </c>
      <c r="T88" s="71">
        <v>18.164000000000001</v>
      </c>
      <c r="U88" s="71">
        <v>0.191</v>
      </c>
      <c r="V88" s="71">
        <v>1.653</v>
      </c>
      <c r="W88" s="72" t="s">
        <v>422</v>
      </c>
      <c r="X88" s="71">
        <v>14.673</v>
      </c>
      <c r="Y88" s="71">
        <v>8.1000000000000003E-2</v>
      </c>
      <c r="Z88" s="62"/>
      <c r="AA88" s="71">
        <v>23.446999999999999</v>
      </c>
      <c r="AB88" s="71">
        <v>1.7999999999999999E-2</v>
      </c>
      <c r="AC88" s="71">
        <v>8.7739999999999991</v>
      </c>
      <c r="AD88" s="71">
        <v>17.972999999999999</v>
      </c>
      <c r="AE88" s="71">
        <v>0.189</v>
      </c>
      <c r="AF88" s="71">
        <v>3.3</v>
      </c>
      <c r="AG88" s="72" t="s">
        <v>422</v>
      </c>
      <c r="AH88" s="71">
        <v>21.742999999999999</v>
      </c>
      <c r="AI88" s="71">
        <v>4.2000000000000003E-2</v>
      </c>
      <c r="AJ88" s="62"/>
      <c r="AK88" s="71">
        <v>28.864999999999998</v>
      </c>
      <c r="AL88" s="71">
        <v>9.8000000000000004E-2</v>
      </c>
      <c r="AM88" s="71">
        <v>7.1230000000000002</v>
      </c>
      <c r="AN88" s="71">
        <v>22.338999999999999</v>
      </c>
      <c r="AO88" s="71">
        <v>0.18</v>
      </c>
      <c r="AP88" s="71">
        <v>0.59599999999999997</v>
      </c>
    </row>
    <row r="89" spans="2:42" ht="15" customHeight="1" x14ac:dyDescent="0.2">
      <c r="B89" s="73"/>
      <c r="C89" s="72" t="s">
        <v>423</v>
      </c>
      <c r="D89" s="71">
        <v>14.151</v>
      </c>
      <c r="E89" s="71">
        <v>4.2000000000000003E-2</v>
      </c>
      <c r="F89" s="62"/>
      <c r="G89" s="71">
        <v>21.198</v>
      </c>
      <c r="H89" s="71">
        <v>2.8000000000000001E-2</v>
      </c>
      <c r="I89" s="71">
        <v>7.0469999999999997</v>
      </c>
      <c r="J89" s="71">
        <v>16.969000000000001</v>
      </c>
      <c r="K89" s="71">
        <v>7.6999999999999999E-2</v>
      </c>
      <c r="L89" s="71">
        <v>2.8180000000000001</v>
      </c>
      <c r="M89" s="72" t="s">
        <v>424</v>
      </c>
      <c r="N89" s="71">
        <v>17.036999999999999</v>
      </c>
      <c r="O89" s="71">
        <v>0.216</v>
      </c>
      <c r="P89" s="62"/>
      <c r="Q89" s="71">
        <v>19.704999999999998</v>
      </c>
      <c r="R89" s="71">
        <v>7.5999999999999998E-2</v>
      </c>
      <c r="S89" s="71">
        <v>2.6680000000000001</v>
      </c>
      <c r="T89" s="71">
        <v>17.405999999999999</v>
      </c>
      <c r="U89" s="71">
        <v>0.29299999999999998</v>
      </c>
      <c r="V89" s="71">
        <v>0.36899999999999999</v>
      </c>
      <c r="W89" s="72" t="s">
        <v>424</v>
      </c>
      <c r="X89" s="71">
        <v>14.28</v>
      </c>
      <c r="Y89" s="71">
        <v>5.0999999999999997E-2</v>
      </c>
      <c r="Z89" s="62"/>
      <c r="AA89" s="71">
        <v>22.044</v>
      </c>
      <c r="AB89" s="71">
        <v>8.6999999999999994E-2</v>
      </c>
      <c r="AC89" s="71">
        <v>7.7640000000000002</v>
      </c>
      <c r="AD89" s="71">
        <v>17.306999999999999</v>
      </c>
      <c r="AE89" s="71">
        <v>3.9E-2</v>
      </c>
      <c r="AF89" s="71">
        <v>3.0270000000000001</v>
      </c>
      <c r="AG89" s="72" t="s">
        <v>424</v>
      </c>
      <c r="AH89" s="71">
        <v>20.068999999999999</v>
      </c>
      <c r="AI89" s="71">
        <v>0.08</v>
      </c>
      <c r="AJ89" s="62"/>
      <c r="AK89" s="71">
        <v>27.922000000000001</v>
      </c>
      <c r="AL89" s="71">
        <v>0.11799999999999999</v>
      </c>
      <c r="AM89" s="71">
        <v>7.8529999999999998</v>
      </c>
      <c r="AN89" s="71">
        <v>22.72</v>
      </c>
      <c r="AO89" s="71">
        <v>0.23200000000000001</v>
      </c>
      <c r="AP89" s="71">
        <v>2.65</v>
      </c>
    </row>
    <row r="90" spans="2:42" ht="32" x14ac:dyDescent="0.2">
      <c r="B90" s="73"/>
      <c r="C90" s="74" t="s">
        <v>425</v>
      </c>
      <c r="D90" s="71">
        <v>14.047000000000001</v>
      </c>
      <c r="E90" s="71">
        <v>0.311</v>
      </c>
      <c r="F90" s="62"/>
      <c r="G90" s="71">
        <v>18.452999999999999</v>
      </c>
      <c r="H90" s="71">
        <v>0.10100000000000001</v>
      </c>
      <c r="I90" s="71">
        <v>4.4050000000000002</v>
      </c>
      <c r="J90" s="71">
        <v>27.128</v>
      </c>
      <c r="K90" s="71">
        <v>0.27900000000000003</v>
      </c>
      <c r="L90" s="71">
        <v>13.08</v>
      </c>
      <c r="M90" s="74" t="s">
        <v>426</v>
      </c>
      <c r="N90" s="71">
        <v>15.702</v>
      </c>
      <c r="O90" s="71">
        <v>5.8000000000000003E-2</v>
      </c>
      <c r="P90" s="62"/>
      <c r="Q90" s="71">
        <v>20.969000000000001</v>
      </c>
      <c r="R90" s="71">
        <v>0.03</v>
      </c>
      <c r="S90" s="71">
        <v>5.266</v>
      </c>
      <c r="T90" s="71">
        <v>30.678999999999998</v>
      </c>
      <c r="U90" s="71">
        <v>8.5999999999999993E-2</v>
      </c>
      <c r="V90" s="71">
        <v>14.977</v>
      </c>
      <c r="W90" s="74" t="s">
        <v>426</v>
      </c>
      <c r="X90" s="71">
        <v>13.798999999999999</v>
      </c>
      <c r="Y90" s="71">
        <v>9.5000000000000001E-2</v>
      </c>
      <c r="Z90" s="62"/>
      <c r="AA90" s="71">
        <v>18.850999999999999</v>
      </c>
      <c r="AB90" s="71">
        <v>0.10299999999999999</v>
      </c>
      <c r="AC90" s="71">
        <v>5.0510000000000002</v>
      </c>
      <c r="AD90" s="71">
        <v>27.536999999999999</v>
      </c>
      <c r="AE90" s="71">
        <v>8.1000000000000003E-2</v>
      </c>
      <c r="AF90" s="71">
        <v>13.737</v>
      </c>
      <c r="AG90" s="74" t="s">
        <v>426</v>
      </c>
      <c r="AH90" s="71">
        <v>22.193000000000001</v>
      </c>
      <c r="AI90" s="71">
        <v>0.14599999999999999</v>
      </c>
      <c r="AJ90" s="62"/>
      <c r="AK90" s="71">
        <v>22.548999999999999</v>
      </c>
      <c r="AL90" s="71">
        <v>2.7E-2</v>
      </c>
      <c r="AM90" s="71">
        <v>0.35699999999999998</v>
      </c>
      <c r="AN90" s="71">
        <v>29.343</v>
      </c>
      <c r="AO90" s="71">
        <v>0.41099999999999998</v>
      </c>
      <c r="AP90" s="71">
        <v>7.15</v>
      </c>
    </row>
    <row r="91" spans="2:42" x14ac:dyDescent="0.2">
      <c r="B91" s="61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</row>
    <row r="92" spans="2:42" x14ac:dyDescent="0.2">
      <c r="B92" s="75"/>
      <c r="C92" s="76"/>
      <c r="D92" s="77"/>
      <c r="E92" s="77"/>
      <c r="F92" s="75"/>
      <c r="G92" s="77"/>
      <c r="H92" s="77"/>
      <c r="I92" s="77"/>
      <c r="J92" s="77"/>
      <c r="K92" s="77"/>
      <c r="L92" s="77"/>
      <c r="M92" s="76"/>
      <c r="N92" s="77"/>
      <c r="O92" s="77"/>
      <c r="P92" s="75"/>
      <c r="Q92" s="77"/>
      <c r="R92" s="77"/>
      <c r="S92" s="77"/>
      <c r="T92" s="77"/>
      <c r="U92" s="77"/>
      <c r="V92" s="77"/>
      <c r="W92" s="76"/>
      <c r="X92" s="77"/>
      <c r="Y92" s="77"/>
      <c r="Z92" s="75"/>
      <c r="AA92" s="77"/>
      <c r="AB92" s="77"/>
      <c r="AC92" s="77"/>
      <c r="AD92" s="77"/>
      <c r="AE92" s="77"/>
      <c r="AF92" s="77"/>
      <c r="AG92" s="76"/>
      <c r="AH92" s="77"/>
      <c r="AI92" s="77"/>
      <c r="AJ92" s="75"/>
      <c r="AK92" s="77"/>
      <c r="AL92" s="77"/>
      <c r="AM92" s="77"/>
      <c r="AN92" s="77"/>
      <c r="AO92" s="77"/>
      <c r="AP92" s="77"/>
    </row>
    <row r="93" spans="2:42" ht="15" customHeight="1" x14ac:dyDescent="0.2">
      <c r="B93" s="75"/>
      <c r="C93" s="76"/>
      <c r="D93" s="77"/>
      <c r="E93" s="77"/>
      <c r="F93" s="75"/>
      <c r="G93" s="77"/>
      <c r="H93" s="77"/>
      <c r="I93" s="77"/>
      <c r="J93" s="77"/>
      <c r="K93" s="77"/>
      <c r="L93" s="77"/>
      <c r="M93" s="76"/>
      <c r="N93" s="77"/>
      <c r="O93" s="77"/>
      <c r="P93" s="75"/>
      <c r="Q93" s="77"/>
      <c r="R93" s="77"/>
      <c r="S93" s="77"/>
      <c r="T93" s="77"/>
      <c r="U93" s="77"/>
      <c r="V93" s="77"/>
      <c r="W93" s="76"/>
      <c r="X93" s="77"/>
      <c r="Y93" s="77"/>
      <c r="Z93" s="75"/>
      <c r="AA93" s="77"/>
      <c r="AB93" s="77"/>
      <c r="AC93" s="77"/>
      <c r="AD93" s="77"/>
      <c r="AE93" s="77"/>
      <c r="AF93" s="77"/>
      <c r="AG93" s="76"/>
      <c r="AH93" s="77"/>
      <c r="AI93" s="77"/>
      <c r="AJ93" s="75"/>
      <c r="AK93" s="77"/>
      <c r="AL93" s="77"/>
      <c r="AM93" s="77"/>
      <c r="AN93" s="77"/>
      <c r="AO93" s="77"/>
      <c r="AP93" s="77"/>
    </row>
    <row r="94" spans="2:42" x14ac:dyDescent="0.2">
      <c r="B94" s="75"/>
      <c r="C94" s="76"/>
      <c r="D94" s="77"/>
      <c r="E94" s="77"/>
      <c r="F94" s="75"/>
      <c r="G94" s="77"/>
      <c r="H94" s="77"/>
      <c r="I94" s="77"/>
      <c r="J94" s="77"/>
      <c r="K94" s="77"/>
      <c r="L94" s="77"/>
      <c r="M94" s="76"/>
      <c r="N94" s="77"/>
      <c r="O94" s="77"/>
      <c r="P94" s="75"/>
      <c r="Q94" s="77"/>
      <c r="R94" s="77"/>
      <c r="S94" s="77"/>
      <c r="T94" s="77"/>
      <c r="U94" s="77"/>
      <c r="V94" s="77"/>
      <c r="W94" s="76"/>
      <c r="X94" s="77"/>
      <c r="Y94" s="77"/>
      <c r="Z94" s="75"/>
      <c r="AA94" s="77"/>
      <c r="AB94" s="77"/>
      <c r="AC94" s="77"/>
      <c r="AD94" s="77"/>
      <c r="AE94" s="77"/>
      <c r="AF94" s="77"/>
      <c r="AG94" s="76"/>
      <c r="AH94" s="77"/>
      <c r="AI94" s="77"/>
      <c r="AJ94" s="75"/>
      <c r="AK94" s="77"/>
      <c r="AL94" s="77"/>
      <c r="AM94" s="77"/>
      <c r="AN94" s="77"/>
      <c r="AO94" s="77"/>
      <c r="AP94" s="77"/>
    </row>
    <row r="95" spans="2:42" ht="15" customHeight="1" x14ac:dyDescent="0.2">
      <c r="B95" s="75"/>
      <c r="C95" s="76"/>
      <c r="D95" s="77"/>
      <c r="E95" s="77"/>
      <c r="F95" s="75"/>
      <c r="G95" s="77"/>
      <c r="H95" s="77"/>
      <c r="I95" s="77"/>
      <c r="J95" s="77"/>
      <c r="K95" s="77"/>
      <c r="L95" s="77"/>
      <c r="M95" s="76"/>
      <c r="N95" s="77"/>
      <c r="O95" s="77"/>
      <c r="P95" s="75"/>
      <c r="Q95" s="77"/>
      <c r="R95" s="77"/>
      <c r="S95" s="77"/>
      <c r="T95" s="77"/>
      <c r="U95" s="77"/>
      <c r="V95" s="77"/>
      <c r="W95" s="76"/>
      <c r="X95" s="77"/>
      <c r="Y95" s="77"/>
      <c r="Z95" s="75"/>
      <c r="AA95" s="77"/>
      <c r="AB95" s="77"/>
      <c r="AC95" s="77"/>
      <c r="AD95" s="77"/>
      <c r="AE95" s="77"/>
      <c r="AF95" s="77"/>
      <c r="AG95" s="76"/>
      <c r="AH95" s="77"/>
      <c r="AI95" s="77"/>
      <c r="AJ95" s="75"/>
      <c r="AK95" s="77"/>
      <c r="AL95" s="77"/>
      <c r="AM95" s="77"/>
      <c r="AN95" s="77"/>
      <c r="AO95" s="77"/>
      <c r="AP95" s="77"/>
    </row>
    <row r="96" spans="2:42" x14ac:dyDescent="0.2">
      <c r="B96" s="75"/>
      <c r="C96" s="76"/>
      <c r="D96" s="77"/>
      <c r="E96" s="77"/>
      <c r="F96" s="75"/>
      <c r="G96" s="77"/>
      <c r="H96" s="77"/>
      <c r="I96" s="77"/>
      <c r="J96" s="77"/>
      <c r="K96" s="77"/>
      <c r="L96" s="77"/>
      <c r="M96" s="76"/>
      <c r="N96" s="77"/>
      <c r="O96" s="77"/>
      <c r="P96" s="75"/>
      <c r="Q96" s="77"/>
      <c r="R96" s="77"/>
      <c r="S96" s="77"/>
      <c r="T96" s="77"/>
      <c r="U96" s="77"/>
      <c r="V96" s="77"/>
      <c r="W96" s="76"/>
      <c r="X96" s="77"/>
      <c r="Y96" s="77"/>
      <c r="Z96" s="75"/>
      <c r="AA96" s="77"/>
      <c r="AB96" s="77"/>
      <c r="AC96" s="77"/>
      <c r="AD96" s="77"/>
      <c r="AE96" s="77"/>
      <c r="AF96" s="77"/>
      <c r="AG96" s="76"/>
      <c r="AH96" s="77"/>
      <c r="AI96" s="77"/>
      <c r="AJ96" s="75"/>
      <c r="AK96" s="77"/>
      <c r="AL96" s="77"/>
      <c r="AM96" s="77"/>
      <c r="AN96" s="77"/>
      <c r="AO96" s="77"/>
      <c r="AP96" s="77"/>
    </row>
    <row r="97" spans="1:42" ht="15" customHeight="1" x14ac:dyDescent="0.2">
      <c r="B97" s="75"/>
      <c r="C97" s="76"/>
      <c r="D97" s="77"/>
      <c r="E97" s="77"/>
      <c r="F97" s="75"/>
      <c r="G97" s="77"/>
      <c r="H97" s="77"/>
      <c r="I97" s="77"/>
      <c r="J97" s="77"/>
      <c r="K97" s="77"/>
      <c r="L97" s="77"/>
      <c r="M97" s="76"/>
      <c r="N97" s="77"/>
      <c r="O97" s="77"/>
      <c r="P97" s="75"/>
      <c r="Q97" s="77"/>
      <c r="R97" s="77"/>
      <c r="S97" s="77"/>
      <c r="T97" s="77"/>
      <c r="U97" s="77"/>
      <c r="V97" s="77"/>
      <c r="W97" s="76"/>
      <c r="X97" s="77"/>
      <c r="Y97" s="77"/>
      <c r="Z97" s="75"/>
      <c r="AA97" s="77"/>
      <c r="AB97" s="77"/>
      <c r="AC97" s="77"/>
      <c r="AD97" s="77"/>
      <c r="AE97" s="77"/>
      <c r="AF97" s="77"/>
      <c r="AG97" s="76"/>
      <c r="AH97" s="77"/>
      <c r="AI97" s="77"/>
      <c r="AJ97" s="75"/>
      <c r="AK97" s="77"/>
      <c r="AL97" s="77"/>
      <c r="AM97" s="77"/>
      <c r="AN97" s="77"/>
      <c r="AO97" s="77"/>
      <c r="AP97" s="77"/>
    </row>
    <row r="98" spans="1:42" ht="16" thickBot="1" x14ac:dyDescent="0.25">
      <c r="B98" s="75"/>
      <c r="C98" s="76"/>
      <c r="D98" s="77"/>
      <c r="E98" s="77"/>
      <c r="F98" s="75"/>
      <c r="G98" s="77"/>
      <c r="H98" s="77"/>
      <c r="I98" s="77"/>
      <c r="J98" s="77"/>
      <c r="K98" s="77"/>
      <c r="L98" s="77"/>
      <c r="M98" s="76"/>
      <c r="N98" s="77"/>
      <c r="O98" s="77"/>
      <c r="P98" s="75"/>
      <c r="Q98" s="77"/>
      <c r="R98" s="77"/>
      <c r="S98" s="77"/>
      <c r="T98" s="77"/>
      <c r="U98" s="77"/>
      <c r="V98" s="77"/>
      <c r="W98" s="76"/>
      <c r="X98" s="77"/>
      <c r="Y98" s="77"/>
      <c r="Z98" s="75"/>
      <c r="AA98" s="77"/>
      <c r="AB98" s="77"/>
      <c r="AC98" s="77"/>
      <c r="AD98" s="77"/>
      <c r="AE98" s="77"/>
      <c r="AF98" s="77"/>
      <c r="AG98" s="76"/>
      <c r="AH98" s="77"/>
      <c r="AI98" s="77"/>
      <c r="AJ98" s="75"/>
      <c r="AK98" s="77"/>
      <c r="AL98" s="77"/>
      <c r="AM98" s="77"/>
      <c r="AN98" s="77"/>
      <c r="AO98" s="77"/>
      <c r="AP98" s="77"/>
    </row>
    <row r="99" spans="1:42" ht="15" customHeight="1" x14ac:dyDescent="0.2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79"/>
      <c r="AK99" s="9"/>
      <c r="AL99" s="9"/>
      <c r="AM99" s="9"/>
      <c r="AN99" s="9"/>
      <c r="AO99" s="9"/>
      <c r="AP99" s="9"/>
    </row>
    <row r="100" spans="1:42" x14ac:dyDescent="0.2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spans="1:42" x14ac:dyDescent="0.2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spans="1:42" x14ac:dyDescent="0.2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spans="1:42" ht="15" customHeight="1" x14ac:dyDescent="0.2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spans="1:42" x14ac:dyDescent="0.2">
      <c r="A104" s="1" t="s">
        <v>507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spans="1:42" x14ac:dyDescent="0.2">
      <c r="A105" s="1"/>
      <c r="F105" s="1" t="s">
        <v>496</v>
      </c>
    </row>
    <row r="107" spans="1:42" x14ac:dyDescent="0.2">
      <c r="D107" t="s">
        <v>406</v>
      </c>
      <c r="G107" t="s">
        <v>429</v>
      </c>
      <c r="J107" t="s">
        <v>430</v>
      </c>
    </row>
    <row r="108" spans="1:42" ht="16" x14ac:dyDescent="0.2">
      <c r="C108" s="81" t="s">
        <v>431</v>
      </c>
      <c r="D108" s="81" t="s">
        <v>432</v>
      </c>
      <c r="E108" s="81" t="s">
        <v>433</v>
      </c>
      <c r="F108" s="81" t="s">
        <v>434</v>
      </c>
      <c r="G108" s="81" t="s">
        <v>435</v>
      </c>
      <c r="H108" s="81" t="s">
        <v>436</v>
      </c>
      <c r="I108" s="81" t="s">
        <v>437</v>
      </c>
      <c r="J108" s="81" t="s">
        <v>438</v>
      </c>
      <c r="K108" s="81" t="s">
        <v>439</v>
      </c>
      <c r="L108" s="81" t="s">
        <v>440</v>
      </c>
      <c r="M108" s="81" t="s">
        <v>441</v>
      </c>
      <c r="N108" s="81" t="s">
        <v>442</v>
      </c>
      <c r="O108" s="81" t="s">
        <v>443</v>
      </c>
      <c r="P108" s="81" t="s">
        <v>444</v>
      </c>
      <c r="Q108" s="81" t="s">
        <v>445</v>
      </c>
      <c r="R108" s="81" t="s">
        <v>446</v>
      </c>
      <c r="S108" s="81" t="s">
        <v>447</v>
      </c>
      <c r="T108" s="81" t="s">
        <v>448</v>
      </c>
      <c r="U108" s="81" t="s">
        <v>449</v>
      </c>
      <c r="V108" s="81" t="s">
        <v>450</v>
      </c>
      <c r="W108" s="81" t="s">
        <v>451</v>
      </c>
      <c r="X108" s="81" t="s">
        <v>452</v>
      </c>
      <c r="Y108" s="81" t="s">
        <v>453</v>
      </c>
      <c r="Z108" s="81" t="s">
        <v>454</v>
      </c>
    </row>
    <row r="109" spans="1:42" ht="16" x14ac:dyDescent="0.2">
      <c r="B109" s="94" t="s">
        <v>298</v>
      </c>
      <c r="C109" s="82" t="s">
        <v>455</v>
      </c>
      <c r="D109" s="82" t="s">
        <v>455</v>
      </c>
      <c r="E109" s="82" t="s">
        <v>455</v>
      </c>
      <c r="F109" s="82" t="s">
        <v>455</v>
      </c>
      <c r="G109" s="82" t="s">
        <v>455</v>
      </c>
      <c r="H109" s="82" t="s">
        <v>455</v>
      </c>
      <c r="I109" s="82" t="s">
        <v>455</v>
      </c>
      <c r="J109" s="82" t="s">
        <v>455</v>
      </c>
      <c r="K109" s="82" t="s">
        <v>455</v>
      </c>
      <c r="L109" s="82" t="s">
        <v>455</v>
      </c>
      <c r="M109" s="82" t="s">
        <v>455</v>
      </c>
      <c r="N109" s="82" t="s">
        <v>455</v>
      </c>
      <c r="O109" s="82" t="s">
        <v>455</v>
      </c>
      <c r="P109" s="82" t="s">
        <v>455</v>
      </c>
      <c r="Q109" s="82" t="s">
        <v>455</v>
      </c>
      <c r="R109" s="82" t="s">
        <v>455</v>
      </c>
      <c r="S109" s="82" t="s">
        <v>455</v>
      </c>
      <c r="T109" s="82" t="s">
        <v>455</v>
      </c>
      <c r="U109" s="82" t="s">
        <v>455</v>
      </c>
      <c r="V109" s="82" t="s">
        <v>455</v>
      </c>
      <c r="W109" s="82" t="s">
        <v>455</v>
      </c>
      <c r="X109" s="82" t="s">
        <v>455</v>
      </c>
      <c r="Y109" s="82" t="s">
        <v>455</v>
      </c>
      <c r="Z109" s="82" t="s">
        <v>455</v>
      </c>
    </row>
    <row r="110" spans="1:42" ht="16" x14ac:dyDescent="0.2">
      <c r="B110" s="94" t="s">
        <v>298</v>
      </c>
      <c r="C110" s="83">
        <v>12.067</v>
      </c>
      <c r="D110" s="83">
        <v>12.829000000000001</v>
      </c>
      <c r="E110" s="83">
        <v>12.986000000000001</v>
      </c>
      <c r="F110" s="83">
        <v>14.881</v>
      </c>
      <c r="G110" s="83">
        <v>14.64</v>
      </c>
      <c r="H110" s="83">
        <v>14.185</v>
      </c>
      <c r="I110" s="83">
        <v>12.763</v>
      </c>
      <c r="J110" s="83">
        <v>11.768000000000001</v>
      </c>
      <c r="K110" s="83">
        <v>12.146000000000001</v>
      </c>
      <c r="L110" s="83">
        <v>13.558</v>
      </c>
      <c r="M110" s="83">
        <v>13.708</v>
      </c>
      <c r="N110" s="83">
        <v>13.356999999999999</v>
      </c>
      <c r="O110" s="83">
        <v>12.03</v>
      </c>
      <c r="P110" s="83">
        <v>12.26</v>
      </c>
      <c r="Q110" s="83">
        <v>12.442</v>
      </c>
      <c r="R110" s="83">
        <v>21.163</v>
      </c>
      <c r="S110" s="83">
        <v>20.582000000000001</v>
      </c>
      <c r="T110" s="83">
        <v>21.146999999999998</v>
      </c>
      <c r="U110" s="83">
        <v>20.869</v>
      </c>
      <c r="V110" s="83">
        <v>21.134</v>
      </c>
      <c r="W110" s="83">
        <v>21.497</v>
      </c>
      <c r="X110" s="83">
        <v>14.337</v>
      </c>
      <c r="Y110" s="83">
        <v>14.015000000000001</v>
      </c>
      <c r="Z110" s="83">
        <v>16.391999999999999</v>
      </c>
    </row>
    <row r="111" spans="1:42" ht="16" x14ac:dyDescent="0.2">
      <c r="B111" s="94" t="s">
        <v>299</v>
      </c>
      <c r="C111" s="84" t="s">
        <v>456</v>
      </c>
      <c r="D111" s="84" t="s">
        <v>456</v>
      </c>
      <c r="E111" s="84" t="s">
        <v>456</v>
      </c>
      <c r="F111" s="84" t="s">
        <v>456</v>
      </c>
      <c r="G111" s="84" t="s">
        <v>456</v>
      </c>
      <c r="H111" s="84" t="s">
        <v>456</v>
      </c>
      <c r="I111" s="84" t="s">
        <v>456</v>
      </c>
      <c r="J111" s="84" t="s">
        <v>456</v>
      </c>
      <c r="K111" s="84" t="s">
        <v>456</v>
      </c>
      <c r="L111" s="84" t="s">
        <v>456</v>
      </c>
      <c r="M111" s="84" t="s">
        <v>456</v>
      </c>
      <c r="N111" s="84" t="s">
        <v>456</v>
      </c>
      <c r="O111" s="84" t="s">
        <v>456</v>
      </c>
      <c r="P111" s="84" t="s">
        <v>456</v>
      </c>
      <c r="Q111" s="84" t="s">
        <v>456</v>
      </c>
      <c r="R111" s="84" t="s">
        <v>456</v>
      </c>
      <c r="S111" s="84" t="s">
        <v>456</v>
      </c>
      <c r="T111" s="84" t="s">
        <v>456</v>
      </c>
      <c r="U111" s="84" t="s">
        <v>456</v>
      </c>
      <c r="V111" s="84" t="s">
        <v>456</v>
      </c>
      <c r="W111" s="84" t="s">
        <v>456</v>
      </c>
      <c r="X111" s="84" t="s">
        <v>456</v>
      </c>
      <c r="Y111" s="84" t="s">
        <v>456</v>
      </c>
      <c r="Z111" s="84" t="s">
        <v>456</v>
      </c>
    </row>
    <row r="112" spans="1:42" ht="16" x14ac:dyDescent="0.2">
      <c r="B112" s="94" t="s">
        <v>299</v>
      </c>
      <c r="C112" s="85">
        <v>11.879</v>
      </c>
      <c r="D112" s="85">
        <v>12.656000000000001</v>
      </c>
      <c r="E112" s="85">
        <v>12.398999999999999</v>
      </c>
      <c r="F112" s="85">
        <v>14.013</v>
      </c>
      <c r="G112" s="85">
        <v>13.867000000000001</v>
      </c>
      <c r="H112" s="85">
        <v>14.417999999999999</v>
      </c>
      <c r="I112" s="85">
        <v>12.013</v>
      </c>
      <c r="J112" s="85">
        <v>11.795</v>
      </c>
      <c r="K112" s="85">
        <v>11.906000000000001</v>
      </c>
      <c r="L112" s="85">
        <v>14.034000000000001</v>
      </c>
      <c r="M112" s="85">
        <v>14.042999999999999</v>
      </c>
      <c r="N112" s="85">
        <v>13.973000000000001</v>
      </c>
      <c r="O112" s="85">
        <v>12.228</v>
      </c>
      <c r="P112" s="85">
        <v>12.448</v>
      </c>
      <c r="Q112" s="85">
        <v>12.305999999999999</v>
      </c>
      <c r="R112" s="85">
        <v>18.623000000000001</v>
      </c>
      <c r="S112" s="85">
        <v>18.248000000000001</v>
      </c>
      <c r="T112" s="85">
        <v>18.446000000000002</v>
      </c>
      <c r="U112" s="85">
        <v>13.249000000000001</v>
      </c>
      <c r="V112" s="85">
        <v>12.994</v>
      </c>
      <c r="W112" s="85">
        <v>12.428000000000001</v>
      </c>
      <c r="X112" s="85">
        <v>11.792</v>
      </c>
      <c r="Y112" s="85">
        <v>13.1</v>
      </c>
      <c r="Z112" s="85">
        <v>12.993</v>
      </c>
    </row>
    <row r="113" spans="2:26" ht="16" x14ac:dyDescent="0.2">
      <c r="B113" s="94" t="s">
        <v>300</v>
      </c>
      <c r="C113" s="86" t="s">
        <v>457</v>
      </c>
      <c r="D113" s="86" t="s">
        <v>457</v>
      </c>
      <c r="E113" s="86" t="s">
        <v>457</v>
      </c>
      <c r="F113" s="86" t="s">
        <v>457</v>
      </c>
      <c r="G113" s="86" t="s">
        <v>457</v>
      </c>
      <c r="H113" s="86" t="s">
        <v>457</v>
      </c>
      <c r="I113" s="86" t="s">
        <v>457</v>
      </c>
      <c r="J113" s="86" t="s">
        <v>457</v>
      </c>
      <c r="K113" s="86" t="s">
        <v>457</v>
      </c>
      <c r="L113" s="86" t="s">
        <v>457</v>
      </c>
      <c r="M113" s="86" t="s">
        <v>457</v>
      </c>
      <c r="N113" s="86" t="s">
        <v>457</v>
      </c>
      <c r="O113" s="86" t="s">
        <v>457</v>
      </c>
      <c r="P113" s="86" t="s">
        <v>457</v>
      </c>
      <c r="Q113" s="86" t="s">
        <v>457</v>
      </c>
      <c r="R113" s="86" t="s">
        <v>457</v>
      </c>
      <c r="S113" s="86" t="s">
        <v>457</v>
      </c>
      <c r="T113" s="86" t="s">
        <v>457</v>
      </c>
      <c r="U113" s="86" t="s">
        <v>457</v>
      </c>
      <c r="V113" s="86" t="s">
        <v>457</v>
      </c>
      <c r="W113" s="86" t="s">
        <v>457</v>
      </c>
      <c r="X113" s="86" t="s">
        <v>457</v>
      </c>
      <c r="Y113" s="86" t="s">
        <v>457</v>
      </c>
      <c r="Z113" s="86" t="s">
        <v>457</v>
      </c>
    </row>
    <row r="114" spans="2:26" ht="16" x14ac:dyDescent="0.2">
      <c r="B114" s="94" t="s">
        <v>300</v>
      </c>
      <c r="C114" s="87">
        <v>12.932</v>
      </c>
      <c r="D114" s="87">
        <v>12.815</v>
      </c>
      <c r="E114" s="87">
        <v>12.454000000000001</v>
      </c>
      <c r="F114" s="87">
        <v>16.12</v>
      </c>
      <c r="G114" s="87">
        <v>16.167999999999999</v>
      </c>
      <c r="H114" s="87">
        <v>16.510000000000002</v>
      </c>
      <c r="I114" s="87">
        <v>12.673</v>
      </c>
      <c r="J114" s="87">
        <v>12.037000000000001</v>
      </c>
      <c r="K114" s="87">
        <v>12.648</v>
      </c>
      <c r="L114" s="87">
        <v>15.285</v>
      </c>
      <c r="M114" s="87">
        <v>15.553000000000001</v>
      </c>
      <c r="N114" s="87">
        <v>15.045999999999999</v>
      </c>
      <c r="O114" s="87">
        <v>13.374000000000001</v>
      </c>
      <c r="P114" s="87">
        <v>13.404</v>
      </c>
      <c r="Q114" s="87">
        <v>13.37</v>
      </c>
      <c r="R114" s="87">
        <v>18.771000000000001</v>
      </c>
      <c r="S114" s="87">
        <v>18.863</v>
      </c>
      <c r="T114" s="87">
        <v>18.931999999999999</v>
      </c>
      <c r="U114" s="87">
        <v>13.023</v>
      </c>
      <c r="V114" s="87">
        <v>13.541</v>
      </c>
      <c r="W114" s="87">
        <v>13.175000000000001</v>
      </c>
      <c r="X114" s="87">
        <v>15.706</v>
      </c>
      <c r="Y114" s="87">
        <v>15.802</v>
      </c>
      <c r="Z114" s="87">
        <v>15.31</v>
      </c>
    </row>
    <row r="115" spans="2:26" ht="16" x14ac:dyDescent="0.2">
      <c r="B115" s="94" t="s">
        <v>301</v>
      </c>
      <c r="C115" s="88" t="s">
        <v>458</v>
      </c>
      <c r="D115" s="88" t="s">
        <v>458</v>
      </c>
      <c r="E115" s="88" t="s">
        <v>458</v>
      </c>
      <c r="F115" s="88" t="s">
        <v>458</v>
      </c>
      <c r="G115" s="88" t="s">
        <v>458</v>
      </c>
      <c r="H115" s="88" t="s">
        <v>458</v>
      </c>
      <c r="I115" s="88" t="s">
        <v>458</v>
      </c>
      <c r="J115" s="88" t="s">
        <v>458</v>
      </c>
      <c r="K115" s="88" t="s">
        <v>458</v>
      </c>
      <c r="L115" s="88" t="s">
        <v>458</v>
      </c>
      <c r="M115" s="88" t="s">
        <v>458</v>
      </c>
      <c r="N115" s="88" t="s">
        <v>458</v>
      </c>
      <c r="O115" s="88" t="s">
        <v>458</v>
      </c>
      <c r="P115" s="88" t="s">
        <v>458</v>
      </c>
      <c r="Q115" s="88" t="s">
        <v>458</v>
      </c>
      <c r="R115" s="88" t="s">
        <v>458</v>
      </c>
      <c r="S115" s="88" t="s">
        <v>458</v>
      </c>
      <c r="T115" s="88" t="s">
        <v>458</v>
      </c>
      <c r="U115" s="88" t="s">
        <v>458</v>
      </c>
      <c r="V115" s="88" t="s">
        <v>458</v>
      </c>
      <c r="W115" s="88" t="s">
        <v>458</v>
      </c>
      <c r="X115" s="88" t="s">
        <v>458</v>
      </c>
      <c r="Y115" s="88" t="s">
        <v>458</v>
      </c>
      <c r="Z115" s="88" t="s">
        <v>458</v>
      </c>
    </row>
    <row r="116" spans="2:26" ht="48" x14ac:dyDescent="0.2">
      <c r="B116" s="94" t="s">
        <v>301</v>
      </c>
      <c r="C116" s="89">
        <v>11.093</v>
      </c>
      <c r="D116" s="89">
        <v>11.987</v>
      </c>
      <c r="E116" s="89">
        <v>12.484999999999999</v>
      </c>
      <c r="F116" s="89">
        <v>35.375999999999998</v>
      </c>
      <c r="G116" s="89">
        <v>34.258000000000003</v>
      </c>
      <c r="H116" s="89" t="s">
        <v>405</v>
      </c>
      <c r="I116" s="89">
        <v>12.023</v>
      </c>
      <c r="J116" s="89">
        <v>11.64</v>
      </c>
      <c r="K116" s="89">
        <v>11.292</v>
      </c>
      <c r="L116" s="89">
        <v>14.516</v>
      </c>
      <c r="M116" s="89">
        <v>14.523</v>
      </c>
      <c r="N116" s="89">
        <v>14.587</v>
      </c>
      <c r="O116" s="89">
        <v>13.379</v>
      </c>
      <c r="P116" s="89">
        <v>13.47</v>
      </c>
      <c r="Q116" s="89">
        <v>12.968</v>
      </c>
      <c r="R116" s="89">
        <v>21.567</v>
      </c>
      <c r="S116" s="89">
        <v>21.690999999999999</v>
      </c>
      <c r="T116" s="89">
        <v>21.7</v>
      </c>
      <c r="U116" s="89">
        <v>13.079000000000001</v>
      </c>
      <c r="V116" s="89">
        <v>13.180999999999999</v>
      </c>
      <c r="W116" s="89">
        <v>13.191000000000001</v>
      </c>
      <c r="X116" s="89">
        <v>14.163</v>
      </c>
      <c r="Y116" s="89">
        <v>13.81</v>
      </c>
      <c r="Z116" s="89">
        <v>14.507</v>
      </c>
    </row>
    <row r="117" spans="2:26" ht="16" x14ac:dyDescent="0.2">
      <c r="B117" s="94" t="s">
        <v>302</v>
      </c>
      <c r="C117" s="90" t="s">
        <v>459</v>
      </c>
      <c r="D117" s="90" t="s">
        <v>459</v>
      </c>
      <c r="E117" s="90" t="s">
        <v>459</v>
      </c>
      <c r="F117" s="90" t="s">
        <v>459</v>
      </c>
      <c r="G117" s="90" t="s">
        <v>459</v>
      </c>
      <c r="H117" s="90" t="s">
        <v>459</v>
      </c>
      <c r="I117" s="90" t="s">
        <v>459</v>
      </c>
      <c r="J117" s="90" t="s">
        <v>459</v>
      </c>
      <c r="K117" s="90" t="s">
        <v>459</v>
      </c>
      <c r="L117" s="90" t="s">
        <v>459</v>
      </c>
      <c r="M117" s="90" t="s">
        <v>459</v>
      </c>
      <c r="N117" s="90" t="s">
        <v>459</v>
      </c>
      <c r="O117" s="90" t="s">
        <v>459</v>
      </c>
      <c r="P117" s="90" t="s">
        <v>459</v>
      </c>
      <c r="Q117" s="90" t="s">
        <v>459</v>
      </c>
      <c r="R117" s="90" t="s">
        <v>459</v>
      </c>
      <c r="S117" s="90" t="s">
        <v>459</v>
      </c>
      <c r="T117" s="90" t="s">
        <v>459</v>
      </c>
      <c r="U117" s="90" t="s">
        <v>459</v>
      </c>
      <c r="V117" s="90" t="s">
        <v>459</v>
      </c>
      <c r="W117" s="90" t="s">
        <v>459</v>
      </c>
      <c r="X117" s="90" t="s">
        <v>459</v>
      </c>
      <c r="Y117" s="90" t="s">
        <v>459</v>
      </c>
      <c r="Z117" s="90" t="s">
        <v>459</v>
      </c>
    </row>
    <row r="118" spans="2:26" ht="16" x14ac:dyDescent="0.2">
      <c r="B118" s="94" t="s">
        <v>302</v>
      </c>
      <c r="C118" s="91">
        <v>11.715</v>
      </c>
      <c r="D118" s="91">
        <v>12.242000000000001</v>
      </c>
      <c r="E118" s="91">
        <v>12.254</v>
      </c>
      <c r="F118" s="91">
        <v>14.955</v>
      </c>
      <c r="G118" s="91">
        <v>14.574</v>
      </c>
      <c r="H118" s="91">
        <v>14.361000000000001</v>
      </c>
      <c r="I118" s="91">
        <v>12.715</v>
      </c>
      <c r="J118" s="91">
        <v>12.499000000000001</v>
      </c>
      <c r="K118" s="91">
        <v>12.797000000000001</v>
      </c>
      <c r="L118" s="91">
        <v>14.404</v>
      </c>
      <c r="M118" s="91">
        <v>14.446999999999999</v>
      </c>
      <c r="N118" s="91">
        <v>14.106</v>
      </c>
      <c r="O118" s="91">
        <v>12.627000000000001</v>
      </c>
      <c r="P118" s="91">
        <v>13.102</v>
      </c>
      <c r="Q118" s="91">
        <v>12.308</v>
      </c>
      <c r="R118" s="91">
        <v>22.039000000000001</v>
      </c>
      <c r="S118" s="91">
        <v>22.212</v>
      </c>
      <c r="T118" s="91">
        <v>21.812000000000001</v>
      </c>
      <c r="U118" s="91">
        <v>14.337</v>
      </c>
      <c r="V118" s="91">
        <v>13.426</v>
      </c>
      <c r="W118" s="91">
        <v>13.827999999999999</v>
      </c>
      <c r="X118" s="91">
        <v>14.638999999999999</v>
      </c>
      <c r="Y118" s="91">
        <v>14.808999999999999</v>
      </c>
      <c r="Z118" s="91">
        <v>14.864000000000001</v>
      </c>
    </row>
    <row r="119" spans="2:26" ht="16" x14ac:dyDescent="0.2">
      <c r="B119" s="94" t="s">
        <v>303</v>
      </c>
      <c r="C119" s="82" t="s">
        <v>455</v>
      </c>
      <c r="D119" s="82" t="s">
        <v>455</v>
      </c>
      <c r="E119" s="82" t="s">
        <v>455</v>
      </c>
      <c r="F119" s="82" t="s">
        <v>455</v>
      </c>
      <c r="G119" s="82" t="s">
        <v>455</v>
      </c>
      <c r="H119" s="82" t="s">
        <v>455</v>
      </c>
      <c r="I119" s="82" t="s">
        <v>455</v>
      </c>
      <c r="J119" s="82" t="s">
        <v>455</v>
      </c>
      <c r="K119" s="82" t="s">
        <v>455</v>
      </c>
      <c r="L119" s="82" t="s">
        <v>455</v>
      </c>
      <c r="M119" s="82" t="s">
        <v>455</v>
      </c>
      <c r="N119" s="82" t="s">
        <v>455</v>
      </c>
      <c r="O119" s="82" t="s">
        <v>455</v>
      </c>
      <c r="P119" s="82" t="s">
        <v>455</v>
      </c>
      <c r="Q119" s="82" t="s">
        <v>455</v>
      </c>
      <c r="R119" s="82" t="s">
        <v>455</v>
      </c>
      <c r="S119" s="82" t="s">
        <v>455</v>
      </c>
      <c r="T119" s="82" t="s">
        <v>455</v>
      </c>
      <c r="U119" s="82" t="s">
        <v>455</v>
      </c>
      <c r="V119" s="82" t="s">
        <v>455</v>
      </c>
      <c r="W119" s="82" t="s">
        <v>455</v>
      </c>
      <c r="X119" s="82" t="s">
        <v>455</v>
      </c>
      <c r="Y119" s="82" t="s">
        <v>455</v>
      </c>
      <c r="Z119" s="82" t="s">
        <v>455</v>
      </c>
    </row>
    <row r="120" spans="2:26" ht="16" x14ac:dyDescent="0.2">
      <c r="B120" s="94" t="s">
        <v>303</v>
      </c>
      <c r="C120" s="83">
        <v>18.361000000000001</v>
      </c>
      <c r="D120" s="83">
        <v>18.673999999999999</v>
      </c>
      <c r="E120" s="83">
        <v>18.710999999999999</v>
      </c>
      <c r="F120" s="83">
        <v>19.539000000000001</v>
      </c>
      <c r="G120" s="83">
        <v>19.312000000000001</v>
      </c>
      <c r="H120" s="83">
        <v>19.506</v>
      </c>
      <c r="I120" s="83">
        <v>18.920000000000002</v>
      </c>
      <c r="J120" s="83">
        <v>18.884</v>
      </c>
      <c r="K120" s="83">
        <v>18.916</v>
      </c>
      <c r="L120" s="83">
        <v>18.314</v>
      </c>
      <c r="M120" s="83">
        <v>18.22</v>
      </c>
      <c r="N120" s="83">
        <v>18.326000000000001</v>
      </c>
      <c r="O120" s="83">
        <v>18.52</v>
      </c>
      <c r="P120" s="83">
        <v>18.704000000000001</v>
      </c>
      <c r="Q120" s="83">
        <v>18.559999999999999</v>
      </c>
      <c r="R120" s="83">
        <v>25.334</v>
      </c>
      <c r="S120" s="83">
        <v>25.54</v>
      </c>
      <c r="T120" s="83">
        <v>25.3</v>
      </c>
      <c r="U120" s="83">
        <v>25.245000000000001</v>
      </c>
      <c r="V120" s="83">
        <v>25.376999999999999</v>
      </c>
      <c r="W120" s="83">
        <v>25.369</v>
      </c>
      <c r="X120" s="83">
        <v>19.617999999999999</v>
      </c>
      <c r="Y120" s="83">
        <v>19.712</v>
      </c>
      <c r="Z120" s="83">
        <v>19.466999999999999</v>
      </c>
    </row>
    <row r="121" spans="2:26" ht="16" x14ac:dyDescent="0.2">
      <c r="B121" s="94" t="s">
        <v>304</v>
      </c>
      <c r="C121" s="84" t="s">
        <v>456</v>
      </c>
      <c r="D121" s="84" t="s">
        <v>456</v>
      </c>
      <c r="E121" s="84" t="s">
        <v>456</v>
      </c>
      <c r="F121" s="84" t="s">
        <v>456</v>
      </c>
      <c r="G121" s="84" t="s">
        <v>456</v>
      </c>
      <c r="H121" s="84" t="s">
        <v>456</v>
      </c>
      <c r="I121" s="84" t="s">
        <v>456</v>
      </c>
      <c r="J121" s="84" t="s">
        <v>456</v>
      </c>
      <c r="K121" s="84" t="s">
        <v>456</v>
      </c>
      <c r="L121" s="84" t="s">
        <v>456</v>
      </c>
      <c r="M121" s="84" t="s">
        <v>456</v>
      </c>
      <c r="N121" s="84" t="s">
        <v>456</v>
      </c>
      <c r="O121" s="84" t="s">
        <v>456</v>
      </c>
      <c r="P121" s="84" t="s">
        <v>456</v>
      </c>
      <c r="Q121" s="84" t="s">
        <v>456</v>
      </c>
      <c r="R121" s="84" t="s">
        <v>456</v>
      </c>
      <c r="S121" s="84" t="s">
        <v>456</v>
      </c>
      <c r="T121" s="84" t="s">
        <v>456</v>
      </c>
      <c r="U121" s="84" t="s">
        <v>456</v>
      </c>
      <c r="V121" s="84" t="s">
        <v>456</v>
      </c>
      <c r="W121" s="84" t="s">
        <v>456</v>
      </c>
      <c r="X121" s="84" t="s">
        <v>456</v>
      </c>
      <c r="Y121" s="84" t="s">
        <v>456</v>
      </c>
      <c r="Z121" s="84" t="s">
        <v>456</v>
      </c>
    </row>
    <row r="122" spans="2:26" ht="16" x14ac:dyDescent="0.2">
      <c r="B122" s="94" t="s">
        <v>304</v>
      </c>
      <c r="C122" s="85">
        <v>19.044</v>
      </c>
      <c r="D122" s="85">
        <v>18.626999999999999</v>
      </c>
      <c r="E122" s="85">
        <v>18.425999999999998</v>
      </c>
      <c r="F122" s="85">
        <v>18.728999999999999</v>
      </c>
      <c r="G122" s="85">
        <v>18.555</v>
      </c>
      <c r="H122" s="85">
        <v>18.77</v>
      </c>
      <c r="I122" s="85">
        <v>18.881</v>
      </c>
      <c r="J122" s="85">
        <v>18.913</v>
      </c>
      <c r="K122" s="85">
        <v>18.940999999999999</v>
      </c>
      <c r="L122" s="85">
        <v>18.143999999999998</v>
      </c>
      <c r="M122" s="85">
        <v>18.190000000000001</v>
      </c>
      <c r="N122" s="85">
        <v>18.151</v>
      </c>
      <c r="O122" s="85">
        <v>18.713999999999999</v>
      </c>
      <c r="P122" s="85">
        <v>18.640999999999998</v>
      </c>
      <c r="Q122" s="85">
        <v>18.765000000000001</v>
      </c>
      <c r="R122" s="85">
        <v>24.298999999999999</v>
      </c>
      <c r="S122" s="85">
        <v>24.617999999999999</v>
      </c>
      <c r="T122" s="85">
        <v>24.274000000000001</v>
      </c>
      <c r="U122" s="85">
        <v>18.975000000000001</v>
      </c>
      <c r="V122" s="85">
        <v>19</v>
      </c>
      <c r="W122" s="85">
        <v>18.949000000000002</v>
      </c>
      <c r="X122" s="85">
        <v>19.132999999999999</v>
      </c>
      <c r="Y122" s="85">
        <v>19.106999999999999</v>
      </c>
      <c r="Z122" s="85">
        <v>19.062999999999999</v>
      </c>
    </row>
    <row r="123" spans="2:26" ht="16" x14ac:dyDescent="0.2">
      <c r="B123" s="94" t="s">
        <v>305</v>
      </c>
      <c r="C123" s="86" t="s">
        <v>457</v>
      </c>
      <c r="D123" s="86" t="s">
        <v>457</v>
      </c>
      <c r="E123" s="86" t="s">
        <v>457</v>
      </c>
      <c r="F123" s="86" t="s">
        <v>457</v>
      </c>
      <c r="G123" s="86" t="s">
        <v>457</v>
      </c>
      <c r="H123" s="86" t="s">
        <v>457</v>
      </c>
      <c r="I123" s="86" t="s">
        <v>457</v>
      </c>
      <c r="J123" s="86" t="s">
        <v>457</v>
      </c>
      <c r="K123" s="86" t="s">
        <v>457</v>
      </c>
      <c r="L123" s="86" t="s">
        <v>457</v>
      </c>
      <c r="M123" s="86" t="s">
        <v>457</v>
      </c>
      <c r="N123" s="86" t="s">
        <v>457</v>
      </c>
      <c r="O123" s="86" t="s">
        <v>457</v>
      </c>
      <c r="P123" s="86" t="s">
        <v>457</v>
      </c>
      <c r="Q123" s="86" t="s">
        <v>457</v>
      </c>
      <c r="R123" s="86" t="s">
        <v>457</v>
      </c>
      <c r="S123" s="86" t="s">
        <v>457</v>
      </c>
      <c r="T123" s="86" t="s">
        <v>457</v>
      </c>
      <c r="U123" s="86" t="s">
        <v>457</v>
      </c>
      <c r="V123" s="86" t="s">
        <v>457</v>
      </c>
      <c r="W123" s="86" t="s">
        <v>457</v>
      </c>
      <c r="X123" s="86" t="s">
        <v>457</v>
      </c>
      <c r="Y123" s="86" t="s">
        <v>457</v>
      </c>
      <c r="Z123" s="86" t="s">
        <v>457</v>
      </c>
    </row>
    <row r="124" spans="2:26" ht="16" x14ac:dyDescent="0.2">
      <c r="B124" s="94" t="s">
        <v>305</v>
      </c>
      <c r="C124" s="87">
        <v>20.928000000000001</v>
      </c>
      <c r="D124" s="87">
        <v>21.157</v>
      </c>
      <c r="E124" s="87">
        <v>21.14</v>
      </c>
      <c r="F124" s="87">
        <v>21.253</v>
      </c>
      <c r="G124" s="87">
        <v>21.375</v>
      </c>
      <c r="H124" s="87">
        <v>21.501000000000001</v>
      </c>
      <c r="I124" s="87">
        <v>24.172000000000001</v>
      </c>
      <c r="J124" s="87">
        <v>24.324999999999999</v>
      </c>
      <c r="K124" s="87">
        <v>24.201000000000001</v>
      </c>
      <c r="L124" s="87">
        <v>25.449000000000002</v>
      </c>
      <c r="M124" s="87">
        <v>25.425999999999998</v>
      </c>
      <c r="N124" s="87">
        <v>25.370999999999999</v>
      </c>
      <c r="O124" s="87">
        <v>23.946999999999999</v>
      </c>
      <c r="P124" s="87">
        <v>24.067</v>
      </c>
      <c r="Q124" s="87">
        <v>24.106999999999999</v>
      </c>
      <c r="R124" s="87">
        <v>26.931999999999999</v>
      </c>
      <c r="S124" s="87">
        <v>27.265000000000001</v>
      </c>
      <c r="T124" s="87">
        <v>27.007999999999999</v>
      </c>
      <c r="U124" s="87">
        <v>22.469000000000001</v>
      </c>
      <c r="V124" s="87">
        <v>22.216999999999999</v>
      </c>
      <c r="W124" s="87">
        <v>22.257000000000001</v>
      </c>
      <c r="X124" s="87">
        <v>24.405000000000001</v>
      </c>
      <c r="Y124" s="87">
        <v>24.474</v>
      </c>
      <c r="Z124" s="87">
        <v>24.530999999999999</v>
      </c>
    </row>
    <row r="125" spans="2:26" ht="16" x14ac:dyDescent="0.2">
      <c r="B125" s="94" t="s">
        <v>398</v>
      </c>
      <c r="C125" s="88" t="s">
        <v>458</v>
      </c>
      <c r="D125" s="88" t="s">
        <v>458</v>
      </c>
      <c r="E125" s="88" t="s">
        <v>458</v>
      </c>
      <c r="F125" s="88" t="s">
        <v>458</v>
      </c>
      <c r="G125" s="88" t="s">
        <v>458</v>
      </c>
      <c r="H125" s="88" t="s">
        <v>458</v>
      </c>
      <c r="I125" s="88" t="s">
        <v>458</v>
      </c>
      <c r="J125" s="88" t="s">
        <v>458</v>
      </c>
      <c r="K125" s="88" t="s">
        <v>458</v>
      </c>
      <c r="L125" s="88" t="s">
        <v>458</v>
      </c>
      <c r="M125" s="88" t="s">
        <v>458</v>
      </c>
      <c r="N125" s="88" t="s">
        <v>458</v>
      </c>
      <c r="O125" s="88" t="s">
        <v>458</v>
      </c>
      <c r="P125" s="88" t="s">
        <v>458</v>
      </c>
      <c r="Q125" s="88" t="s">
        <v>458</v>
      </c>
      <c r="R125" s="88" t="s">
        <v>458</v>
      </c>
      <c r="S125" s="88" t="s">
        <v>458</v>
      </c>
      <c r="T125" s="88" t="s">
        <v>458</v>
      </c>
      <c r="U125" s="88" t="s">
        <v>458</v>
      </c>
      <c r="V125" s="88" t="s">
        <v>458</v>
      </c>
      <c r="W125" s="88" t="s">
        <v>458</v>
      </c>
      <c r="X125" s="88" t="s">
        <v>458</v>
      </c>
      <c r="Y125" s="88" t="s">
        <v>458</v>
      </c>
      <c r="Z125" s="88" t="s">
        <v>458</v>
      </c>
    </row>
    <row r="126" spans="2:26" ht="48" x14ac:dyDescent="0.2">
      <c r="B126" s="94" t="s">
        <v>398</v>
      </c>
      <c r="C126" s="89">
        <v>18.994</v>
      </c>
      <c r="D126" s="89">
        <v>18.913</v>
      </c>
      <c r="E126" s="89">
        <v>19.234999999999999</v>
      </c>
      <c r="F126" s="89" t="s">
        <v>405</v>
      </c>
      <c r="G126" s="89" t="s">
        <v>405</v>
      </c>
      <c r="H126" s="89" t="s">
        <v>405</v>
      </c>
      <c r="I126" s="89">
        <v>19.103000000000002</v>
      </c>
      <c r="J126" s="89">
        <v>18.998000000000001</v>
      </c>
      <c r="K126" s="89">
        <v>18.925999999999998</v>
      </c>
      <c r="L126" s="89">
        <v>19.195</v>
      </c>
      <c r="M126" s="89">
        <v>19.042999999999999</v>
      </c>
      <c r="N126" s="89">
        <v>18.931000000000001</v>
      </c>
      <c r="O126" s="89">
        <v>18.98</v>
      </c>
      <c r="P126" s="89">
        <v>18.916</v>
      </c>
      <c r="Q126" s="89">
        <v>19.135999999999999</v>
      </c>
      <c r="R126" s="89">
        <v>26.815999999999999</v>
      </c>
      <c r="S126" s="89">
        <v>27.026</v>
      </c>
      <c r="T126" s="89">
        <v>26.91</v>
      </c>
      <c r="U126" s="89">
        <v>19.911000000000001</v>
      </c>
      <c r="V126" s="89">
        <v>19.683</v>
      </c>
      <c r="W126" s="89">
        <v>19.998999999999999</v>
      </c>
      <c r="X126" s="89">
        <v>19.151</v>
      </c>
      <c r="Y126" s="89">
        <v>19.175000000000001</v>
      </c>
      <c r="Z126" s="89">
        <v>19.087</v>
      </c>
    </row>
    <row r="127" spans="2:26" ht="16" x14ac:dyDescent="0.2">
      <c r="B127" s="94" t="s">
        <v>399</v>
      </c>
      <c r="C127" s="90" t="s">
        <v>459</v>
      </c>
      <c r="D127" s="90" t="s">
        <v>459</v>
      </c>
      <c r="E127" s="90" t="s">
        <v>459</v>
      </c>
      <c r="F127" s="90" t="s">
        <v>459</v>
      </c>
      <c r="G127" s="90" t="s">
        <v>459</v>
      </c>
      <c r="H127" s="90" t="s">
        <v>459</v>
      </c>
      <c r="I127" s="90" t="s">
        <v>459</v>
      </c>
      <c r="J127" s="90" t="s">
        <v>459</v>
      </c>
      <c r="K127" s="90" t="s">
        <v>459</v>
      </c>
      <c r="L127" s="90" t="s">
        <v>459</v>
      </c>
      <c r="M127" s="90" t="s">
        <v>459</v>
      </c>
      <c r="N127" s="90" t="s">
        <v>459</v>
      </c>
      <c r="O127" s="90" t="s">
        <v>459</v>
      </c>
      <c r="P127" s="90" t="s">
        <v>459</v>
      </c>
      <c r="Q127" s="90" t="s">
        <v>459</v>
      </c>
      <c r="R127" s="90" t="s">
        <v>459</v>
      </c>
      <c r="S127" s="90" t="s">
        <v>459</v>
      </c>
      <c r="T127" s="90" t="s">
        <v>459</v>
      </c>
      <c r="U127" s="90" t="s">
        <v>459</v>
      </c>
      <c r="V127" s="90" t="s">
        <v>459</v>
      </c>
      <c r="W127" s="90" t="s">
        <v>459</v>
      </c>
      <c r="X127" s="90" t="s">
        <v>459</v>
      </c>
      <c r="Y127" s="90" t="s">
        <v>459</v>
      </c>
      <c r="Z127" s="90" t="s">
        <v>459</v>
      </c>
    </row>
    <row r="128" spans="2:26" ht="15" customHeight="1" x14ac:dyDescent="0.2">
      <c r="B128" s="94" t="s">
        <v>399</v>
      </c>
      <c r="C128" s="91">
        <v>18.824999999999999</v>
      </c>
      <c r="D128" s="91">
        <v>18.568000000000001</v>
      </c>
      <c r="E128" s="91">
        <v>18.663</v>
      </c>
      <c r="F128" s="91">
        <v>20.033999999999999</v>
      </c>
      <c r="G128" s="91">
        <v>20.053000000000001</v>
      </c>
      <c r="H128" s="91">
        <v>19.986999999999998</v>
      </c>
      <c r="I128" s="91">
        <v>19.39</v>
      </c>
      <c r="J128" s="91">
        <v>19.381</v>
      </c>
      <c r="K128" s="91">
        <v>19.298999999999999</v>
      </c>
      <c r="L128" s="91">
        <v>18.5</v>
      </c>
      <c r="M128" s="91">
        <v>18.907</v>
      </c>
      <c r="N128" s="91">
        <v>18.454999999999998</v>
      </c>
      <c r="O128" s="91">
        <v>19.175000000000001</v>
      </c>
      <c r="P128" s="91">
        <v>18.992999999999999</v>
      </c>
      <c r="Q128" s="91">
        <v>19.001000000000001</v>
      </c>
      <c r="R128" s="91">
        <v>27.841999999999999</v>
      </c>
      <c r="S128" s="91">
        <v>28.003</v>
      </c>
      <c r="T128" s="91">
        <v>27.928999999999998</v>
      </c>
      <c r="U128" s="91">
        <v>20.125</v>
      </c>
      <c r="V128" s="91">
        <v>20.04</v>
      </c>
      <c r="W128" s="91">
        <v>20.026</v>
      </c>
      <c r="X128" s="91">
        <v>20.202999999999999</v>
      </c>
      <c r="Y128" s="91">
        <v>20.184999999999999</v>
      </c>
      <c r="Z128" s="91">
        <v>20.204000000000001</v>
      </c>
    </row>
    <row r="129" spans="2:41" ht="16" x14ac:dyDescent="0.2">
      <c r="B129" s="94" t="s">
        <v>400</v>
      </c>
      <c r="C129" s="82" t="s">
        <v>455</v>
      </c>
      <c r="D129" s="82" t="s">
        <v>455</v>
      </c>
      <c r="E129" s="82" t="s">
        <v>455</v>
      </c>
      <c r="F129" s="82" t="s">
        <v>455</v>
      </c>
      <c r="G129" s="82" t="s">
        <v>455</v>
      </c>
      <c r="H129" s="82" t="s">
        <v>455</v>
      </c>
      <c r="I129" s="82" t="s">
        <v>455</v>
      </c>
      <c r="J129" s="82" t="s">
        <v>455</v>
      </c>
      <c r="K129" s="82" t="s">
        <v>455</v>
      </c>
      <c r="L129" s="82" t="s">
        <v>455</v>
      </c>
      <c r="M129" s="82" t="s">
        <v>455</v>
      </c>
      <c r="N129" s="82" t="s">
        <v>455</v>
      </c>
      <c r="O129" s="82" t="s">
        <v>455</v>
      </c>
      <c r="P129" s="82" t="s">
        <v>455</v>
      </c>
      <c r="Q129" s="82" t="s">
        <v>455</v>
      </c>
      <c r="R129" s="82" t="s">
        <v>455</v>
      </c>
      <c r="S129" s="82" t="s">
        <v>455</v>
      </c>
      <c r="T129" s="82" t="s">
        <v>455</v>
      </c>
      <c r="U129" s="82" t="s">
        <v>455</v>
      </c>
      <c r="V129" s="82" t="s">
        <v>455</v>
      </c>
      <c r="W129" s="82" t="s">
        <v>455</v>
      </c>
      <c r="X129" s="82" t="s">
        <v>455</v>
      </c>
      <c r="Y129" s="82" t="s">
        <v>455</v>
      </c>
      <c r="Z129" s="82" t="s">
        <v>455</v>
      </c>
    </row>
    <row r="130" spans="2:41" ht="15" customHeight="1" x14ac:dyDescent="0.2">
      <c r="B130" s="94" t="s">
        <v>400</v>
      </c>
      <c r="C130" s="83">
        <v>17.777999999999999</v>
      </c>
      <c r="D130" s="83">
        <v>17.978999999999999</v>
      </c>
      <c r="E130" s="83">
        <v>17.808</v>
      </c>
      <c r="F130" s="83">
        <v>18.600999999999999</v>
      </c>
      <c r="G130" s="83">
        <v>18.478999999999999</v>
      </c>
      <c r="H130" s="83">
        <v>18.504000000000001</v>
      </c>
      <c r="I130" s="83">
        <v>19.913</v>
      </c>
      <c r="J130" s="83">
        <v>20.146000000000001</v>
      </c>
      <c r="K130" s="83">
        <v>19.917999999999999</v>
      </c>
      <c r="L130" s="83">
        <v>18.161999999999999</v>
      </c>
      <c r="M130" s="83">
        <v>18.241</v>
      </c>
      <c r="N130" s="83">
        <v>18.216999999999999</v>
      </c>
      <c r="O130" s="83">
        <v>18.808</v>
      </c>
      <c r="P130" s="83">
        <v>19.062999999999999</v>
      </c>
      <c r="Q130" s="83">
        <v>19.184000000000001</v>
      </c>
      <c r="R130" s="83">
        <v>24.57</v>
      </c>
      <c r="S130" s="83">
        <v>24.234999999999999</v>
      </c>
      <c r="T130" s="83">
        <v>24.573</v>
      </c>
      <c r="U130" s="83">
        <v>24.177</v>
      </c>
      <c r="V130" s="83">
        <v>24.617000000000001</v>
      </c>
      <c r="W130" s="83">
        <v>24.321999999999999</v>
      </c>
      <c r="X130" s="83">
        <v>19.341000000000001</v>
      </c>
      <c r="Y130" s="83">
        <v>19.388000000000002</v>
      </c>
      <c r="Z130" s="83">
        <v>19.07</v>
      </c>
    </row>
    <row r="131" spans="2:41" ht="16" x14ac:dyDescent="0.2">
      <c r="B131" s="94" t="s">
        <v>401</v>
      </c>
      <c r="C131" s="84" t="s">
        <v>456</v>
      </c>
      <c r="D131" s="84" t="s">
        <v>456</v>
      </c>
      <c r="E131" s="84" t="s">
        <v>456</v>
      </c>
      <c r="F131" s="84" t="s">
        <v>456</v>
      </c>
      <c r="G131" s="84" t="s">
        <v>456</v>
      </c>
      <c r="H131" s="84" t="s">
        <v>456</v>
      </c>
      <c r="I131" s="84" t="s">
        <v>456</v>
      </c>
      <c r="J131" s="84" t="s">
        <v>456</v>
      </c>
      <c r="K131" s="84" t="s">
        <v>456</v>
      </c>
      <c r="L131" s="84" t="s">
        <v>456</v>
      </c>
      <c r="M131" s="84" t="s">
        <v>456</v>
      </c>
      <c r="N131" s="84" t="s">
        <v>456</v>
      </c>
      <c r="O131" s="84" t="s">
        <v>456</v>
      </c>
      <c r="P131" s="84" t="s">
        <v>456</v>
      </c>
      <c r="Q131" s="84" t="s">
        <v>456</v>
      </c>
      <c r="R131" s="84" t="s">
        <v>456</v>
      </c>
      <c r="S131" s="84" t="s">
        <v>456</v>
      </c>
      <c r="T131" s="84" t="s">
        <v>456</v>
      </c>
      <c r="U131" s="84" t="s">
        <v>456</v>
      </c>
      <c r="V131" s="84" t="s">
        <v>456</v>
      </c>
      <c r="W131" s="84" t="s">
        <v>456</v>
      </c>
      <c r="X131" s="84" t="s">
        <v>456</v>
      </c>
      <c r="Y131" s="84" t="s">
        <v>456</v>
      </c>
      <c r="Z131" s="84" t="s">
        <v>456</v>
      </c>
    </row>
    <row r="132" spans="2:41" ht="15" customHeight="1" x14ac:dyDescent="0.2">
      <c r="B132" s="94" t="s">
        <v>401</v>
      </c>
      <c r="C132" s="85">
        <v>17.321999999999999</v>
      </c>
      <c r="D132" s="85">
        <v>17.664000000000001</v>
      </c>
      <c r="E132" s="85">
        <v>17.433</v>
      </c>
      <c r="F132" s="85">
        <v>17.933</v>
      </c>
      <c r="G132" s="85">
        <v>17.756</v>
      </c>
      <c r="H132" s="85">
        <v>17.981000000000002</v>
      </c>
      <c r="I132" s="85">
        <v>19.940000000000001</v>
      </c>
      <c r="J132" s="85">
        <v>20.265000000000001</v>
      </c>
      <c r="K132" s="85">
        <v>20.337</v>
      </c>
      <c r="L132" s="85">
        <v>18.053999999999998</v>
      </c>
      <c r="M132" s="85">
        <v>17.978999999999999</v>
      </c>
      <c r="N132" s="85">
        <v>18.087</v>
      </c>
      <c r="O132" s="85">
        <v>18.541</v>
      </c>
      <c r="P132" s="85">
        <v>18.600000000000001</v>
      </c>
      <c r="Q132" s="85">
        <v>18.571000000000002</v>
      </c>
      <c r="R132" s="85">
        <v>23.318999999999999</v>
      </c>
      <c r="S132" s="85">
        <v>23.422000000000001</v>
      </c>
      <c r="T132" s="85">
        <v>23.512</v>
      </c>
      <c r="U132" s="85">
        <v>18.882999999999999</v>
      </c>
      <c r="V132" s="85">
        <v>18.707000000000001</v>
      </c>
      <c r="W132" s="85">
        <v>18.989999999999998</v>
      </c>
      <c r="X132" s="85">
        <v>19.155999999999999</v>
      </c>
      <c r="Y132" s="85">
        <v>19.093</v>
      </c>
      <c r="Z132" s="85">
        <v>18.95</v>
      </c>
    </row>
    <row r="133" spans="2:41" ht="16" x14ac:dyDescent="0.2">
      <c r="B133" s="94" t="s">
        <v>402</v>
      </c>
      <c r="C133" s="86" t="s">
        <v>457</v>
      </c>
      <c r="D133" s="86" t="s">
        <v>457</v>
      </c>
      <c r="E133" s="86" t="s">
        <v>457</v>
      </c>
      <c r="F133" s="86" t="s">
        <v>457</v>
      </c>
      <c r="G133" s="86" t="s">
        <v>457</v>
      </c>
      <c r="H133" s="86" t="s">
        <v>457</v>
      </c>
      <c r="I133" s="86" t="s">
        <v>457</v>
      </c>
      <c r="J133" s="86" t="s">
        <v>457</v>
      </c>
      <c r="K133" s="86" t="s">
        <v>457</v>
      </c>
      <c r="L133" s="86" t="s">
        <v>457</v>
      </c>
      <c r="M133" s="86" t="s">
        <v>457</v>
      </c>
      <c r="N133" s="86" t="s">
        <v>457</v>
      </c>
      <c r="O133" s="86" t="s">
        <v>457</v>
      </c>
      <c r="P133" s="86" t="s">
        <v>457</v>
      </c>
      <c r="Q133" s="86" t="s">
        <v>457</v>
      </c>
      <c r="R133" s="86" t="s">
        <v>457</v>
      </c>
      <c r="S133" s="86" t="s">
        <v>457</v>
      </c>
      <c r="T133" s="86" t="s">
        <v>457</v>
      </c>
      <c r="U133" s="86" t="s">
        <v>457</v>
      </c>
      <c r="V133" s="86" t="s">
        <v>457</v>
      </c>
      <c r="W133" s="86" t="s">
        <v>457</v>
      </c>
      <c r="X133" s="86" t="s">
        <v>457</v>
      </c>
      <c r="Y133" s="86" t="s">
        <v>457</v>
      </c>
      <c r="Z133" s="86" t="s">
        <v>457</v>
      </c>
    </row>
    <row r="134" spans="2:41" ht="15" customHeight="1" x14ac:dyDescent="0.2">
      <c r="B134" s="94" t="s">
        <v>402</v>
      </c>
      <c r="C134" s="87">
        <v>18.245999999999999</v>
      </c>
      <c r="D134" s="87">
        <v>18.187000000000001</v>
      </c>
      <c r="E134" s="87">
        <v>18.071000000000002</v>
      </c>
      <c r="F134" s="87">
        <v>19.994</v>
      </c>
      <c r="G134" s="87">
        <v>20.125</v>
      </c>
      <c r="H134" s="87">
        <v>20.111000000000001</v>
      </c>
      <c r="I134" s="87">
        <v>20.725999999999999</v>
      </c>
      <c r="J134" s="87">
        <v>20.9</v>
      </c>
      <c r="K134" s="87">
        <v>20.512</v>
      </c>
      <c r="L134" s="87">
        <v>19.948</v>
      </c>
      <c r="M134" s="87">
        <v>19.957999999999998</v>
      </c>
      <c r="N134" s="87">
        <v>19.948</v>
      </c>
      <c r="O134" s="87">
        <v>19.878</v>
      </c>
      <c r="P134" s="87">
        <v>19.965</v>
      </c>
      <c r="Q134" s="87">
        <v>19.925999999999998</v>
      </c>
      <c r="R134" s="87">
        <v>25.113</v>
      </c>
      <c r="S134" s="87">
        <v>25.167000000000002</v>
      </c>
      <c r="T134" s="87">
        <v>25.015000000000001</v>
      </c>
      <c r="U134" s="87">
        <v>20.106999999999999</v>
      </c>
      <c r="V134" s="87">
        <v>20.196000000000002</v>
      </c>
      <c r="W134" s="87">
        <v>20.227</v>
      </c>
      <c r="X134" s="87">
        <v>19.893999999999998</v>
      </c>
      <c r="Y134" s="87">
        <v>20.923999999999999</v>
      </c>
      <c r="Z134" s="87">
        <v>19.684000000000001</v>
      </c>
    </row>
    <row r="135" spans="2:41" ht="16" x14ac:dyDescent="0.2">
      <c r="B135" s="94" t="s">
        <v>134</v>
      </c>
      <c r="C135" s="88" t="s">
        <v>458</v>
      </c>
      <c r="D135" s="88" t="s">
        <v>458</v>
      </c>
      <c r="E135" s="88" t="s">
        <v>458</v>
      </c>
      <c r="F135" s="88" t="s">
        <v>458</v>
      </c>
      <c r="G135" s="88" t="s">
        <v>458</v>
      </c>
      <c r="H135" s="88" t="s">
        <v>458</v>
      </c>
      <c r="I135" s="88" t="s">
        <v>458</v>
      </c>
      <c r="J135" s="88" t="s">
        <v>458</v>
      </c>
      <c r="K135" s="88" t="s">
        <v>458</v>
      </c>
      <c r="L135" s="88" t="s">
        <v>458</v>
      </c>
      <c r="M135" s="88" t="s">
        <v>458</v>
      </c>
      <c r="N135" s="88" t="s">
        <v>458</v>
      </c>
      <c r="O135" s="88" t="s">
        <v>458</v>
      </c>
      <c r="P135" s="88" t="s">
        <v>458</v>
      </c>
      <c r="Q135" s="88" t="s">
        <v>458</v>
      </c>
      <c r="R135" s="88" t="s">
        <v>458</v>
      </c>
      <c r="S135" s="88" t="s">
        <v>458</v>
      </c>
      <c r="T135" s="88" t="s">
        <v>458</v>
      </c>
      <c r="U135" s="88" t="s">
        <v>458</v>
      </c>
      <c r="V135" s="88" t="s">
        <v>458</v>
      </c>
      <c r="W135" s="88" t="s">
        <v>458</v>
      </c>
      <c r="X135" s="88" t="s">
        <v>458</v>
      </c>
      <c r="Y135" s="88" t="s">
        <v>458</v>
      </c>
      <c r="Z135" s="88" t="s">
        <v>458</v>
      </c>
    </row>
    <row r="136" spans="2:41" ht="48" x14ac:dyDescent="0.2">
      <c r="B136" s="94" t="s">
        <v>134</v>
      </c>
      <c r="C136" s="89">
        <v>28.530999999999999</v>
      </c>
      <c r="D136" s="89">
        <v>28.614000000000001</v>
      </c>
      <c r="E136" s="89">
        <v>28.72</v>
      </c>
      <c r="F136" s="89" t="s">
        <v>405</v>
      </c>
      <c r="G136" s="89" t="s">
        <v>405</v>
      </c>
      <c r="H136" s="89" t="s">
        <v>405</v>
      </c>
      <c r="I136" s="89">
        <v>29.623000000000001</v>
      </c>
      <c r="J136" s="89">
        <v>29.300999999999998</v>
      </c>
      <c r="K136" s="89">
        <v>29.936</v>
      </c>
      <c r="L136" s="89">
        <v>31.602</v>
      </c>
      <c r="M136" s="89">
        <v>31.88</v>
      </c>
      <c r="N136" s="89">
        <v>31.423999999999999</v>
      </c>
      <c r="O136" s="89">
        <v>29.725000000000001</v>
      </c>
      <c r="P136" s="89">
        <v>29.177</v>
      </c>
      <c r="Q136" s="89">
        <v>29.029</v>
      </c>
      <c r="R136" s="89">
        <v>36.225000000000001</v>
      </c>
      <c r="S136" s="89">
        <v>32.707999999999998</v>
      </c>
      <c r="T136" s="89">
        <v>32.969000000000001</v>
      </c>
      <c r="U136" s="89">
        <v>28.773</v>
      </c>
      <c r="V136" s="89">
        <v>28.631</v>
      </c>
      <c r="W136" s="89">
        <v>28.128</v>
      </c>
      <c r="X136" s="89">
        <v>27.97</v>
      </c>
      <c r="Y136" s="89">
        <v>27.948</v>
      </c>
      <c r="Z136" s="89">
        <v>27.838000000000001</v>
      </c>
    </row>
    <row r="137" spans="2:41" ht="16" x14ac:dyDescent="0.2">
      <c r="B137" s="94" t="s">
        <v>403</v>
      </c>
      <c r="C137" s="90" t="s">
        <v>459</v>
      </c>
      <c r="D137" s="90" t="s">
        <v>459</v>
      </c>
      <c r="E137" s="90" t="s">
        <v>459</v>
      </c>
      <c r="F137" s="90" t="s">
        <v>459</v>
      </c>
      <c r="G137" s="90" t="s">
        <v>459</v>
      </c>
      <c r="H137" s="90" t="s">
        <v>459</v>
      </c>
      <c r="I137" s="90" t="s">
        <v>459</v>
      </c>
      <c r="J137" s="90" t="s">
        <v>459</v>
      </c>
      <c r="K137" s="90" t="s">
        <v>459</v>
      </c>
      <c r="L137" s="90" t="s">
        <v>459</v>
      </c>
      <c r="M137" s="90" t="s">
        <v>459</v>
      </c>
      <c r="N137" s="90" t="s">
        <v>459</v>
      </c>
      <c r="O137" s="90" t="s">
        <v>459</v>
      </c>
      <c r="P137" s="90" t="s">
        <v>459</v>
      </c>
      <c r="Q137" s="90" t="s">
        <v>459</v>
      </c>
      <c r="R137" s="90" t="s">
        <v>459</v>
      </c>
      <c r="S137" s="90" t="s">
        <v>459</v>
      </c>
      <c r="T137" s="90" t="s">
        <v>459</v>
      </c>
      <c r="U137" s="90" t="s">
        <v>459</v>
      </c>
      <c r="V137" s="90" t="s">
        <v>459</v>
      </c>
      <c r="W137" s="90" t="s">
        <v>459</v>
      </c>
      <c r="X137" s="90" t="s">
        <v>459</v>
      </c>
      <c r="Y137" s="90" t="s">
        <v>459</v>
      </c>
      <c r="Z137" s="90" t="s">
        <v>459</v>
      </c>
    </row>
    <row r="138" spans="2:41" ht="15" customHeight="1" x14ac:dyDescent="0.2">
      <c r="B138" s="94" t="s">
        <v>403</v>
      </c>
      <c r="C138" s="91">
        <v>26.649000000000001</v>
      </c>
      <c r="D138" s="91">
        <v>26.954999999999998</v>
      </c>
      <c r="E138" s="91">
        <v>26.667999999999999</v>
      </c>
      <c r="F138" s="91">
        <v>31.536999999999999</v>
      </c>
      <c r="G138" s="91">
        <v>30.777999999999999</v>
      </c>
      <c r="H138" s="91">
        <v>31.315000000000001</v>
      </c>
      <c r="I138" s="91">
        <v>31.542000000000002</v>
      </c>
      <c r="J138" s="91">
        <v>31.356999999999999</v>
      </c>
      <c r="K138" s="91">
        <v>32.357999999999997</v>
      </c>
      <c r="L138" s="91">
        <v>31.324999999999999</v>
      </c>
      <c r="M138" s="91">
        <v>34.454000000000001</v>
      </c>
      <c r="N138" s="91">
        <v>31.361000000000001</v>
      </c>
      <c r="O138" s="91">
        <v>28.975000000000001</v>
      </c>
      <c r="P138" s="91">
        <v>29.588999999999999</v>
      </c>
      <c r="Q138" s="91">
        <v>29.827999999999999</v>
      </c>
      <c r="R138" s="91">
        <v>32.685000000000002</v>
      </c>
      <c r="S138" s="91">
        <v>33.911000000000001</v>
      </c>
      <c r="T138" s="91">
        <v>32.090000000000003</v>
      </c>
      <c r="U138" s="91">
        <v>33.804000000000002</v>
      </c>
      <c r="V138" s="91">
        <v>31.71</v>
      </c>
      <c r="W138" s="91">
        <v>32.445999999999998</v>
      </c>
      <c r="X138" s="91">
        <v>29.488</v>
      </c>
      <c r="Y138" s="91">
        <v>29.655999999999999</v>
      </c>
      <c r="Z138" s="91">
        <v>29.895</v>
      </c>
    </row>
    <row r="139" spans="2:41" ht="16" x14ac:dyDescent="0.2">
      <c r="B139" s="94" t="s">
        <v>404</v>
      </c>
      <c r="C139" s="92" t="s">
        <v>460</v>
      </c>
      <c r="D139" s="92" t="s">
        <v>460</v>
      </c>
      <c r="E139" s="92" t="s">
        <v>460</v>
      </c>
      <c r="F139" s="92" t="s">
        <v>460</v>
      </c>
      <c r="G139" s="92" t="s">
        <v>460</v>
      </c>
      <c r="H139" s="92" t="s">
        <v>460</v>
      </c>
      <c r="I139" s="92" t="s">
        <v>460</v>
      </c>
      <c r="J139" s="92" t="s">
        <v>460</v>
      </c>
      <c r="K139" s="92" t="s">
        <v>460</v>
      </c>
      <c r="L139" s="92" t="s">
        <v>460</v>
      </c>
      <c r="M139" s="92" t="s">
        <v>460</v>
      </c>
      <c r="N139" s="92" t="s">
        <v>460</v>
      </c>
      <c r="O139" s="161" t="s">
        <v>460</v>
      </c>
      <c r="P139" s="161" t="s">
        <v>460</v>
      </c>
      <c r="Q139" s="161" t="s">
        <v>460</v>
      </c>
      <c r="R139" s="161" t="s">
        <v>460</v>
      </c>
      <c r="S139" s="161" t="s">
        <v>460</v>
      </c>
      <c r="T139" s="161" t="s">
        <v>460</v>
      </c>
      <c r="U139" s="161" t="s">
        <v>460</v>
      </c>
      <c r="V139" s="161" t="s">
        <v>460</v>
      </c>
      <c r="W139" s="161" t="s">
        <v>460</v>
      </c>
      <c r="X139" s="161" t="s">
        <v>460</v>
      </c>
      <c r="Y139" s="161" t="s">
        <v>460</v>
      </c>
      <c r="Z139" s="161" t="s">
        <v>460</v>
      </c>
    </row>
    <row r="140" spans="2:41" ht="15" customHeight="1" x14ac:dyDescent="0.2">
      <c r="B140" s="94" t="s">
        <v>404</v>
      </c>
      <c r="C140" s="93" t="s">
        <v>405</v>
      </c>
      <c r="D140" s="93" t="s">
        <v>405</v>
      </c>
      <c r="E140" s="93" t="s">
        <v>405</v>
      </c>
      <c r="F140" s="93">
        <v>5.2450000000000001</v>
      </c>
      <c r="G140" s="93" t="s">
        <v>405</v>
      </c>
      <c r="H140" s="93" t="s">
        <v>405</v>
      </c>
      <c r="I140" s="93" t="s">
        <v>405</v>
      </c>
      <c r="J140" s="93" t="s">
        <v>405</v>
      </c>
      <c r="K140" s="93" t="s">
        <v>405</v>
      </c>
      <c r="L140" s="93" t="s">
        <v>405</v>
      </c>
      <c r="M140" s="93" t="s">
        <v>405</v>
      </c>
      <c r="N140" s="93" t="s">
        <v>405</v>
      </c>
      <c r="O140" s="161" t="s">
        <v>460</v>
      </c>
      <c r="P140" s="161" t="s">
        <v>460</v>
      </c>
      <c r="Q140" s="161" t="s">
        <v>460</v>
      </c>
      <c r="R140" s="161" t="s">
        <v>460</v>
      </c>
      <c r="S140" s="161" t="s">
        <v>460</v>
      </c>
      <c r="T140" s="161" t="s">
        <v>460</v>
      </c>
      <c r="U140" s="161" t="s">
        <v>460</v>
      </c>
      <c r="V140" s="161" t="s">
        <v>460</v>
      </c>
      <c r="W140" s="161" t="s">
        <v>460</v>
      </c>
      <c r="X140" s="161" t="s">
        <v>460</v>
      </c>
      <c r="Y140" s="161" t="s">
        <v>460</v>
      </c>
      <c r="Z140" s="161" t="s">
        <v>460</v>
      </c>
    </row>
    <row r="141" spans="2:41" x14ac:dyDescent="0.2">
      <c r="B141" s="94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</row>
    <row r="142" spans="2:41" ht="15" customHeight="1" x14ac:dyDescent="0.2">
      <c r="B142" s="94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</row>
    <row r="143" spans="2:41" x14ac:dyDescent="0.2">
      <c r="C143" s="22" t="s">
        <v>406</v>
      </c>
      <c r="D143" s="22"/>
      <c r="E143" s="22"/>
      <c r="F143" s="22"/>
      <c r="G143" s="22"/>
      <c r="H143" s="22"/>
      <c r="I143" s="22"/>
      <c r="J143" s="22"/>
      <c r="K143" s="22"/>
      <c r="L143" s="95"/>
      <c r="M143" s="26" t="s">
        <v>407</v>
      </c>
      <c r="N143" s="26"/>
      <c r="O143" s="26"/>
      <c r="P143" s="26"/>
      <c r="Q143" s="26"/>
      <c r="R143" s="26"/>
      <c r="S143" s="26"/>
      <c r="T143" s="26"/>
      <c r="U143" s="26"/>
      <c r="V143" s="23"/>
      <c r="W143" s="26" t="s">
        <v>408</v>
      </c>
      <c r="X143" s="26"/>
      <c r="Y143" s="26"/>
      <c r="Z143" s="26"/>
      <c r="AA143" s="26"/>
      <c r="AB143" s="26"/>
      <c r="AC143" s="26"/>
      <c r="AD143" s="26"/>
      <c r="AE143" s="26"/>
      <c r="AF143" s="23"/>
      <c r="AG143" s="26" t="s">
        <v>409</v>
      </c>
      <c r="AH143" s="26"/>
      <c r="AI143" s="26"/>
      <c r="AJ143" s="26"/>
      <c r="AK143" s="26"/>
      <c r="AL143" s="26"/>
      <c r="AM143" s="26"/>
      <c r="AN143" s="26"/>
      <c r="AO143" s="26"/>
    </row>
    <row r="144" spans="2:41" ht="17" thickBot="1" x14ac:dyDescent="0.25">
      <c r="C144" s="96" t="s">
        <v>410</v>
      </c>
      <c r="D144" s="23"/>
      <c r="E144" s="23"/>
      <c r="F144" s="97" t="s">
        <v>411</v>
      </c>
      <c r="G144" s="23"/>
      <c r="H144" s="23"/>
      <c r="I144" s="98" t="s">
        <v>412</v>
      </c>
      <c r="J144" s="23"/>
      <c r="K144" s="23"/>
      <c r="L144" s="23"/>
      <c r="M144" s="96" t="s">
        <v>410</v>
      </c>
      <c r="N144" s="23"/>
      <c r="O144" s="23"/>
      <c r="P144" s="97" t="s">
        <v>411</v>
      </c>
      <c r="Q144" s="23"/>
      <c r="R144" s="23"/>
      <c r="S144" s="98" t="s">
        <v>412</v>
      </c>
      <c r="T144" s="23"/>
      <c r="U144" s="23"/>
      <c r="V144" s="23"/>
      <c r="W144" s="96" t="s">
        <v>410</v>
      </c>
      <c r="X144" s="23"/>
      <c r="Y144" s="23"/>
      <c r="Z144" s="97" t="s">
        <v>411</v>
      </c>
      <c r="AA144" s="23"/>
      <c r="AB144" s="23"/>
      <c r="AC144" s="98" t="s">
        <v>412</v>
      </c>
      <c r="AD144" s="23"/>
      <c r="AE144" s="23"/>
      <c r="AF144" s="23"/>
      <c r="AG144" s="96" t="s">
        <v>410</v>
      </c>
      <c r="AH144" s="23"/>
      <c r="AI144" s="23"/>
      <c r="AJ144" s="97" t="s">
        <v>411</v>
      </c>
      <c r="AK144" s="23"/>
      <c r="AL144" s="23"/>
      <c r="AM144" s="98" t="s">
        <v>412</v>
      </c>
      <c r="AN144" s="23"/>
      <c r="AO144" s="23"/>
    </row>
    <row r="145" spans="1:41" ht="16" thickBot="1" x14ac:dyDescent="0.25">
      <c r="B145" s="99" t="s">
        <v>413</v>
      </c>
      <c r="C145" s="100" t="s">
        <v>414</v>
      </c>
      <c r="D145" s="100" t="s">
        <v>133</v>
      </c>
      <c r="E145" s="101" t="s">
        <v>415</v>
      </c>
      <c r="F145" s="100" t="s">
        <v>414</v>
      </c>
      <c r="G145" s="100" t="s">
        <v>133</v>
      </c>
      <c r="H145" s="100" t="s">
        <v>416</v>
      </c>
      <c r="I145" s="100" t="s">
        <v>414</v>
      </c>
      <c r="J145" s="100" t="s">
        <v>133</v>
      </c>
      <c r="K145" s="100" t="s">
        <v>416</v>
      </c>
      <c r="L145" s="22" t="s">
        <v>413</v>
      </c>
      <c r="M145" s="100" t="s">
        <v>414</v>
      </c>
      <c r="N145" s="100" t="s">
        <v>133</v>
      </c>
      <c r="O145" s="101" t="s">
        <v>415</v>
      </c>
      <c r="P145" s="100" t="s">
        <v>414</v>
      </c>
      <c r="Q145" s="100" t="s">
        <v>133</v>
      </c>
      <c r="R145" s="100" t="s">
        <v>416</v>
      </c>
      <c r="S145" s="100" t="s">
        <v>414</v>
      </c>
      <c r="T145" s="100" t="s">
        <v>133</v>
      </c>
      <c r="U145" s="100" t="s">
        <v>416</v>
      </c>
      <c r="V145" s="22" t="s">
        <v>413</v>
      </c>
      <c r="W145" s="100" t="s">
        <v>414</v>
      </c>
      <c r="X145" s="100" t="s">
        <v>133</v>
      </c>
      <c r="Y145" s="101" t="s">
        <v>415</v>
      </c>
      <c r="Z145" s="100" t="s">
        <v>414</v>
      </c>
      <c r="AA145" s="100" t="s">
        <v>133</v>
      </c>
      <c r="AB145" s="100" t="s">
        <v>416</v>
      </c>
      <c r="AC145" s="100" t="s">
        <v>414</v>
      </c>
      <c r="AD145" s="100" t="s">
        <v>133</v>
      </c>
      <c r="AE145" s="100" t="s">
        <v>416</v>
      </c>
      <c r="AF145" s="22" t="s">
        <v>413</v>
      </c>
      <c r="AG145" s="100" t="s">
        <v>414</v>
      </c>
      <c r="AH145" s="100" t="s">
        <v>133</v>
      </c>
      <c r="AI145" s="101" t="s">
        <v>415</v>
      </c>
      <c r="AJ145" s="100" t="s">
        <v>414</v>
      </c>
      <c r="AK145" s="100" t="s">
        <v>133</v>
      </c>
      <c r="AL145" s="100" t="s">
        <v>416</v>
      </c>
      <c r="AM145" s="100" t="s">
        <v>414</v>
      </c>
      <c r="AN145" s="100" t="s">
        <v>133</v>
      </c>
      <c r="AO145" s="100" t="s">
        <v>416</v>
      </c>
    </row>
    <row r="146" spans="1:41" ht="16" x14ac:dyDescent="0.2">
      <c r="A146" s="108"/>
      <c r="B146" s="102" t="s">
        <v>469</v>
      </c>
      <c r="C146" s="95">
        <f>AVERAGE(C110:E110)</f>
        <v>12.627333333333334</v>
      </c>
      <c r="D146" s="95">
        <f>STDEV(C110:E110)</f>
        <v>0.49157129018417423</v>
      </c>
      <c r="E146" s="23"/>
      <c r="F146" s="95">
        <f>AVERAGE(C120:E120)</f>
        <v>18.581999999999997</v>
      </c>
      <c r="G146" s="95">
        <f>STDEV(C120:E120)</f>
        <v>0.1922836446502916</v>
      </c>
      <c r="H146" s="95">
        <f>F146-$C146</f>
        <v>5.9546666666666628</v>
      </c>
      <c r="I146" s="95">
        <f>AVERAGE(C130:E130)</f>
        <v>17.855</v>
      </c>
      <c r="J146" s="95">
        <f>STDEV(C130:E130)</f>
        <v>0.10842970072816768</v>
      </c>
      <c r="K146" s="95">
        <f>I146-$C146</f>
        <v>5.227666666666666</v>
      </c>
      <c r="L146" s="103" t="s">
        <v>463</v>
      </c>
      <c r="M146" s="95">
        <f>AVERAGE(F110:H110)</f>
        <v>14.568666666666667</v>
      </c>
      <c r="N146" s="95">
        <f>STDEV(F110:H110)</f>
        <v>0.35344070695568336</v>
      </c>
      <c r="O146" s="23"/>
      <c r="P146" s="95">
        <f>AVERAGE(F120:H120)</f>
        <v>19.452333333333332</v>
      </c>
      <c r="Q146" s="95">
        <f>STDEV(F120:H120)</f>
        <v>0.12264719048283704</v>
      </c>
      <c r="R146" s="95">
        <f>P146-$M146</f>
        <v>4.8836666666666648</v>
      </c>
      <c r="S146" s="95">
        <f>AVERAGE(F130:H130)</f>
        <v>18.528000000000002</v>
      </c>
      <c r="T146" s="95">
        <f>STDEV(F130:H130)</f>
        <v>6.4443773942871638E-2</v>
      </c>
      <c r="U146" s="95">
        <f>S146-$M146</f>
        <v>3.9593333333333351</v>
      </c>
      <c r="V146" s="103" t="s">
        <v>463</v>
      </c>
      <c r="W146" s="95">
        <f>AVERAGE(O110:Q110)</f>
        <v>12.244</v>
      </c>
      <c r="X146" s="95">
        <f>STDEV(O110:Q110)</f>
        <v>0.20646549348498933</v>
      </c>
      <c r="Y146" s="23"/>
      <c r="Z146" s="95">
        <f>AVERAGE(O120:Q120)</f>
        <v>18.594666666666669</v>
      </c>
      <c r="AA146" s="95">
        <f>STDEV(O120:Q120)</f>
        <v>9.6774652328662364E-2</v>
      </c>
      <c r="AB146" s="95">
        <f>Z146-$W146</f>
        <v>6.3506666666666689</v>
      </c>
      <c r="AC146" s="95">
        <f>AVERAGE(O130:P130)</f>
        <v>18.935499999999998</v>
      </c>
      <c r="AD146" s="95">
        <f>STDEV(O130:P130)</f>
        <v>0.18031222920256892</v>
      </c>
      <c r="AE146" s="95">
        <f>AC146-$W146</f>
        <v>6.6914999999999978</v>
      </c>
      <c r="AF146" s="103" t="s">
        <v>463</v>
      </c>
      <c r="AG146" s="95">
        <f>AVERAGE(R110:T110)</f>
        <v>20.964000000000002</v>
      </c>
      <c r="AH146" s="95">
        <f>STDEV(R110:T110)</f>
        <v>0.33091841894944363</v>
      </c>
      <c r="AI146" s="23"/>
      <c r="AJ146" s="95">
        <f>AVERAGE(R120:T120)</f>
        <v>25.391333333333332</v>
      </c>
      <c r="AK146" s="95">
        <f>STDEV(R120:T120)</f>
        <v>0.1298665982203783</v>
      </c>
      <c r="AL146" s="95">
        <f>AJ146-$AG146</f>
        <v>4.4273333333333298</v>
      </c>
      <c r="AM146" s="95">
        <f>AVERAGE(R130:T130)</f>
        <v>24.459333333333333</v>
      </c>
      <c r="AN146" s="95">
        <f>STDEV(R130:T130)</f>
        <v>0.19428415615621758</v>
      </c>
      <c r="AO146" s="95">
        <f>AM146-$AG146</f>
        <v>3.4953333333333312</v>
      </c>
    </row>
    <row r="147" spans="1:41" ht="16" x14ac:dyDescent="0.2">
      <c r="A147" s="149"/>
      <c r="B147" s="102" t="s">
        <v>470</v>
      </c>
      <c r="C147" s="95">
        <f>AVERAGE(C112:E112)</f>
        <v>12.311333333333332</v>
      </c>
      <c r="D147" s="95">
        <f>STDEV(C112:E112)</f>
        <v>0.39584887688780124</v>
      </c>
      <c r="E147" s="23"/>
      <c r="F147" s="95">
        <f>AVERAGE(C122:E122)</f>
        <v>18.698999999999998</v>
      </c>
      <c r="G147" s="95">
        <f>STDEV(C122:E122)</f>
        <v>0.31522848856028335</v>
      </c>
      <c r="H147" s="95">
        <f>F147-$C147</f>
        <v>6.3876666666666662</v>
      </c>
      <c r="I147" s="95">
        <f>AVERAGE(C132:E132)</f>
        <v>17.473000000000003</v>
      </c>
      <c r="J147" s="95">
        <f>STDEV(C132:E132)</f>
        <v>0.17447349368887075</v>
      </c>
      <c r="K147" s="95">
        <f>I147-$C147</f>
        <v>5.1616666666666706</v>
      </c>
      <c r="L147" s="103" t="s">
        <v>464</v>
      </c>
      <c r="M147" s="95">
        <f>AVERAGE(F112:H112)</f>
        <v>14.099333333333334</v>
      </c>
      <c r="N147" s="95">
        <f>STDEV(F112:H112)</f>
        <v>0.2854651175421139</v>
      </c>
      <c r="O147" s="23"/>
      <c r="P147" s="95">
        <f>AVERAGE(F122:H122)</f>
        <v>18.684666666666669</v>
      </c>
      <c r="Q147" s="95">
        <f>STDEV(F122:H122)</f>
        <v>0.11415048547129923</v>
      </c>
      <c r="R147" s="95">
        <f t="shared" ref="R147:R149" si="0">P147-$M147</f>
        <v>4.5853333333333346</v>
      </c>
      <c r="S147" s="95">
        <f>AVERAGE(F132:H132)</f>
        <v>17.89</v>
      </c>
      <c r="T147" s="95">
        <f>STDEV(F132:H132)</f>
        <v>0.11850316451470869</v>
      </c>
      <c r="U147" s="95">
        <f t="shared" ref="U147:U150" si="1">S147-$M147</f>
        <v>3.7906666666666666</v>
      </c>
      <c r="V147" s="103" t="s">
        <v>464</v>
      </c>
      <c r="W147" s="95">
        <f>AVERAGE(O112:Q112)</f>
        <v>12.327333333333334</v>
      </c>
      <c r="X147" s="95">
        <f>STDEV(O112:Q112)</f>
        <v>0.11154072499913842</v>
      </c>
      <c r="Y147" s="23"/>
      <c r="Z147" s="95">
        <f>AVERAGE(O122:Q122)</f>
        <v>18.706666666666667</v>
      </c>
      <c r="AA147" s="95">
        <f>STDEV(O122:Q122)</f>
        <v>6.2324420040089201E-2</v>
      </c>
      <c r="AB147" s="95">
        <f>Z147-$W147</f>
        <v>6.3793333333333333</v>
      </c>
      <c r="AC147" s="95">
        <f>AVERAGE(O132:Q132)</f>
        <v>18.570666666666668</v>
      </c>
      <c r="AD147" s="95">
        <f>STDEV(O132:Q132)</f>
        <v>2.9501412395567854E-2</v>
      </c>
      <c r="AE147" s="95">
        <f>AC147-$W147</f>
        <v>6.2433333333333341</v>
      </c>
      <c r="AF147" s="103" t="s">
        <v>464</v>
      </c>
      <c r="AG147" s="95">
        <f>AVERAGE(R112:T112)</f>
        <v>18.439000000000004</v>
      </c>
      <c r="AH147" s="95">
        <f>STDEV(R112:T112)</f>
        <v>0.18759797440271045</v>
      </c>
      <c r="AI147" s="23"/>
      <c r="AJ147" s="95">
        <f>AVERAGE(R122:T122)</f>
        <v>24.397000000000002</v>
      </c>
      <c r="AK147" s="95">
        <f>STDEV(R122:T122)</f>
        <v>0.19179937434725802</v>
      </c>
      <c r="AL147" s="95">
        <f t="shared" ref="AL147:AL150" si="2">AJ147-$AG147</f>
        <v>5.9579999999999984</v>
      </c>
      <c r="AM147" s="95">
        <f>AVERAGE(R132:T132)</f>
        <v>23.417666666666666</v>
      </c>
      <c r="AN147" s="95">
        <f>STDEV(R132:T132)</f>
        <v>9.6572943070683467E-2</v>
      </c>
      <c r="AO147" s="95">
        <f t="shared" ref="AO147:AO149" si="3">AM147-$AG147</f>
        <v>4.9786666666666619</v>
      </c>
    </row>
    <row r="148" spans="1:41" ht="15" customHeight="1" x14ac:dyDescent="0.2">
      <c r="A148" s="149"/>
      <c r="B148" s="104" t="s">
        <v>471</v>
      </c>
      <c r="C148" s="95">
        <f>AVERAGE(C114:E114)</f>
        <v>12.733666666666666</v>
      </c>
      <c r="D148" s="95">
        <f>STDEV(C114:E114)</f>
        <v>0.24916326642050027</v>
      </c>
      <c r="E148" s="23"/>
      <c r="F148" s="95">
        <f>AVERAGE(C124:E124)</f>
        <v>21.074999999999999</v>
      </c>
      <c r="G148" s="95">
        <f>STDEV(C124:E124)</f>
        <v>0.12758918449461112</v>
      </c>
      <c r="H148" s="95">
        <f>F148-$C148</f>
        <v>8.341333333333333</v>
      </c>
      <c r="I148" s="95">
        <f>AVERAGE(C134:E134)</f>
        <v>18.168000000000003</v>
      </c>
      <c r="J148" s="95">
        <f>STDEV(C134:E134)</f>
        <v>8.903370148432431E-2</v>
      </c>
      <c r="K148" s="95">
        <f>I148-$C148</f>
        <v>5.4343333333333366</v>
      </c>
      <c r="L148" s="105" t="s">
        <v>465</v>
      </c>
      <c r="M148" s="95">
        <f>AVERAGE(F114:H114)</f>
        <v>16.266000000000002</v>
      </c>
      <c r="N148" s="95">
        <f>STDEV(F114:H114)</f>
        <v>0.21266875652055783</v>
      </c>
      <c r="O148" s="23"/>
      <c r="P148" s="95">
        <f>AVERAGE(F124:H124)</f>
        <v>21.376333333333335</v>
      </c>
      <c r="Q148" s="95">
        <f>STDEV(F124:H124)</f>
        <v>0.1240053762275389</v>
      </c>
      <c r="R148" s="95">
        <f t="shared" si="0"/>
        <v>5.1103333333333332</v>
      </c>
      <c r="S148" s="95">
        <f>AVERAGE(F134:H134)</f>
        <v>20.076666666666668</v>
      </c>
      <c r="T148" s="95">
        <f>STDEV(F134:H134)</f>
        <v>7.1932839046803754E-2</v>
      </c>
      <c r="U148" s="95">
        <f t="shared" si="1"/>
        <v>3.8106666666666662</v>
      </c>
      <c r="V148" s="105" t="s">
        <v>465</v>
      </c>
      <c r="W148" s="95">
        <f>AVERAGE(O114:Q114)</f>
        <v>13.382666666666665</v>
      </c>
      <c r="X148" s="95">
        <f>STDEV(O114:Q114)</f>
        <v>1.8583146486355225E-2</v>
      </c>
      <c r="Y148" s="23"/>
      <c r="Z148" s="95">
        <f>AVERAGE(O124:Q124)</f>
        <v>24.040333333333333</v>
      </c>
      <c r="AA148" s="95">
        <f>STDEV(O124:Q124)</f>
        <v>8.3266639978645529E-2</v>
      </c>
      <c r="AB148" s="95">
        <f>Z148-$W148</f>
        <v>10.657666666666668</v>
      </c>
      <c r="AC148" s="95">
        <f>AVERAGE(O134:Q134)</f>
        <v>19.923000000000002</v>
      </c>
      <c r="AD148" s="95">
        <f>STDEV(O134:Q134)</f>
        <v>4.3577517139001667E-2</v>
      </c>
      <c r="AE148" s="95">
        <f>AC148-$W148</f>
        <v>6.5403333333333364</v>
      </c>
      <c r="AF148" s="105" t="s">
        <v>465</v>
      </c>
      <c r="AG148" s="95">
        <f>AVERAGE(R114:T114)</f>
        <v>18.855333333333334</v>
      </c>
      <c r="AH148" s="95">
        <f>STDEV(R114:T114)</f>
        <v>8.0773345438536565E-2</v>
      </c>
      <c r="AI148" s="23"/>
      <c r="AJ148" s="95">
        <f>AVERAGE(R124:T124)</f>
        <v>27.068333333333332</v>
      </c>
      <c r="AK148" s="95">
        <f>STDEV(R124:T124)</f>
        <v>0.17450596933438606</v>
      </c>
      <c r="AL148" s="95">
        <f t="shared" si="2"/>
        <v>8.2129999999999974</v>
      </c>
      <c r="AM148" s="95">
        <f>AVERAGE(R134:T134)</f>
        <v>25.098333333333333</v>
      </c>
      <c r="AN148" s="95">
        <f>STDEV(R134:T134)</f>
        <v>7.7054093553382275E-2</v>
      </c>
      <c r="AO148" s="95">
        <f t="shared" si="3"/>
        <v>6.2429999999999986</v>
      </c>
    </row>
    <row r="149" spans="1:41" ht="33" thickBot="1" x14ac:dyDescent="0.25">
      <c r="A149" s="162"/>
      <c r="B149" s="106" t="s">
        <v>472</v>
      </c>
      <c r="C149" s="95">
        <f>AVERAGE(D116:E116)</f>
        <v>12.236000000000001</v>
      </c>
      <c r="D149" s="95">
        <f>STDEV(D116:E116)</f>
        <v>0.3521391770309002</v>
      </c>
      <c r="E149" s="23"/>
      <c r="F149" s="95">
        <f>AVERAGE(C126:E126)</f>
        <v>19.047333333333331</v>
      </c>
      <c r="G149" s="95">
        <f>STDEV(C126:E126)</f>
        <v>0.167494278509247</v>
      </c>
      <c r="H149" s="95">
        <f>F149-$C149</f>
        <v>6.8113333333333301</v>
      </c>
      <c r="I149" s="95">
        <f>AVERAGE(C136:E136)</f>
        <v>28.621666666666666</v>
      </c>
      <c r="J149" s="95">
        <f>STDEV(C136:E136)</f>
        <v>9.4732958010046983E-2</v>
      </c>
      <c r="K149" s="95">
        <f>I149-$C149</f>
        <v>16.385666666666665</v>
      </c>
      <c r="L149" s="107" t="s">
        <v>466</v>
      </c>
      <c r="M149" s="95">
        <f>AVERAGE(F116:H116)</f>
        <v>34.817</v>
      </c>
      <c r="N149" s="95">
        <f>STDEV(F116:H116)</f>
        <v>0.79054538136655661</v>
      </c>
      <c r="O149" s="23"/>
      <c r="P149" s="95" t="e">
        <f>AVERAGE(F126:H126)</f>
        <v>#DIV/0!</v>
      </c>
      <c r="Q149" s="95" t="e">
        <f>STDEV(F126:H126)</f>
        <v>#DIV/0!</v>
      </c>
      <c r="R149" s="95" t="e">
        <f t="shared" si="0"/>
        <v>#DIV/0!</v>
      </c>
      <c r="S149" s="95" t="e">
        <f>AVERAGE(F136,H136)</f>
        <v>#DIV/0!</v>
      </c>
      <c r="T149" s="95" t="e">
        <f>STDEV(F136,H136)</f>
        <v>#DIV/0!</v>
      </c>
      <c r="U149" s="95" t="e">
        <f t="shared" si="1"/>
        <v>#DIV/0!</v>
      </c>
      <c r="V149" s="107" t="s">
        <v>466</v>
      </c>
      <c r="W149" s="95">
        <f>AVERAGE(O116:Q116)</f>
        <v>13.272333333333334</v>
      </c>
      <c r="X149" s="95">
        <f>STDEV(O116:Q116)</f>
        <v>0.26745903113062647</v>
      </c>
      <c r="Y149" s="23"/>
      <c r="Z149" s="95">
        <f>AVERAGE(O126:Q126)</f>
        <v>19.010666666666665</v>
      </c>
      <c r="AA149" s="95">
        <f>STDEV(O126:Q126)</f>
        <v>0.11316065276116602</v>
      </c>
      <c r="AB149" s="95">
        <f>Z149-$W149</f>
        <v>5.7383333333333315</v>
      </c>
      <c r="AC149" s="95">
        <f>AVERAGE(O136:Q136)</f>
        <v>29.310333333333332</v>
      </c>
      <c r="AD149" s="95">
        <f>STDEV(O136:Q136)</f>
        <v>0.36665696956874283</v>
      </c>
      <c r="AE149" s="95">
        <f>AC149-$W149</f>
        <v>16.037999999999997</v>
      </c>
      <c r="AF149" s="107" t="s">
        <v>466</v>
      </c>
      <c r="AG149" s="95">
        <f>AVERAGE(R116:T116)</f>
        <v>21.652666666666665</v>
      </c>
      <c r="AH149" s="95">
        <f>STDEV(R116:T116)</f>
        <v>7.4325859116011875E-2</v>
      </c>
      <c r="AI149" s="23"/>
      <c r="AJ149" s="95">
        <f>AVERAGE(R126:T126)</f>
        <v>26.917333333333332</v>
      </c>
      <c r="AK149" s="95">
        <f>STDEV(R126:T126)</f>
        <v>0.10519188815366619</v>
      </c>
      <c r="AL149" s="95">
        <f t="shared" si="2"/>
        <v>5.2646666666666668</v>
      </c>
      <c r="AM149" s="95">
        <f>AVERAGE(R136:T136)</f>
        <v>33.967333333333329</v>
      </c>
      <c r="AN149" s="95">
        <f>STDEV(R136:T136)</f>
        <v>1.9595469714536924</v>
      </c>
      <c r="AO149" s="95">
        <f t="shared" si="3"/>
        <v>12.314666666666664</v>
      </c>
    </row>
    <row r="150" spans="1:41" ht="15" customHeight="1" x14ac:dyDescent="0.2">
      <c r="A150" s="108"/>
      <c r="B150" s="106" t="s">
        <v>473</v>
      </c>
      <c r="C150" s="95">
        <f>AVERAGE(C118:E118)</f>
        <v>12.070333333333332</v>
      </c>
      <c r="D150" s="95">
        <f>STDEV(C118:E118)</f>
        <v>0.30778618119294027</v>
      </c>
      <c r="E150" s="23"/>
      <c r="F150" s="95">
        <f>AVERAGE(C128:E128)</f>
        <v>18.685333333333332</v>
      </c>
      <c r="G150" s="95">
        <f>STDEV(C128:E128)</f>
        <v>0.12994742526627093</v>
      </c>
      <c r="H150" s="95">
        <f>F150-$C150</f>
        <v>6.6150000000000002</v>
      </c>
      <c r="I150" s="95">
        <f>AVERAGE(C138,E138)</f>
        <v>26.6585</v>
      </c>
      <c r="J150" s="95">
        <f>STDEV(C138,E138)</f>
        <v>1.3435028842543238E-2</v>
      </c>
      <c r="K150" s="95">
        <f>I150-$C150</f>
        <v>14.588166666666668</v>
      </c>
      <c r="L150" s="107" t="s">
        <v>467</v>
      </c>
      <c r="M150" s="95">
        <f>AVERAGE(F118:H118)</f>
        <v>14.63</v>
      </c>
      <c r="N150" s="95">
        <f>STDEV(F118:H118)</f>
        <v>0.30093354748183171</v>
      </c>
      <c r="O150" s="23"/>
      <c r="P150" s="95">
        <f>AVERAGE(F128:H128)</f>
        <v>20.024666666666665</v>
      </c>
      <c r="Q150" s="95">
        <f>STDEV(F128:H128)</f>
        <v>3.3975481355433511E-2</v>
      </c>
      <c r="R150" s="95">
        <f>P150-$M150</f>
        <v>5.3946666666666641</v>
      </c>
      <c r="S150" s="95">
        <f>AVERAGE(F138,H138)</f>
        <v>31.426000000000002</v>
      </c>
      <c r="T150" s="95">
        <f>STDEV(F138,H138)</f>
        <v>0.15697770542341197</v>
      </c>
      <c r="U150" s="95">
        <f t="shared" si="1"/>
        <v>16.795999999999999</v>
      </c>
      <c r="V150" s="107" t="s">
        <v>467</v>
      </c>
      <c r="W150" s="95">
        <f>AVERAGE(O118:Q118)</f>
        <v>12.679</v>
      </c>
      <c r="X150" s="95">
        <f>STDEV(O118:Q118)</f>
        <v>0.39954599234631316</v>
      </c>
      <c r="Y150" s="23"/>
      <c r="Z150" s="95">
        <f>AVERAGE(O128:Q128)</f>
        <v>19.056333333333331</v>
      </c>
      <c r="AA150" s="95">
        <f>STDEV(O128:Q128)</f>
        <v>0.10284616343516875</v>
      </c>
      <c r="AB150" s="95">
        <f>Z150-$W150</f>
        <v>6.3773333333333309</v>
      </c>
      <c r="AC150" s="95">
        <f>AVERAGE(O138:Q138)</f>
        <v>29.463999999999999</v>
      </c>
      <c r="AD150" s="95">
        <f>STDEV(O138:Q138)</f>
        <v>0.44002386298926893</v>
      </c>
      <c r="AE150" s="95">
        <f>AC150-$W150</f>
        <v>16.784999999999997</v>
      </c>
      <c r="AF150" s="107" t="s">
        <v>467</v>
      </c>
      <c r="AG150" s="95">
        <f>AVERAGE(R118:T118)</f>
        <v>22.021000000000001</v>
      </c>
      <c r="AH150" s="95">
        <f>STDEV(R118:T118)</f>
        <v>0.20060658015129948</v>
      </c>
      <c r="AI150" s="23"/>
      <c r="AJ150" s="95">
        <f>AVERAGE(R128:T128)</f>
        <v>27.924666666666667</v>
      </c>
      <c r="AK150" s="95">
        <f>STDEV(R128:T128)</f>
        <v>8.0587426645435445E-2</v>
      </c>
      <c r="AL150" s="95">
        <f t="shared" si="2"/>
        <v>5.9036666666666662</v>
      </c>
      <c r="AM150" s="95">
        <f>AVERAGE(R138:T138)</f>
        <v>32.895333333333333</v>
      </c>
      <c r="AN150" s="95">
        <f>STDEV(R138:T138)</f>
        <v>0.92854204715421018</v>
      </c>
      <c r="AO150" s="95">
        <f>AM150-$AG150</f>
        <v>10.874333333333333</v>
      </c>
    </row>
    <row r="151" spans="1:41" x14ac:dyDescent="0.2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2"/>
    <row r="154" spans="1:41" ht="15" customHeight="1" x14ac:dyDescent="0.2"/>
    <row r="158" spans="1:41" x14ac:dyDescent="0.2">
      <c r="A158" s="1" t="s">
        <v>508</v>
      </c>
      <c r="G158" s="1" t="s">
        <v>495</v>
      </c>
    </row>
    <row r="161" spans="2:26" ht="16" x14ac:dyDescent="0.2">
      <c r="C161" s="81" t="s">
        <v>431</v>
      </c>
      <c r="D161" s="81" t="s">
        <v>432</v>
      </c>
      <c r="E161" s="81" t="s">
        <v>433</v>
      </c>
      <c r="F161" s="81" t="s">
        <v>434</v>
      </c>
      <c r="G161" s="81" t="s">
        <v>435</v>
      </c>
      <c r="H161" s="81" t="s">
        <v>436</v>
      </c>
      <c r="I161" s="81" t="s">
        <v>437</v>
      </c>
      <c r="J161" s="81" t="s">
        <v>438</v>
      </c>
      <c r="K161" s="81" t="s">
        <v>439</v>
      </c>
      <c r="L161" s="81" t="s">
        <v>440</v>
      </c>
      <c r="M161" s="81" t="s">
        <v>441</v>
      </c>
      <c r="N161" s="81" t="s">
        <v>442</v>
      </c>
      <c r="O161" s="81" t="s">
        <v>443</v>
      </c>
      <c r="P161" s="81" t="s">
        <v>444</v>
      </c>
      <c r="Q161" s="81" t="s">
        <v>445</v>
      </c>
      <c r="R161" s="81" t="s">
        <v>446</v>
      </c>
      <c r="S161" s="81" t="s">
        <v>447</v>
      </c>
      <c r="T161" s="81" t="s">
        <v>448</v>
      </c>
      <c r="U161" s="81" t="s">
        <v>449</v>
      </c>
      <c r="V161" s="81" t="s">
        <v>450</v>
      </c>
      <c r="W161" s="81" t="s">
        <v>451</v>
      </c>
      <c r="X161" s="81" t="s">
        <v>452</v>
      </c>
      <c r="Y161" s="81" t="s">
        <v>453</v>
      </c>
      <c r="Z161" s="81" t="s">
        <v>454</v>
      </c>
    </row>
    <row r="162" spans="2:26" ht="16" x14ac:dyDescent="0.2">
      <c r="B162" s="94" t="s">
        <v>298</v>
      </c>
      <c r="C162" s="82" t="s">
        <v>474</v>
      </c>
      <c r="D162" s="82" t="s">
        <v>474</v>
      </c>
      <c r="E162" s="82" t="s">
        <v>474</v>
      </c>
      <c r="F162" s="82" t="s">
        <v>474</v>
      </c>
      <c r="G162" s="82" t="s">
        <v>474</v>
      </c>
      <c r="H162" s="82" t="s">
        <v>474</v>
      </c>
      <c r="I162" s="82" t="s">
        <v>474</v>
      </c>
      <c r="J162" s="82" t="s">
        <v>474</v>
      </c>
      <c r="K162" s="82" t="s">
        <v>474</v>
      </c>
      <c r="L162" s="82" t="s">
        <v>474</v>
      </c>
      <c r="M162" s="82" t="s">
        <v>474</v>
      </c>
      <c r="N162" s="82" t="s">
        <v>474</v>
      </c>
      <c r="O162" s="82" t="s">
        <v>474</v>
      </c>
      <c r="P162" s="82" t="s">
        <v>474</v>
      </c>
      <c r="Q162" s="82" t="s">
        <v>474</v>
      </c>
      <c r="R162" s="82" t="s">
        <v>474</v>
      </c>
      <c r="S162" s="82" t="s">
        <v>474</v>
      </c>
      <c r="T162" s="82" t="s">
        <v>474</v>
      </c>
      <c r="U162" s="82" t="s">
        <v>474</v>
      </c>
      <c r="V162" s="82" t="s">
        <v>474</v>
      </c>
      <c r="W162" s="82" t="s">
        <v>474</v>
      </c>
      <c r="X162" s="82" t="s">
        <v>474</v>
      </c>
      <c r="Y162" s="82" t="s">
        <v>474</v>
      </c>
      <c r="Z162" s="82" t="s">
        <v>474</v>
      </c>
    </row>
    <row r="163" spans="2:26" ht="16" x14ac:dyDescent="0.2">
      <c r="B163" s="94" t="s">
        <v>298</v>
      </c>
      <c r="C163" s="83">
        <v>13.901</v>
      </c>
      <c r="D163" s="83">
        <v>13.909000000000001</v>
      </c>
      <c r="E163" s="83">
        <v>14.502000000000001</v>
      </c>
      <c r="F163" s="83">
        <v>16.018000000000001</v>
      </c>
      <c r="G163" s="83">
        <v>15.672000000000001</v>
      </c>
      <c r="H163" s="83">
        <v>15.44</v>
      </c>
      <c r="I163" s="83">
        <v>12.92</v>
      </c>
      <c r="J163" s="83">
        <v>12.984</v>
      </c>
      <c r="K163" s="83">
        <v>12.593</v>
      </c>
      <c r="L163" s="83">
        <v>14.516999999999999</v>
      </c>
      <c r="M163" s="83">
        <v>14.526999999999999</v>
      </c>
      <c r="N163" s="83">
        <v>14.680999999999999</v>
      </c>
      <c r="O163" s="83">
        <v>13.77</v>
      </c>
      <c r="P163" s="83">
        <v>13.989000000000001</v>
      </c>
      <c r="Q163" s="83">
        <v>13.701000000000001</v>
      </c>
      <c r="R163" s="83">
        <v>26.581</v>
      </c>
      <c r="S163" s="83">
        <v>26.364999999999998</v>
      </c>
      <c r="T163" s="83">
        <v>26.143999999999998</v>
      </c>
      <c r="U163" s="83">
        <v>15.063000000000001</v>
      </c>
      <c r="V163" s="83">
        <v>15.066000000000001</v>
      </c>
      <c r="W163" s="83">
        <v>14.551</v>
      </c>
      <c r="X163" s="83">
        <v>15.414</v>
      </c>
      <c r="Y163" s="83">
        <v>15.11</v>
      </c>
      <c r="Z163" s="83">
        <v>15.154</v>
      </c>
    </row>
    <row r="164" spans="2:26" ht="16" x14ac:dyDescent="0.2">
      <c r="B164" s="94" t="s">
        <v>299</v>
      </c>
      <c r="C164" s="84" t="s">
        <v>475</v>
      </c>
      <c r="D164" s="84" t="s">
        <v>475</v>
      </c>
      <c r="E164" s="84" t="s">
        <v>475</v>
      </c>
      <c r="F164" s="84" t="s">
        <v>475</v>
      </c>
      <c r="G164" s="84" t="s">
        <v>475</v>
      </c>
      <c r="H164" s="84" t="s">
        <v>475</v>
      </c>
      <c r="I164" s="84" t="s">
        <v>475</v>
      </c>
      <c r="J164" s="84" t="s">
        <v>475</v>
      </c>
      <c r="K164" s="84" t="s">
        <v>475</v>
      </c>
      <c r="L164" s="84" t="s">
        <v>475</v>
      </c>
      <c r="M164" s="84" t="s">
        <v>475</v>
      </c>
      <c r="N164" s="84" t="s">
        <v>475</v>
      </c>
      <c r="O164" s="84" t="s">
        <v>475</v>
      </c>
      <c r="P164" s="84" t="s">
        <v>475</v>
      </c>
      <c r="Q164" s="84" t="s">
        <v>475</v>
      </c>
      <c r="R164" s="84" t="s">
        <v>475</v>
      </c>
      <c r="S164" s="84" t="s">
        <v>475</v>
      </c>
      <c r="T164" s="84" t="s">
        <v>475</v>
      </c>
      <c r="U164" s="84" t="s">
        <v>475</v>
      </c>
      <c r="V164" s="84" t="s">
        <v>475</v>
      </c>
      <c r="W164" s="84" t="s">
        <v>475</v>
      </c>
      <c r="X164" s="84" t="s">
        <v>475</v>
      </c>
      <c r="Y164" s="84" t="s">
        <v>475</v>
      </c>
      <c r="Z164" s="84" t="s">
        <v>475</v>
      </c>
    </row>
    <row r="165" spans="2:26" ht="16" x14ac:dyDescent="0.2">
      <c r="B165" s="94" t="s">
        <v>299</v>
      </c>
      <c r="C165" s="85">
        <v>14.856999999999999</v>
      </c>
      <c r="D165" s="85">
        <v>15.69</v>
      </c>
      <c r="E165" s="85">
        <v>15.180999999999999</v>
      </c>
      <c r="F165" s="85">
        <v>17.611999999999998</v>
      </c>
      <c r="G165" s="85">
        <v>17.152999999999999</v>
      </c>
      <c r="H165" s="85">
        <v>17.231999999999999</v>
      </c>
      <c r="I165" s="85">
        <v>12.769</v>
      </c>
      <c r="J165" s="85">
        <v>12.547000000000001</v>
      </c>
      <c r="K165" s="85">
        <v>12.382</v>
      </c>
      <c r="L165" s="85">
        <v>15.119</v>
      </c>
      <c r="M165" s="85">
        <v>15.406000000000001</v>
      </c>
      <c r="N165" s="85">
        <v>15.544</v>
      </c>
      <c r="O165" s="85">
        <v>12.884</v>
      </c>
      <c r="P165" s="85">
        <v>12.898</v>
      </c>
      <c r="Q165" s="85">
        <v>13.367000000000001</v>
      </c>
      <c r="R165" s="85">
        <v>22.998999999999999</v>
      </c>
      <c r="S165" s="85">
        <v>22.850999999999999</v>
      </c>
      <c r="T165" s="85">
        <v>22.68</v>
      </c>
      <c r="U165" s="85">
        <v>13.038</v>
      </c>
      <c r="V165" s="85">
        <v>12.724</v>
      </c>
      <c r="W165" s="85">
        <v>12.653</v>
      </c>
      <c r="X165" s="85">
        <v>13.445</v>
      </c>
      <c r="Y165" s="85">
        <v>12.628</v>
      </c>
      <c r="Z165" s="85">
        <v>12.877000000000001</v>
      </c>
    </row>
    <row r="166" spans="2:26" ht="16" x14ac:dyDescent="0.2">
      <c r="B166" s="94" t="s">
        <v>300</v>
      </c>
      <c r="C166" s="109" t="s">
        <v>476</v>
      </c>
      <c r="D166" s="109" t="s">
        <v>476</v>
      </c>
      <c r="E166" s="109" t="s">
        <v>476</v>
      </c>
      <c r="F166" s="109" t="s">
        <v>476</v>
      </c>
      <c r="G166" s="109" t="s">
        <v>476</v>
      </c>
      <c r="H166" s="109" t="s">
        <v>476</v>
      </c>
      <c r="I166" s="109" t="s">
        <v>476</v>
      </c>
      <c r="J166" s="109" t="s">
        <v>476</v>
      </c>
      <c r="K166" s="109" t="s">
        <v>476</v>
      </c>
      <c r="L166" s="109" t="s">
        <v>476</v>
      </c>
      <c r="M166" s="109" t="s">
        <v>476</v>
      </c>
      <c r="N166" s="109" t="s">
        <v>476</v>
      </c>
      <c r="O166" s="109" t="s">
        <v>476</v>
      </c>
      <c r="P166" s="109" t="s">
        <v>476</v>
      </c>
      <c r="Q166" s="109" t="s">
        <v>476</v>
      </c>
      <c r="R166" s="109" t="s">
        <v>476</v>
      </c>
      <c r="S166" s="109" t="s">
        <v>476</v>
      </c>
      <c r="T166" s="109" t="s">
        <v>476</v>
      </c>
      <c r="U166" s="109" t="s">
        <v>476</v>
      </c>
      <c r="V166" s="109" t="s">
        <v>476</v>
      </c>
      <c r="W166" s="109" t="s">
        <v>476</v>
      </c>
      <c r="X166" s="109" t="s">
        <v>476</v>
      </c>
      <c r="Y166" s="109" t="s">
        <v>476</v>
      </c>
      <c r="Z166" s="109" t="s">
        <v>476</v>
      </c>
    </row>
    <row r="167" spans="2:26" ht="16" x14ac:dyDescent="0.2">
      <c r="B167" s="94" t="s">
        <v>300</v>
      </c>
      <c r="C167" s="110">
        <v>13.701000000000001</v>
      </c>
      <c r="D167" s="110">
        <v>13.379</v>
      </c>
      <c r="E167" s="110">
        <v>14.967000000000001</v>
      </c>
      <c r="F167" s="110">
        <v>16.009</v>
      </c>
      <c r="G167" s="110">
        <v>16.484000000000002</v>
      </c>
      <c r="H167" s="110">
        <v>16.408000000000001</v>
      </c>
      <c r="I167" s="110">
        <v>13.029</v>
      </c>
      <c r="J167" s="110">
        <v>13.388</v>
      </c>
      <c r="K167" s="110">
        <v>12.763</v>
      </c>
      <c r="L167" s="110">
        <v>15.444000000000001</v>
      </c>
      <c r="M167" s="110">
        <v>15.393000000000001</v>
      </c>
      <c r="N167" s="110">
        <v>15.584</v>
      </c>
      <c r="O167" s="110">
        <v>13.925000000000001</v>
      </c>
      <c r="P167" s="110">
        <v>13.798999999999999</v>
      </c>
      <c r="Q167" s="110">
        <v>13.821</v>
      </c>
      <c r="R167" s="110">
        <v>23.096</v>
      </c>
      <c r="S167" s="110">
        <v>23.579000000000001</v>
      </c>
      <c r="T167" s="110">
        <v>23.152999999999999</v>
      </c>
      <c r="U167" s="110">
        <v>11.643000000000001</v>
      </c>
      <c r="V167" s="110">
        <v>12.919</v>
      </c>
      <c r="W167" s="110">
        <v>12.821999999999999</v>
      </c>
      <c r="X167" s="110">
        <v>13.792999999999999</v>
      </c>
      <c r="Y167" s="110">
        <v>13.96</v>
      </c>
      <c r="Z167" s="110">
        <v>14.019</v>
      </c>
    </row>
    <row r="168" spans="2:26" ht="32" x14ac:dyDescent="0.2">
      <c r="B168" s="94" t="s">
        <v>301</v>
      </c>
      <c r="C168" s="86" t="s">
        <v>477</v>
      </c>
      <c r="D168" s="86" t="s">
        <v>477</v>
      </c>
      <c r="E168" s="86" t="s">
        <v>477</v>
      </c>
      <c r="F168" s="90" t="s">
        <v>478</v>
      </c>
      <c r="G168" s="90" t="s">
        <v>478</v>
      </c>
      <c r="H168" s="90" t="s">
        <v>478</v>
      </c>
      <c r="I168" s="88" t="s">
        <v>479</v>
      </c>
      <c r="J168" s="88" t="s">
        <v>479</v>
      </c>
      <c r="K168" s="88" t="s">
        <v>479</v>
      </c>
      <c r="L168" s="111" t="s">
        <v>480</v>
      </c>
      <c r="M168" s="111" t="s">
        <v>480</v>
      </c>
      <c r="N168" s="111" t="s">
        <v>480</v>
      </c>
      <c r="O168" s="112" t="s">
        <v>481</v>
      </c>
      <c r="P168" s="112" t="s">
        <v>481</v>
      </c>
      <c r="Q168" s="112" t="s">
        <v>481</v>
      </c>
      <c r="R168" s="113" t="s">
        <v>482</v>
      </c>
      <c r="S168" s="113" t="s">
        <v>482</v>
      </c>
      <c r="T168" s="113" t="s">
        <v>482</v>
      </c>
      <c r="U168" s="114" t="s">
        <v>483</v>
      </c>
      <c r="V168" s="114" t="s">
        <v>483</v>
      </c>
      <c r="W168" s="114" t="s">
        <v>483</v>
      </c>
      <c r="X168" s="115" t="s">
        <v>484</v>
      </c>
      <c r="Y168" s="115" t="s">
        <v>484</v>
      </c>
      <c r="Z168" s="115" t="s">
        <v>484</v>
      </c>
    </row>
    <row r="169" spans="2:26" ht="16" x14ac:dyDescent="0.2">
      <c r="B169" s="94" t="s">
        <v>301</v>
      </c>
      <c r="C169" s="87">
        <v>13.82</v>
      </c>
      <c r="D169" s="87">
        <v>13.712999999999999</v>
      </c>
      <c r="E169" s="87">
        <v>13.291</v>
      </c>
      <c r="F169" s="91">
        <v>13.686999999999999</v>
      </c>
      <c r="G169" s="91">
        <v>13.69</v>
      </c>
      <c r="H169" s="91">
        <v>13.798999999999999</v>
      </c>
      <c r="I169" s="89">
        <v>13.346</v>
      </c>
      <c r="J169" s="89">
        <v>13.755000000000001</v>
      </c>
      <c r="K169" s="89">
        <v>13.507999999999999</v>
      </c>
      <c r="L169" s="116">
        <v>13.14</v>
      </c>
      <c r="M169" s="116">
        <v>12.574999999999999</v>
      </c>
      <c r="N169" s="116">
        <v>13.334</v>
      </c>
      <c r="O169" s="117">
        <v>13.179</v>
      </c>
      <c r="P169" s="117">
        <v>13.66</v>
      </c>
      <c r="Q169" s="117">
        <v>13.632</v>
      </c>
      <c r="R169" s="118">
        <v>13.927</v>
      </c>
      <c r="S169" s="118">
        <v>13.896000000000001</v>
      </c>
      <c r="T169" s="118">
        <v>13.798</v>
      </c>
      <c r="U169" s="119">
        <v>13.865</v>
      </c>
      <c r="V169" s="119">
        <v>14.128</v>
      </c>
      <c r="W169" s="119">
        <v>13.423999999999999</v>
      </c>
      <c r="X169" s="120">
        <v>13.327</v>
      </c>
      <c r="Y169" s="120">
        <v>13.282</v>
      </c>
      <c r="Z169" s="120">
        <v>12.83</v>
      </c>
    </row>
    <row r="170" spans="2:26" ht="16" x14ac:dyDescent="0.2">
      <c r="B170" s="94" t="s">
        <v>302</v>
      </c>
      <c r="C170" s="121" t="s">
        <v>485</v>
      </c>
      <c r="D170" s="121" t="s">
        <v>485</v>
      </c>
      <c r="E170" s="121" t="s">
        <v>485</v>
      </c>
      <c r="F170" s="122" t="s">
        <v>486</v>
      </c>
      <c r="G170" s="122" t="s">
        <v>486</v>
      </c>
      <c r="H170" s="122" t="s">
        <v>486</v>
      </c>
      <c r="I170" s="123" t="s">
        <v>487</v>
      </c>
      <c r="J170" s="123" t="s">
        <v>487</v>
      </c>
      <c r="K170" s="123" t="s">
        <v>487</v>
      </c>
      <c r="L170" s="124" t="s">
        <v>488</v>
      </c>
      <c r="M170" s="124" t="s">
        <v>488</v>
      </c>
      <c r="N170" s="124" t="s">
        <v>488</v>
      </c>
      <c r="O170" s="82" t="s">
        <v>489</v>
      </c>
      <c r="P170" s="82" t="s">
        <v>489</v>
      </c>
      <c r="Q170" s="82" t="s">
        <v>489</v>
      </c>
      <c r="R170" s="92" t="s">
        <v>460</v>
      </c>
      <c r="S170" s="92" t="s">
        <v>460</v>
      </c>
      <c r="T170" s="92" t="s">
        <v>460</v>
      </c>
      <c r="U170" s="92" t="s">
        <v>460</v>
      </c>
      <c r="V170" s="92" t="s">
        <v>460</v>
      </c>
      <c r="W170" s="92" t="s">
        <v>460</v>
      </c>
      <c r="X170" s="92" t="s">
        <v>460</v>
      </c>
      <c r="Y170" s="92" t="s">
        <v>460</v>
      </c>
      <c r="Z170" s="92" t="s">
        <v>460</v>
      </c>
    </row>
    <row r="171" spans="2:26" ht="48" x14ac:dyDescent="0.2">
      <c r="B171" s="94" t="s">
        <v>302</v>
      </c>
      <c r="C171" s="125">
        <v>13.141999999999999</v>
      </c>
      <c r="D171" s="125">
        <v>13.512</v>
      </c>
      <c r="E171" s="125">
        <v>13.548999999999999</v>
      </c>
      <c r="F171" s="126">
        <v>20.146000000000001</v>
      </c>
      <c r="G171" s="126">
        <v>26.79</v>
      </c>
      <c r="H171" s="126">
        <v>20.206</v>
      </c>
      <c r="I171" s="127">
        <v>20.613</v>
      </c>
      <c r="J171" s="127">
        <v>20.853999999999999</v>
      </c>
      <c r="K171" s="127">
        <v>20.606000000000002</v>
      </c>
      <c r="L171" s="128">
        <v>20.327000000000002</v>
      </c>
      <c r="M171" s="128">
        <v>20.486000000000001</v>
      </c>
      <c r="N171" s="128">
        <v>20.416</v>
      </c>
      <c r="O171" s="83">
        <v>22.681000000000001</v>
      </c>
      <c r="P171" s="83">
        <v>22.210999999999999</v>
      </c>
      <c r="Q171" s="83">
        <v>22.181000000000001</v>
      </c>
      <c r="R171" s="93">
        <v>31.169</v>
      </c>
      <c r="S171" s="93">
        <v>30.456</v>
      </c>
      <c r="T171" s="93">
        <v>30.553000000000001</v>
      </c>
      <c r="U171" s="93">
        <v>31.454000000000001</v>
      </c>
      <c r="V171" s="93">
        <v>30.738</v>
      </c>
      <c r="W171" s="93">
        <v>30.577999999999999</v>
      </c>
      <c r="X171" s="93" t="s">
        <v>405</v>
      </c>
      <c r="Y171" s="93" t="s">
        <v>405</v>
      </c>
      <c r="Z171" s="93" t="s">
        <v>405</v>
      </c>
    </row>
    <row r="172" spans="2:26" ht="16" x14ac:dyDescent="0.2">
      <c r="B172" s="94" t="s">
        <v>303</v>
      </c>
      <c r="C172" s="82" t="s">
        <v>474</v>
      </c>
      <c r="D172" s="82" t="s">
        <v>474</v>
      </c>
      <c r="E172" s="82" t="s">
        <v>474</v>
      </c>
      <c r="F172" s="82" t="s">
        <v>474</v>
      </c>
      <c r="G172" s="82" t="s">
        <v>474</v>
      </c>
      <c r="H172" s="82" t="s">
        <v>474</v>
      </c>
      <c r="I172" s="82" t="s">
        <v>474</v>
      </c>
      <c r="J172" s="82" t="s">
        <v>474</v>
      </c>
      <c r="K172" s="82" t="s">
        <v>474</v>
      </c>
      <c r="L172" s="82" t="s">
        <v>474</v>
      </c>
      <c r="M172" s="82" t="s">
        <v>474</v>
      </c>
      <c r="N172" s="82" t="s">
        <v>474</v>
      </c>
      <c r="O172" s="82" t="s">
        <v>474</v>
      </c>
      <c r="P172" s="82" t="s">
        <v>474</v>
      </c>
      <c r="Q172" s="82" t="s">
        <v>474</v>
      </c>
      <c r="R172" s="82" t="s">
        <v>474</v>
      </c>
      <c r="S172" s="82" t="s">
        <v>474</v>
      </c>
      <c r="T172" s="82" t="s">
        <v>474</v>
      </c>
      <c r="U172" s="82" t="s">
        <v>474</v>
      </c>
      <c r="V172" s="82" t="s">
        <v>474</v>
      </c>
      <c r="W172" s="82" t="s">
        <v>474</v>
      </c>
      <c r="X172" s="82" t="s">
        <v>474</v>
      </c>
      <c r="Y172" s="82" t="s">
        <v>474</v>
      </c>
      <c r="Z172" s="82" t="s">
        <v>474</v>
      </c>
    </row>
    <row r="173" spans="2:26" ht="16" x14ac:dyDescent="0.2">
      <c r="B173" s="94" t="s">
        <v>303</v>
      </c>
      <c r="C173" s="83">
        <v>18.649999999999999</v>
      </c>
      <c r="D173" s="83">
        <v>18.712</v>
      </c>
      <c r="E173" s="83">
        <v>18.754999999999999</v>
      </c>
      <c r="F173" s="83">
        <v>19.286000000000001</v>
      </c>
      <c r="G173" s="83">
        <v>19.681000000000001</v>
      </c>
      <c r="H173" s="83">
        <v>19.803000000000001</v>
      </c>
      <c r="I173" s="83">
        <v>19.190000000000001</v>
      </c>
      <c r="J173" s="83">
        <v>18.998999999999999</v>
      </c>
      <c r="K173" s="83">
        <v>20.068000000000001</v>
      </c>
      <c r="L173" s="83">
        <v>17.734000000000002</v>
      </c>
      <c r="M173" s="83">
        <v>18.527000000000001</v>
      </c>
      <c r="N173" s="83">
        <v>17.934999999999999</v>
      </c>
      <c r="O173" s="83">
        <v>18.922999999999998</v>
      </c>
      <c r="P173" s="83">
        <v>19.073</v>
      </c>
      <c r="Q173" s="83">
        <v>18.911999999999999</v>
      </c>
      <c r="R173" s="83">
        <v>28.550999999999998</v>
      </c>
      <c r="S173" s="83">
        <v>28.5</v>
      </c>
      <c r="T173" s="83">
        <v>28.05</v>
      </c>
      <c r="U173" s="83">
        <v>21.658999999999999</v>
      </c>
      <c r="V173" s="83">
        <v>21.641999999999999</v>
      </c>
      <c r="W173" s="83">
        <v>21.62</v>
      </c>
      <c r="X173" s="83">
        <v>19.914000000000001</v>
      </c>
      <c r="Y173" s="83">
        <v>20.286999999999999</v>
      </c>
      <c r="Z173" s="83">
        <v>20.181999999999999</v>
      </c>
    </row>
    <row r="174" spans="2:26" ht="16" x14ac:dyDescent="0.2">
      <c r="B174" s="94" t="s">
        <v>304</v>
      </c>
      <c r="C174" s="84" t="s">
        <v>475</v>
      </c>
      <c r="D174" s="84" t="s">
        <v>475</v>
      </c>
      <c r="E174" s="84" t="s">
        <v>475</v>
      </c>
      <c r="F174" s="84" t="s">
        <v>475</v>
      </c>
      <c r="G174" s="84" t="s">
        <v>475</v>
      </c>
      <c r="H174" s="84" t="s">
        <v>475</v>
      </c>
      <c r="I174" s="84" t="s">
        <v>475</v>
      </c>
      <c r="J174" s="84" t="s">
        <v>475</v>
      </c>
      <c r="K174" s="84" t="s">
        <v>475</v>
      </c>
      <c r="L174" s="84" t="s">
        <v>475</v>
      </c>
      <c r="M174" s="84" t="s">
        <v>475</v>
      </c>
      <c r="N174" s="84" t="s">
        <v>475</v>
      </c>
      <c r="O174" s="84" t="s">
        <v>475</v>
      </c>
      <c r="P174" s="84" t="s">
        <v>475</v>
      </c>
      <c r="Q174" s="84" t="s">
        <v>475</v>
      </c>
      <c r="R174" s="84" t="s">
        <v>475</v>
      </c>
      <c r="S174" s="84" t="s">
        <v>475</v>
      </c>
      <c r="T174" s="84" t="s">
        <v>475</v>
      </c>
      <c r="U174" s="84" t="s">
        <v>475</v>
      </c>
      <c r="V174" s="84" t="s">
        <v>475</v>
      </c>
      <c r="W174" s="84" t="s">
        <v>475</v>
      </c>
      <c r="X174" s="84" t="s">
        <v>475</v>
      </c>
      <c r="Y174" s="84" t="s">
        <v>475</v>
      </c>
      <c r="Z174" s="84" t="s">
        <v>475</v>
      </c>
    </row>
    <row r="175" spans="2:26" ht="16" x14ac:dyDescent="0.2">
      <c r="B175" s="94" t="s">
        <v>304</v>
      </c>
      <c r="C175" s="85">
        <v>22.7</v>
      </c>
      <c r="D175" s="85">
        <v>23.016999999999999</v>
      </c>
      <c r="E175" s="85">
        <v>23.881</v>
      </c>
      <c r="F175" s="85">
        <v>20.914000000000001</v>
      </c>
      <c r="G175" s="85">
        <v>21.364999999999998</v>
      </c>
      <c r="H175" s="85">
        <v>21.21</v>
      </c>
      <c r="I175" s="85">
        <v>24.082999999999998</v>
      </c>
      <c r="J175" s="85">
        <v>24.193999999999999</v>
      </c>
      <c r="K175" s="85">
        <v>23.824999999999999</v>
      </c>
      <c r="L175" s="85">
        <v>22.187000000000001</v>
      </c>
      <c r="M175" s="85">
        <v>22.486000000000001</v>
      </c>
      <c r="N175" s="85">
        <v>22.425000000000001</v>
      </c>
      <c r="O175" s="85">
        <v>23.103000000000002</v>
      </c>
      <c r="P175" s="85">
        <v>23.303000000000001</v>
      </c>
      <c r="Q175" s="85">
        <v>22.96</v>
      </c>
      <c r="R175" s="85">
        <v>28.452000000000002</v>
      </c>
      <c r="S175" s="85">
        <v>28.69</v>
      </c>
      <c r="T175" s="85">
        <v>28.782</v>
      </c>
      <c r="U175" s="85">
        <v>22.620999999999999</v>
      </c>
      <c r="V175" s="85">
        <v>22.6</v>
      </c>
      <c r="W175" s="85">
        <v>22.745000000000001</v>
      </c>
      <c r="X175" s="85">
        <v>23.765000000000001</v>
      </c>
      <c r="Y175" s="85">
        <v>24.207000000000001</v>
      </c>
      <c r="Z175" s="85">
        <v>23.638999999999999</v>
      </c>
    </row>
    <row r="176" spans="2:26" ht="16" x14ac:dyDescent="0.2">
      <c r="B176" s="94" t="s">
        <v>305</v>
      </c>
      <c r="C176" s="109" t="s">
        <v>476</v>
      </c>
      <c r="D176" s="109" t="s">
        <v>476</v>
      </c>
      <c r="E176" s="109" t="s">
        <v>476</v>
      </c>
      <c r="F176" s="109" t="s">
        <v>476</v>
      </c>
      <c r="G176" s="109" t="s">
        <v>476</v>
      </c>
      <c r="H176" s="109" t="s">
        <v>476</v>
      </c>
      <c r="I176" s="109" t="s">
        <v>476</v>
      </c>
      <c r="J176" s="109" t="s">
        <v>476</v>
      </c>
      <c r="K176" s="109" t="s">
        <v>476</v>
      </c>
      <c r="L176" s="109" t="s">
        <v>476</v>
      </c>
      <c r="M176" s="109" t="s">
        <v>476</v>
      </c>
      <c r="N176" s="109" t="s">
        <v>476</v>
      </c>
      <c r="O176" s="109" t="s">
        <v>476</v>
      </c>
      <c r="P176" s="109" t="s">
        <v>476</v>
      </c>
      <c r="Q176" s="109" t="s">
        <v>476</v>
      </c>
      <c r="R176" s="109" t="s">
        <v>476</v>
      </c>
      <c r="S176" s="109" t="s">
        <v>476</v>
      </c>
      <c r="T176" s="109" t="s">
        <v>476</v>
      </c>
      <c r="U176" s="109" t="s">
        <v>476</v>
      </c>
      <c r="V176" s="109" t="s">
        <v>476</v>
      </c>
      <c r="W176" s="109" t="s">
        <v>476</v>
      </c>
      <c r="X176" s="109" t="s">
        <v>476</v>
      </c>
      <c r="Y176" s="109" t="s">
        <v>476</v>
      </c>
      <c r="Z176" s="109" t="s">
        <v>476</v>
      </c>
    </row>
    <row r="177" spans="2:26" ht="16" x14ac:dyDescent="0.2">
      <c r="B177" s="94" t="s">
        <v>305</v>
      </c>
      <c r="C177" s="110">
        <v>19.196000000000002</v>
      </c>
      <c r="D177" s="110">
        <v>19.863</v>
      </c>
      <c r="E177" s="110">
        <v>19.411999999999999</v>
      </c>
      <c r="F177" s="110">
        <v>20.597999999999999</v>
      </c>
      <c r="G177" s="110">
        <v>20.58</v>
      </c>
      <c r="H177" s="110">
        <v>20.18</v>
      </c>
      <c r="I177" s="110">
        <v>18.713999999999999</v>
      </c>
      <c r="J177" s="110">
        <v>18.919</v>
      </c>
      <c r="K177" s="110">
        <v>18.79</v>
      </c>
      <c r="L177" s="110">
        <v>18.922000000000001</v>
      </c>
      <c r="M177" s="110">
        <v>18.870999999999999</v>
      </c>
      <c r="N177" s="110">
        <v>18.677</v>
      </c>
      <c r="O177" s="110">
        <v>19.181000000000001</v>
      </c>
      <c r="P177" s="110">
        <v>19.192</v>
      </c>
      <c r="Q177" s="110">
        <v>19.231999999999999</v>
      </c>
      <c r="R177" s="110">
        <v>28.126000000000001</v>
      </c>
      <c r="S177" s="110">
        <v>27.966999999999999</v>
      </c>
      <c r="T177" s="110">
        <v>28.030999999999999</v>
      </c>
      <c r="U177" s="110">
        <v>18.760000000000002</v>
      </c>
      <c r="V177" s="110">
        <v>18.754000000000001</v>
      </c>
      <c r="W177" s="110">
        <v>18.834</v>
      </c>
      <c r="X177" s="110">
        <v>18.631</v>
      </c>
      <c r="Y177" s="110">
        <v>18.771000000000001</v>
      </c>
      <c r="Z177" s="110">
        <v>18.501000000000001</v>
      </c>
    </row>
    <row r="178" spans="2:26" ht="32" x14ac:dyDescent="0.2">
      <c r="B178" s="94" t="s">
        <v>398</v>
      </c>
      <c r="C178" s="86" t="s">
        <v>477</v>
      </c>
      <c r="D178" s="86" t="s">
        <v>477</v>
      </c>
      <c r="E178" s="86" t="s">
        <v>477</v>
      </c>
      <c r="F178" s="90" t="s">
        <v>478</v>
      </c>
      <c r="G178" s="90" t="s">
        <v>478</v>
      </c>
      <c r="H178" s="90" t="s">
        <v>478</v>
      </c>
      <c r="I178" s="88" t="s">
        <v>479</v>
      </c>
      <c r="J178" s="88" t="s">
        <v>479</v>
      </c>
      <c r="K178" s="88" t="s">
        <v>479</v>
      </c>
      <c r="L178" s="111" t="s">
        <v>480</v>
      </c>
      <c r="M178" s="111" t="s">
        <v>480</v>
      </c>
      <c r="N178" s="111" t="s">
        <v>480</v>
      </c>
      <c r="O178" s="112" t="s">
        <v>481</v>
      </c>
      <c r="P178" s="112" t="s">
        <v>481</v>
      </c>
      <c r="Q178" s="112" t="s">
        <v>481</v>
      </c>
      <c r="R178" s="113" t="s">
        <v>482</v>
      </c>
      <c r="S178" s="113" t="s">
        <v>482</v>
      </c>
      <c r="T178" s="113" t="s">
        <v>482</v>
      </c>
      <c r="U178" s="114" t="s">
        <v>483</v>
      </c>
      <c r="V178" s="114" t="s">
        <v>483</v>
      </c>
      <c r="W178" s="114" t="s">
        <v>483</v>
      </c>
      <c r="X178" s="115" t="s">
        <v>484</v>
      </c>
      <c r="Y178" s="115" t="s">
        <v>484</v>
      </c>
      <c r="Z178" s="115" t="s">
        <v>484</v>
      </c>
    </row>
    <row r="179" spans="2:26" ht="48" x14ac:dyDescent="0.2">
      <c r="B179" s="94" t="s">
        <v>398</v>
      </c>
      <c r="C179" s="87">
        <v>18.151</v>
      </c>
      <c r="D179" s="87">
        <v>18.422999999999998</v>
      </c>
      <c r="E179" s="87">
        <v>18.638000000000002</v>
      </c>
      <c r="F179" s="91">
        <v>18.846</v>
      </c>
      <c r="G179" s="91">
        <v>18.876000000000001</v>
      </c>
      <c r="H179" s="91">
        <v>18.786999999999999</v>
      </c>
      <c r="I179" s="89">
        <v>18.27</v>
      </c>
      <c r="J179" s="89">
        <v>18.417999999999999</v>
      </c>
      <c r="K179" s="89">
        <v>18.41</v>
      </c>
      <c r="L179" s="116">
        <v>22.896000000000001</v>
      </c>
      <c r="M179" s="116">
        <v>22.33</v>
      </c>
      <c r="N179" s="116">
        <v>22.675000000000001</v>
      </c>
      <c r="O179" s="117">
        <v>21.280999999999999</v>
      </c>
      <c r="P179" s="117">
        <v>21.335999999999999</v>
      </c>
      <c r="Q179" s="117" t="s">
        <v>405</v>
      </c>
      <c r="R179" s="118">
        <v>21.178999999999998</v>
      </c>
      <c r="S179" s="118">
        <v>20.905000000000001</v>
      </c>
      <c r="T179" s="118">
        <v>20.959</v>
      </c>
      <c r="U179" s="119">
        <v>18.765999999999998</v>
      </c>
      <c r="V179" s="119">
        <v>18.852</v>
      </c>
      <c r="W179" s="119">
        <v>18.733000000000001</v>
      </c>
      <c r="X179" s="120">
        <v>18.678000000000001</v>
      </c>
      <c r="Y179" s="120">
        <v>18.535</v>
      </c>
      <c r="Z179" s="120">
        <v>18.497</v>
      </c>
    </row>
    <row r="180" spans="2:26" ht="16" x14ac:dyDescent="0.2">
      <c r="B180" s="94" t="s">
        <v>399</v>
      </c>
      <c r="C180" s="121" t="s">
        <v>485</v>
      </c>
      <c r="D180" s="121" t="s">
        <v>485</v>
      </c>
      <c r="E180" s="121" t="s">
        <v>485</v>
      </c>
      <c r="F180" s="122" t="s">
        <v>486</v>
      </c>
      <c r="G180" s="122" t="s">
        <v>486</v>
      </c>
      <c r="H180" s="122" t="s">
        <v>486</v>
      </c>
      <c r="I180" s="123" t="s">
        <v>487</v>
      </c>
      <c r="J180" s="123" t="s">
        <v>487</v>
      </c>
      <c r="K180" s="123" t="s">
        <v>487</v>
      </c>
      <c r="L180" s="124" t="s">
        <v>488</v>
      </c>
      <c r="M180" s="124" t="s">
        <v>488</v>
      </c>
      <c r="N180" s="124" t="s">
        <v>488</v>
      </c>
      <c r="O180" s="82" t="s">
        <v>489</v>
      </c>
      <c r="P180" s="82" t="s">
        <v>489</v>
      </c>
      <c r="Q180" s="82" t="s">
        <v>489</v>
      </c>
      <c r="R180" s="92" t="s">
        <v>460</v>
      </c>
      <c r="S180" s="92" t="s">
        <v>460</v>
      </c>
      <c r="T180" s="92" t="s">
        <v>460</v>
      </c>
      <c r="U180" s="92" t="s">
        <v>460</v>
      </c>
      <c r="V180" s="92" t="s">
        <v>460</v>
      </c>
      <c r="W180" s="92" t="s">
        <v>460</v>
      </c>
      <c r="X180" s="92" t="s">
        <v>460</v>
      </c>
      <c r="Y180" s="92" t="s">
        <v>460</v>
      </c>
      <c r="Z180" s="92" t="s">
        <v>460</v>
      </c>
    </row>
    <row r="181" spans="2:26" ht="48" x14ac:dyDescent="0.2">
      <c r="B181" s="94" t="s">
        <v>399</v>
      </c>
      <c r="C181" s="125">
        <v>18.523</v>
      </c>
      <c r="D181" s="125">
        <v>18.463000000000001</v>
      </c>
      <c r="E181" s="125">
        <v>18.523</v>
      </c>
      <c r="F181" s="126">
        <v>24.460999999999999</v>
      </c>
      <c r="G181" s="126">
        <v>24.478999999999999</v>
      </c>
      <c r="H181" s="126">
        <v>24.381</v>
      </c>
      <c r="I181" s="127">
        <v>24.463000000000001</v>
      </c>
      <c r="J181" s="127">
        <v>24.303999999999998</v>
      </c>
      <c r="K181" s="127">
        <v>24.164000000000001</v>
      </c>
      <c r="L181" s="128">
        <v>29.024000000000001</v>
      </c>
      <c r="M181" s="128">
        <v>29.24</v>
      </c>
      <c r="N181" s="128">
        <v>29.096</v>
      </c>
      <c r="O181" s="83">
        <v>24.829000000000001</v>
      </c>
      <c r="P181" s="83">
        <v>24.863</v>
      </c>
      <c r="Q181" s="83">
        <v>21.385000000000002</v>
      </c>
      <c r="R181" s="93">
        <v>34.204000000000001</v>
      </c>
      <c r="S181" s="93" t="s">
        <v>405</v>
      </c>
      <c r="T181" s="93" t="s">
        <v>405</v>
      </c>
      <c r="U181" s="93">
        <v>34.594000000000001</v>
      </c>
      <c r="V181" s="93">
        <v>32.301000000000002</v>
      </c>
      <c r="W181" s="93">
        <v>32.100999999999999</v>
      </c>
      <c r="X181" s="93">
        <v>32.152999999999999</v>
      </c>
      <c r="Y181" s="93">
        <v>32.292000000000002</v>
      </c>
      <c r="Z181" s="93">
        <v>33.014000000000003</v>
      </c>
    </row>
    <row r="182" spans="2:26" ht="16" x14ac:dyDescent="0.2">
      <c r="B182" s="94" t="s">
        <v>400</v>
      </c>
      <c r="C182" s="82" t="s">
        <v>474</v>
      </c>
      <c r="D182" s="82" t="s">
        <v>474</v>
      </c>
      <c r="E182" s="82" t="s">
        <v>474</v>
      </c>
      <c r="F182" s="82" t="s">
        <v>474</v>
      </c>
      <c r="G182" s="82" t="s">
        <v>474</v>
      </c>
      <c r="H182" s="82" t="s">
        <v>474</v>
      </c>
      <c r="I182" s="82" t="s">
        <v>474</v>
      </c>
      <c r="J182" s="82" t="s">
        <v>474</v>
      </c>
      <c r="K182" s="82" t="s">
        <v>474</v>
      </c>
      <c r="L182" s="82" t="s">
        <v>474</v>
      </c>
      <c r="M182" s="82" t="s">
        <v>474</v>
      </c>
      <c r="N182" s="82" t="s">
        <v>474</v>
      </c>
      <c r="O182" s="82" t="s">
        <v>474</v>
      </c>
      <c r="P182" s="82" t="s">
        <v>474</v>
      </c>
      <c r="Q182" s="82" t="s">
        <v>474</v>
      </c>
      <c r="R182" s="82" t="s">
        <v>474</v>
      </c>
      <c r="S182" s="82" t="s">
        <v>474</v>
      </c>
      <c r="T182" s="82" t="s">
        <v>474</v>
      </c>
      <c r="U182" s="82" t="s">
        <v>474</v>
      </c>
      <c r="V182" s="82" t="s">
        <v>474</v>
      </c>
      <c r="W182" s="82" t="s">
        <v>474</v>
      </c>
      <c r="X182" s="82" t="s">
        <v>474</v>
      </c>
      <c r="Y182" s="82" t="s">
        <v>474</v>
      </c>
      <c r="Z182" s="82" t="s">
        <v>474</v>
      </c>
    </row>
    <row r="183" spans="2:26" ht="16" x14ac:dyDescent="0.2">
      <c r="B183" s="94" t="s">
        <v>400</v>
      </c>
      <c r="C183" s="83">
        <v>18.001999999999999</v>
      </c>
      <c r="D183" s="83">
        <v>18.783000000000001</v>
      </c>
      <c r="E183" s="83">
        <v>19.026</v>
      </c>
      <c r="F183" s="83">
        <v>18.809999999999999</v>
      </c>
      <c r="G183" s="83">
        <v>19.376000000000001</v>
      </c>
      <c r="H183" s="83">
        <v>19.34</v>
      </c>
      <c r="I183" s="83">
        <v>20.574999999999999</v>
      </c>
      <c r="J183" s="83">
        <v>20.533000000000001</v>
      </c>
      <c r="K183" s="83">
        <v>20.654</v>
      </c>
      <c r="L183" s="83">
        <v>18.117000000000001</v>
      </c>
      <c r="M183" s="83">
        <v>18.192</v>
      </c>
      <c r="N183" s="83">
        <v>18.131</v>
      </c>
      <c r="O183" s="83">
        <v>19.914000000000001</v>
      </c>
      <c r="P183" s="83">
        <v>19.771000000000001</v>
      </c>
      <c r="Q183" s="83">
        <v>19.637</v>
      </c>
      <c r="R183" s="83">
        <v>28.484999999999999</v>
      </c>
      <c r="S183" s="83">
        <v>28.577000000000002</v>
      </c>
      <c r="T183" s="83">
        <v>28.87</v>
      </c>
      <c r="U183" s="83">
        <v>21.603000000000002</v>
      </c>
      <c r="V183" s="83">
        <v>21.795999999999999</v>
      </c>
      <c r="W183" s="83">
        <v>21.867999999999999</v>
      </c>
      <c r="X183" s="83">
        <v>20.562000000000001</v>
      </c>
      <c r="Y183" s="83">
        <v>20.451000000000001</v>
      </c>
      <c r="Z183" s="83">
        <v>20.338000000000001</v>
      </c>
    </row>
    <row r="184" spans="2:26" ht="16" x14ac:dyDescent="0.2">
      <c r="B184" s="94" t="s">
        <v>401</v>
      </c>
      <c r="C184" s="84" t="s">
        <v>475</v>
      </c>
      <c r="D184" s="84" t="s">
        <v>475</v>
      </c>
      <c r="E184" s="84" t="s">
        <v>475</v>
      </c>
      <c r="F184" s="84" t="s">
        <v>475</v>
      </c>
      <c r="G184" s="84" t="s">
        <v>475</v>
      </c>
      <c r="H184" s="84" t="s">
        <v>475</v>
      </c>
      <c r="I184" s="84" t="s">
        <v>475</v>
      </c>
      <c r="J184" s="84" t="s">
        <v>475</v>
      </c>
      <c r="K184" s="84" t="s">
        <v>475</v>
      </c>
      <c r="L184" s="84" t="s">
        <v>475</v>
      </c>
      <c r="M184" s="84" t="s">
        <v>475</v>
      </c>
      <c r="N184" s="84" t="s">
        <v>475</v>
      </c>
      <c r="O184" s="84" t="s">
        <v>475</v>
      </c>
      <c r="P184" s="84" t="s">
        <v>475</v>
      </c>
      <c r="Q184" s="84" t="s">
        <v>475</v>
      </c>
      <c r="R184" s="84" t="s">
        <v>475</v>
      </c>
      <c r="S184" s="84" t="s">
        <v>475</v>
      </c>
      <c r="T184" s="84" t="s">
        <v>475</v>
      </c>
      <c r="U184" s="84" t="s">
        <v>475</v>
      </c>
      <c r="V184" s="84" t="s">
        <v>475</v>
      </c>
      <c r="W184" s="84" t="s">
        <v>475</v>
      </c>
      <c r="X184" s="84" t="s">
        <v>475</v>
      </c>
      <c r="Y184" s="84" t="s">
        <v>475</v>
      </c>
      <c r="Z184" s="84" t="s">
        <v>475</v>
      </c>
    </row>
    <row r="185" spans="2:26" ht="16" x14ac:dyDescent="0.2">
      <c r="B185" s="94" t="s">
        <v>401</v>
      </c>
      <c r="C185" s="85">
        <v>19.757000000000001</v>
      </c>
      <c r="D185" s="85">
        <v>20.277999999999999</v>
      </c>
      <c r="E185" s="85">
        <v>20.234000000000002</v>
      </c>
      <c r="F185" s="85">
        <v>19.969000000000001</v>
      </c>
      <c r="G185" s="85">
        <v>19.893999999999998</v>
      </c>
      <c r="H185" s="85">
        <v>19.913</v>
      </c>
      <c r="I185" s="85">
        <v>20.689</v>
      </c>
      <c r="J185" s="85">
        <v>20.704999999999998</v>
      </c>
      <c r="K185" s="85">
        <v>20.321999999999999</v>
      </c>
      <c r="L185" s="85">
        <v>24.126999999999999</v>
      </c>
      <c r="M185" s="85">
        <v>19.006</v>
      </c>
      <c r="N185" s="85">
        <v>18.702000000000002</v>
      </c>
      <c r="O185" s="85">
        <v>19.308</v>
      </c>
      <c r="P185" s="85">
        <v>19.332999999999998</v>
      </c>
      <c r="Q185" s="85">
        <v>19.327999999999999</v>
      </c>
      <c r="R185" s="85">
        <v>24.425000000000001</v>
      </c>
      <c r="S185" s="85">
        <v>24.689</v>
      </c>
      <c r="T185" s="85">
        <v>24.22</v>
      </c>
      <c r="U185" s="85">
        <v>19.893999999999998</v>
      </c>
      <c r="V185" s="85">
        <v>19.78</v>
      </c>
      <c r="W185" s="85">
        <v>19.640999999999998</v>
      </c>
      <c r="X185" s="85">
        <v>18.827000000000002</v>
      </c>
      <c r="Y185" s="85">
        <v>18.823</v>
      </c>
      <c r="Z185" s="85">
        <v>18.838000000000001</v>
      </c>
    </row>
    <row r="186" spans="2:26" ht="16" x14ac:dyDescent="0.2">
      <c r="B186" s="94" t="s">
        <v>402</v>
      </c>
      <c r="C186" s="109" t="s">
        <v>476</v>
      </c>
      <c r="D186" s="109" t="s">
        <v>476</v>
      </c>
      <c r="E186" s="109" t="s">
        <v>476</v>
      </c>
      <c r="F186" s="109" t="s">
        <v>476</v>
      </c>
      <c r="G186" s="109" t="s">
        <v>476</v>
      </c>
      <c r="H186" s="109" t="s">
        <v>476</v>
      </c>
      <c r="I186" s="109" t="s">
        <v>476</v>
      </c>
      <c r="J186" s="109" t="s">
        <v>476</v>
      </c>
      <c r="K186" s="109" t="s">
        <v>476</v>
      </c>
      <c r="L186" s="109" t="s">
        <v>476</v>
      </c>
      <c r="M186" s="109" t="s">
        <v>476</v>
      </c>
      <c r="N186" s="109" t="s">
        <v>476</v>
      </c>
      <c r="O186" s="109" t="s">
        <v>476</v>
      </c>
      <c r="P186" s="109" t="s">
        <v>476</v>
      </c>
      <c r="Q186" s="109" t="s">
        <v>476</v>
      </c>
      <c r="R186" s="109" t="s">
        <v>476</v>
      </c>
      <c r="S186" s="109" t="s">
        <v>476</v>
      </c>
      <c r="T186" s="109" t="s">
        <v>476</v>
      </c>
      <c r="U186" s="109" t="s">
        <v>476</v>
      </c>
      <c r="V186" s="109" t="s">
        <v>476</v>
      </c>
      <c r="W186" s="109" t="s">
        <v>476</v>
      </c>
      <c r="X186" s="109" t="s">
        <v>476</v>
      </c>
      <c r="Y186" s="109" t="s">
        <v>476</v>
      </c>
      <c r="Z186" s="109" t="s">
        <v>476</v>
      </c>
    </row>
    <row r="187" spans="2:26" ht="16" x14ac:dyDescent="0.2">
      <c r="B187" s="94" t="s">
        <v>402</v>
      </c>
      <c r="C187" s="110">
        <v>25.914000000000001</v>
      </c>
      <c r="D187" s="110">
        <v>26.745999999999999</v>
      </c>
      <c r="E187" s="110">
        <v>26.579000000000001</v>
      </c>
      <c r="F187" s="110">
        <v>29.391999999999999</v>
      </c>
      <c r="G187" s="110">
        <v>29.443000000000001</v>
      </c>
      <c r="H187" s="110">
        <v>29.689</v>
      </c>
      <c r="I187" s="110">
        <v>30.824999999999999</v>
      </c>
      <c r="J187" s="110">
        <v>31.22</v>
      </c>
      <c r="K187" s="110">
        <v>30.538</v>
      </c>
      <c r="L187" s="110">
        <v>29.837</v>
      </c>
      <c r="M187" s="110">
        <v>29.202999999999999</v>
      </c>
      <c r="N187" s="110">
        <v>29.789000000000001</v>
      </c>
      <c r="O187" s="110">
        <v>28.332999999999998</v>
      </c>
      <c r="P187" s="110">
        <v>28.327000000000002</v>
      </c>
      <c r="Q187" s="110">
        <v>28.068000000000001</v>
      </c>
      <c r="R187" s="110">
        <v>34.088999999999999</v>
      </c>
      <c r="S187" s="110">
        <v>33.884</v>
      </c>
      <c r="T187" s="110">
        <v>38.783999999999999</v>
      </c>
      <c r="U187" s="110">
        <v>26</v>
      </c>
      <c r="V187" s="110">
        <v>26.146999999999998</v>
      </c>
      <c r="W187" s="110">
        <v>26.062000000000001</v>
      </c>
      <c r="X187" s="110">
        <v>28.972999999999999</v>
      </c>
      <c r="Y187" s="110">
        <v>28.83</v>
      </c>
      <c r="Z187" s="110">
        <v>28.51</v>
      </c>
    </row>
    <row r="188" spans="2:26" ht="32" x14ac:dyDescent="0.2">
      <c r="B188" s="94" t="s">
        <v>134</v>
      </c>
      <c r="C188" s="86" t="s">
        <v>477</v>
      </c>
      <c r="D188" s="86" t="s">
        <v>477</v>
      </c>
      <c r="E188" s="86" t="s">
        <v>477</v>
      </c>
      <c r="F188" s="90" t="s">
        <v>478</v>
      </c>
      <c r="G188" s="90" t="s">
        <v>478</v>
      </c>
      <c r="H188" s="90" t="s">
        <v>478</v>
      </c>
      <c r="I188" s="88" t="s">
        <v>479</v>
      </c>
      <c r="J188" s="88" t="s">
        <v>479</v>
      </c>
      <c r="K188" s="88" t="s">
        <v>479</v>
      </c>
      <c r="L188" s="111" t="s">
        <v>480</v>
      </c>
      <c r="M188" s="111" t="s">
        <v>480</v>
      </c>
      <c r="N188" s="111" t="s">
        <v>480</v>
      </c>
      <c r="O188" s="112" t="s">
        <v>481</v>
      </c>
      <c r="P188" s="112" t="s">
        <v>481</v>
      </c>
      <c r="Q188" s="112" t="s">
        <v>481</v>
      </c>
      <c r="R188" s="113" t="s">
        <v>482</v>
      </c>
      <c r="S188" s="113" t="s">
        <v>482</v>
      </c>
      <c r="T188" s="113" t="s">
        <v>482</v>
      </c>
      <c r="U188" s="114" t="s">
        <v>483</v>
      </c>
      <c r="V188" s="114" t="s">
        <v>483</v>
      </c>
      <c r="W188" s="114" t="s">
        <v>483</v>
      </c>
      <c r="X188" s="115" t="s">
        <v>484</v>
      </c>
      <c r="Y188" s="115" t="s">
        <v>484</v>
      </c>
      <c r="Z188" s="115" t="s">
        <v>484</v>
      </c>
    </row>
    <row r="189" spans="2:26" ht="16" x14ac:dyDescent="0.2">
      <c r="B189" s="94" t="s">
        <v>134</v>
      </c>
      <c r="C189" s="87">
        <v>17.774999999999999</v>
      </c>
      <c r="D189" s="87">
        <v>18.492000000000001</v>
      </c>
      <c r="E189" s="87">
        <v>18.231999999999999</v>
      </c>
      <c r="F189" s="91">
        <v>18.111999999999998</v>
      </c>
      <c r="G189" s="91">
        <v>17.965</v>
      </c>
      <c r="H189" s="91">
        <v>18.212</v>
      </c>
      <c r="I189" s="89">
        <v>17.805</v>
      </c>
      <c r="J189" s="89">
        <v>17.664000000000001</v>
      </c>
      <c r="K189" s="89">
        <v>17.751999999999999</v>
      </c>
      <c r="L189" s="116">
        <v>18.218</v>
      </c>
      <c r="M189" s="116">
        <v>18.693999999999999</v>
      </c>
      <c r="N189" s="116">
        <v>18.248999999999999</v>
      </c>
      <c r="O189" s="117">
        <v>18.082000000000001</v>
      </c>
      <c r="P189" s="117">
        <v>18.093</v>
      </c>
      <c r="Q189" s="117">
        <v>18.398</v>
      </c>
      <c r="R189" s="118">
        <v>18.155999999999999</v>
      </c>
      <c r="S189" s="118">
        <v>18.413</v>
      </c>
      <c r="T189" s="118">
        <v>18.303999999999998</v>
      </c>
      <c r="U189" s="119">
        <v>27.731999999999999</v>
      </c>
      <c r="V189" s="119">
        <v>28.052</v>
      </c>
      <c r="W189" s="119">
        <v>28.324999999999999</v>
      </c>
      <c r="X189" s="120">
        <v>26.867000000000001</v>
      </c>
      <c r="Y189" s="120">
        <v>26.321000000000002</v>
      </c>
      <c r="Z189" s="120">
        <v>26.321999999999999</v>
      </c>
    </row>
    <row r="190" spans="2:26" ht="16" x14ac:dyDescent="0.2">
      <c r="B190" s="94" t="s">
        <v>403</v>
      </c>
      <c r="C190" s="121" t="s">
        <v>485</v>
      </c>
      <c r="D190" s="121" t="s">
        <v>485</v>
      </c>
      <c r="E190" s="121" t="s">
        <v>485</v>
      </c>
      <c r="F190" s="122" t="s">
        <v>486</v>
      </c>
      <c r="G190" s="122" t="s">
        <v>486</v>
      </c>
      <c r="H190" s="122" t="s">
        <v>486</v>
      </c>
      <c r="I190" s="123" t="s">
        <v>487</v>
      </c>
      <c r="J190" s="123" t="s">
        <v>487</v>
      </c>
      <c r="K190" s="123" t="s">
        <v>487</v>
      </c>
      <c r="L190" s="124" t="s">
        <v>488</v>
      </c>
      <c r="M190" s="124" t="s">
        <v>488</v>
      </c>
      <c r="N190" s="124" t="s">
        <v>488</v>
      </c>
      <c r="O190" s="82" t="s">
        <v>489</v>
      </c>
      <c r="P190" s="82" t="s">
        <v>489</v>
      </c>
      <c r="Q190" s="82" t="s">
        <v>489</v>
      </c>
      <c r="R190" s="92" t="s">
        <v>460</v>
      </c>
      <c r="S190" s="92" t="s">
        <v>460</v>
      </c>
      <c r="T190" s="92" t="s">
        <v>460</v>
      </c>
      <c r="U190" s="92" t="s">
        <v>460</v>
      </c>
      <c r="V190" s="92" t="s">
        <v>460</v>
      </c>
      <c r="W190" s="92" t="s">
        <v>460</v>
      </c>
      <c r="X190" s="92" t="s">
        <v>460</v>
      </c>
      <c r="Y190" s="92" t="s">
        <v>460</v>
      </c>
      <c r="Z190" s="92" t="s">
        <v>460</v>
      </c>
    </row>
    <row r="191" spans="2:26" ht="48" x14ac:dyDescent="0.2">
      <c r="B191" s="94" t="s">
        <v>403</v>
      </c>
      <c r="C191" s="125">
        <v>28.096</v>
      </c>
      <c r="D191" s="125">
        <v>29.172000000000001</v>
      </c>
      <c r="E191" s="125">
        <v>28.212</v>
      </c>
      <c r="F191" s="126">
        <v>25.446999999999999</v>
      </c>
      <c r="G191" s="126">
        <v>25.43</v>
      </c>
      <c r="H191" s="126">
        <v>25.311</v>
      </c>
      <c r="I191" s="127">
        <v>30.905000000000001</v>
      </c>
      <c r="J191" s="127">
        <v>31.183</v>
      </c>
      <c r="K191" s="127">
        <v>31.05</v>
      </c>
      <c r="L191" s="128">
        <v>24.302</v>
      </c>
      <c r="M191" s="128">
        <v>24.24</v>
      </c>
      <c r="N191" s="128">
        <v>24.321999999999999</v>
      </c>
      <c r="O191" s="83">
        <v>30.654</v>
      </c>
      <c r="P191" s="83">
        <v>29.189</v>
      </c>
      <c r="Q191" s="83">
        <v>29.302</v>
      </c>
      <c r="R191" s="93">
        <v>32.359000000000002</v>
      </c>
      <c r="S191" s="93">
        <v>33.985999999999997</v>
      </c>
      <c r="T191" s="93">
        <v>34.000999999999998</v>
      </c>
      <c r="U191" s="93">
        <v>32.582000000000001</v>
      </c>
      <c r="V191" s="93">
        <v>32.155999999999999</v>
      </c>
      <c r="W191" s="93">
        <v>28.341000000000001</v>
      </c>
      <c r="X191" s="93" t="s">
        <v>405</v>
      </c>
      <c r="Y191" s="93" t="s">
        <v>405</v>
      </c>
      <c r="Z191" s="93" t="s">
        <v>405</v>
      </c>
    </row>
    <row r="192" spans="2:26" ht="16" x14ac:dyDescent="0.2">
      <c r="B192" s="94" t="s">
        <v>404</v>
      </c>
      <c r="C192" s="92" t="s">
        <v>460</v>
      </c>
      <c r="D192" s="92" t="s">
        <v>460</v>
      </c>
      <c r="E192" s="92" t="s">
        <v>460</v>
      </c>
      <c r="F192" s="92" t="s">
        <v>460</v>
      </c>
      <c r="G192" s="92" t="s">
        <v>460</v>
      </c>
      <c r="H192" s="92" t="s">
        <v>460</v>
      </c>
      <c r="I192" s="92" t="s">
        <v>460</v>
      </c>
      <c r="J192" s="92" t="s">
        <v>460</v>
      </c>
      <c r="K192" s="92" t="s">
        <v>460</v>
      </c>
      <c r="L192" s="161" t="s">
        <v>460</v>
      </c>
      <c r="M192" s="161" t="s">
        <v>460</v>
      </c>
      <c r="N192" s="161" t="s">
        <v>460</v>
      </c>
      <c r="O192" s="161" t="s">
        <v>460</v>
      </c>
      <c r="P192" s="161" t="s">
        <v>460</v>
      </c>
      <c r="Q192" s="161" t="s">
        <v>460</v>
      </c>
      <c r="R192" s="161" t="s">
        <v>460</v>
      </c>
      <c r="S192" s="161" t="s">
        <v>460</v>
      </c>
      <c r="T192" s="161" t="s">
        <v>460</v>
      </c>
      <c r="U192" s="161" t="s">
        <v>460</v>
      </c>
      <c r="V192" s="161" t="s">
        <v>460</v>
      </c>
      <c r="W192" s="161" t="s">
        <v>460</v>
      </c>
      <c r="X192" s="161" t="s">
        <v>460</v>
      </c>
      <c r="Y192" s="161" t="s">
        <v>460</v>
      </c>
      <c r="Z192" s="161" t="s">
        <v>460</v>
      </c>
    </row>
    <row r="193" spans="1:41" ht="48" x14ac:dyDescent="0.2">
      <c r="B193" s="94" t="s">
        <v>404</v>
      </c>
      <c r="C193" s="93" t="s">
        <v>405</v>
      </c>
      <c r="D193" s="93" t="s">
        <v>405</v>
      </c>
      <c r="E193" s="93" t="s">
        <v>405</v>
      </c>
      <c r="F193" s="93" t="s">
        <v>405</v>
      </c>
      <c r="G193" s="93" t="s">
        <v>405</v>
      </c>
      <c r="H193" s="93" t="s">
        <v>405</v>
      </c>
      <c r="I193" s="93" t="s">
        <v>405</v>
      </c>
      <c r="J193" s="93" t="s">
        <v>405</v>
      </c>
      <c r="K193" s="93" t="s">
        <v>405</v>
      </c>
      <c r="L193" s="161" t="s">
        <v>460</v>
      </c>
      <c r="M193" s="161" t="s">
        <v>460</v>
      </c>
      <c r="N193" s="161" t="s">
        <v>460</v>
      </c>
      <c r="O193" s="161" t="s">
        <v>460</v>
      </c>
      <c r="P193" s="161" t="s">
        <v>460</v>
      </c>
      <c r="Q193" s="161" t="s">
        <v>460</v>
      </c>
      <c r="R193" s="161" t="s">
        <v>460</v>
      </c>
      <c r="S193" s="161" t="s">
        <v>460</v>
      </c>
      <c r="T193" s="161" t="s">
        <v>460</v>
      </c>
      <c r="U193" s="161" t="s">
        <v>460</v>
      </c>
      <c r="V193" s="161" t="s">
        <v>460</v>
      </c>
      <c r="W193" s="161" t="s">
        <v>460</v>
      </c>
      <c r="X193" s="161" t="s">
        <v>460</v>
      </c>
      <c r="Y193" s="161" t="s">
        <v>460</v>
      </c>
      <c r="Z193" s="161" t="s">
        <v>460</v>
      </c>
    </row>
    <row r="194" spans="1:41" x14ac:dyDescent="0.2">
      <c r="B194" s="94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</row>
    <row r="195" spans="1:41" ht="16" thickBot="1" x14ac:dyDescent="0.25">
      <c r="B195" s="94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</row>
    <row r="196" spans="1:41" ht="16" thickBot="1" x14ac:dyDescent="0.25">
      <c r="C196" s="99" t="s">
        <v>406</v>
      </c>
      <c r="D196" s="163"/>
      <c r="E196" s="163"/>
      <c r="F196" s="163"/>
      <c r="G196" s="163"/>
      <c r="H196" s="163"/>
      <c r="I196" s="163"/>
      <c r="J196" s="163"/>
      <c r="K196" s="164"/>
      <c r="L196" s="129"/>
      <c r="M196" s="78" t="s">
        <v>461</v>
      </c>
      <c r="N196" s="153"/>
      <c r="O196" s="153"/>
      <c r="P196" s="153"/>
      <c r="Q196" s="153"/>
      <c r="R196" s="153"/>
      <c r="S196" s="153"/>
      <c r="T196" s="153"/>
      <c r="U196" s="154"/>
      <c r="W196" s="78" t="s">
        <v>462</v>
      </c>
      <c r="X196" s="153"/>
      <c r="Y196" s="153"/>
      <c r="Z196" s="153"/>
      <c r="AA196" s="153"/>
      <c r="AB196" s="153"/>
      <c r="AC196" s="153"/>
      <c r="AD196" s="153"/>
      <c r="AE196" s="154"/>
      <c r="AG196" s="78" t="s">
        <v>409</v>
      </c>
      <c r="AH196" s="153"/>
      <c r="AI196" s="153"/>
      <c r="AJ196" s="153"/>
      <c r="AK196" s="153"/>
      <c r="AL196" s="153"/>
      <c r="AM196" s="153"/>
      <c r="AN196" s="153"/>
      <c r="AO196" s="154"/>
    </row>
    <row r="197" spans="1:41" ht="17" thickBot="1" x14ac:dyDescent="0.25">
      <c r="C197" s="130" t="s">
        <v>410</v>
      </c>
      <c r="F197" s="131" t="s">
        <v>411</v>
      </c>
      <c r="I197" s="132" t="s">
        <v>412</v>
      </c>
      <c r="K197" s="133"/>
      <c r="M197" s="134" t="s">
        <v>410</v>
      </c>
      <c r="P197" s="135" t="s">
        <v>411</v>
      </c>
      <c r="S197" s="136" t="s">
        <v>412</v>
      </c>
      <c r="W197" s="134" t="s">
        <v>410</v>
      </c>
      <c r="Z197" s="135" t="s">
        <v>411</v>
      </c>
      <c r="AA197" s="137"/>
      <c r="AB197" s="137"/>
      <c r="AC197" s="136" t="s">
        <v>412</v>
      </c>
      <c r="AD197" s="137"/>
      <c r="AE197" s="138"/>
      <c r="AG197" s="134" t="s">
        <v>410</v>
      </c>
      <c r="AJ197" s="135" t="s">
        <v>411</v>
      </c>
      <c r="AM197" s="136" t="s">
        <v>412</v>
      </c>
    </row>
    <row r="198" spans="1:41" ht="16" thickBot="1" x14ac:dyDescent="0.25">
      <c r="B198" s="139" t="s">
        <v>12</v>
      </c>
      <c r="C198" s="140" t="s">
        <v>414</v>
      </c>
      <c r="D198" s="141" t="s">
        <v>133</v>
      </c>
      <c r="E198" s="142" t="s">
        <v>415</v>
      </c>
      <c r="F198" s="140" t="s">
        <v>414</v>
      </c>
      <c r="G198" s="141" t="s">
        <v>133</v>
      </c>
      <c r="H198" s="143" t="s">
        <v>416</v>
      </c>
      <c r="I198" s="141" t="s">
        <v>414</v>
      </c>
      <c r="J198" s="141" t="s">
        <v>133</v>
      </c>
      <c r="K198" s="143" t="s">
        <v>416</v>
      </c>
      <c r="L198" s="139" t="s">
        <v>413</v>
      </c>
      <c r="M198" s="140" t="s">
        <v>414</v>
      </c>
      <c r="N198" s="141" t="s">
        <v>133</v>
      </c>
      <c r="O198" s="142" t="s">
        <v>415</v>
      </c>
      <c r="P198" s="140" t="s">
        <v>414</v>
      </c>
      <c r="Q198" s="141" t="s">
        <v>133</v>
      </c>
      <c r="R198" s="143" t="s">
        <v>416</v>
      </c>
      <c r="S198" s="141" t="s">
        <v>414</v>
      </c>
      <c r="T198" s="141" t="s">
        <v>133</v>
      </c>
      <c r="U198" s="143" t="s">
        <v>416</v>
      </c>
      <c r="V198" s="139" t="s">
        <v>413</v>
      </c>
      <c r="W198" s="140" t="s">
        <v>414</v>
      </c>
      <c r="X198" s="141" t="s">
        <v>133</v>
      </c>
      <c r="Y198" s="142" t="s">
        <v>415</v>
      </c>
      <c r="Z198" s="140" t="s">
        <v>414</v>
      </c>
      <c r="AA198" s="141" t="s">
        <v>133</v>
      </c>
      <c r="AB198" s="143" t="s">
        <v>416</v>
      </c>
      <c r="AC198" s="141" t="s">
        <v>414</v>
      </c>
      <c r="AD198" s="141" t="s">
        <v>133</v>
      </c>
      <c r="AE198" s="143" t="s">
        <v>416</v>
      </c>
      <c r="AF198" s="139" t="s">
        <v>413</v>
      </c>
      <c r="AG198" s="140" t="s">
        <v>414</v>
      </c>
      <c r="AH198" s="141" t="s">
        <v>133</v>
      </c>
      <c r="AI198" s="142" t="s">
        <v>415</v>
      </c>
      <c r="AJ198" s="140" t="s">
        <v>414</v>
      </c>
      <c r="AK198" s="141" t="s">
        <v>133</v>
      </c>
      <c r="AL198" s="143" t="s">
        <v>416</v>
      </c>
      <c r="AM198" s="141" t="s">
        <v>414</v>
      </c>
      <c r="AN198" s="141" t="s">
        <v>133</v>
      </c>
      <c r="AO198" s="143" t="s">
        <v>416</v>
      </c>
    </row>
    <row r="199" spans="1:41" ht="17" thickBot="1" x14ac:dyDescent="0.25">
      <c r="A199" s="108"/>
      <c r="B199" s="144" t="s">
        <v>493</v>
      </c>
      <c r="C199" s="145">
        <f>AVERAGE(C163:E163)</f>
        <v>14.104000000000001</v>
      </c>
      <c r="D199" s="146">
        <f>STDEV(C163:E163)</f>
        <v>0.34470131998586861</v>
      </c>
      <c r="E199" s="138"/>
      <c r="F199" s="145">
        <f>AVERAGE(C173:E173)</f>
        <v>18.705666666666662</v>
      </c>
      <c r="G199" s="146">
        <f>STDEV(C173:E173)</f>
        <v>5.2785730394997489E-2</v>
      </c>
      <c r="H199" s="80">
        <f t="shared" ref="H199:H205" si="4">F199-$C199</f>
        <v>4.6016666666666612</v>
      </c>
      <c r="I199" s="146">
        <f>AVERAGE(C183:E183)</f>
        <v>18.603666666666665</v>
      </c>
      <c r="J199" s="146">
        <f>STDEV(C183:E183)</f>
        <v>0.53503675886179458</v>
      </c>
      <c r="K199" s="80">
        <f t="shared" ref="K199:K205" si="5">I199-$C199</f>
        <v>4.4996666666666645</v>
      </c>
      <c r="L199" s="144"/>
      <c r="M199" s="145">
        <f>AVERAGE(F163:H163)</f>
        <v>15.71</v>
      </c>
      <c r="N199" s="146">
        <f>STDEV(F163:H163)</f>
        <v>0.29086766750534565</v>
      </c>
      <c r="O199" s="138"/>
      <c r="P199" s="145">
        <f>AVERAGE(F173:H173)</f>
        <v>19.59</v>
      </c>
      <c r="Q199" s="146">
        <f>STDEV(F173:H173)</f>
        <v>0.27024618406186579</v>
      </c>
      <c r="R199" s="80">
        <f>P199-$M199</f>
        <v>3.879999999999999</v>
      </c>
      <c r="S199" s="146">
        <f>AVERAGE(F183:H183)</f>
        <v>19.175333333333331</v>
      </c>
      <c r="T199" s="146">
        <f>STDEV(F183:H183)</f>
        <v>0.31689956347924186</v>
      </c>
      <c r="U199" s="80">
        <f>S199-$M199</f>
        <v>3.46533333333333</v>
      </c>
      <c r="V199" s="144"/>
      <c r="W199" s="145">
        <f>AVERAGE(O163:Q163)</f>
        <v>13.82</v>
      </c>
      <c r="X199" s="146">
        <f>STDEV(O163:Q163)</f>
        <v>0.15036954478883047</v>
      </c>
      <c r="Y199" s="138"/>
      <c r="Z199" s="145">
        <f>AVERAGE(O173:Q173)</f>
        <v>18.969333333333331</v>
      </c>
      <c r="AA199" s="146">
        <f>STDEV(O173:Q173)</f>
        <v>8.994628026401931E-2</v>
      </c>
      <c r="AB199" s="80">
        <f>Z199-$W199</f>
        <v>5.1493333333333311</v>
      </c>
      <c r="AC199" s="146">
        <f>AVERAGE(O183:P183)</f>
        <v>19.842500000000001</v>
      </c>
      <c r="AD199" s="146">
        <f>STDEV(O183:P183)</f>
        <v>0.10111626970967678</v>
      </c>
      <c r="AE199" s="80">
        <f>AC199-$W199</f>
        <v>6.0225000000000009</v>
      </c>
      <c r="AF199" s="144"/>
      <c r="AG199" s="145">
        <f>AVERAGE(R163:T163)</f>
        <v>26.363333333333333</v>
      </c>
      <c r="AH199" s="146">
        <f>STDEV(R163:T163)</f>
        <v>0.21850476730115886</v>
      </c>
      <c r="AI199" s="138"/>
      <c r="AJ199" s="145">
        <f>AVERAGE(R173:T173)</f>
        <v>28.367000000000001</v>
      </c>
      <c r="AK199" s="146">
        <f>STDEV(R173:T173)</f>
        <v>0.27571180605842666</v>
      </c>
      <c r="AL199" s="80">
        <f>AJ199-$AG199</f>
        <v>2.0036666666666676</v>
      </c>
      <c r="AM199" s="146">
        <f>AVERAGE(R183:T183)</f>
        <v>28.644000000000002</v>
      </c>
      <c r="AN199" s="146">
        <f>STDEV(R183:T183)</f>
        <v>0.20105471891999999</v>
      </c>
      <c r="AO199" s="80">
        <f>AM199-$AG199</f>
        <v>2.2806666666666686</v>
      </c>
    </row>
    <row r="200" spans="1:41" ht="17" thickBot="1" x14ac:dyDescent="0.25">
      <c r="A200" s="149"/>
      <c r="B200" s="147" t="s">
        <v>494</v>
      </c>
      <c r="C200" s="145">
        <f>AVERAGE(C165:E165)</f>
        <v>15.242666666666665</v>
      </c>
      <c r="D200" s="146">
        <f>STDEV(C165:E165)</f>
        <v>0.41990991097297692</v>
      </c>
      <c r="E200" s="133"/>
      <c r="F200" s="145">
        <f>AVERAGE(C175:E175)</f>
        <v>23.199333333333332</v>
      </c>
      <c r="G200" s="146">
        <f>STDEV(C175:E175)</f>
        <v>0.61124817654806463</v>
      </c>
      <c r="H200" s="80">
        <f t="shared" si="4"/>
        <v>7.956666666666667</v>
      </c>
      <c r="I200" s="146">
        <f>AVERAGE(C185:E185)</f>
        <v>20.089666666666666</v>
      </c>
      <c r="J200" s="146">
        <f>STDEV(C185:E185)</f>
        <v>0.28893655589650274</v>
      </c>
      <c r="K200" s="80">
        <f t="shared" si="5"/>
        <v>4.8470000000000013</v>
      </c>
      <c r="L200" s="147"/>
      <c r="M200" s="145">
        <f>AVERAGE(F165:H165)</f>
        <v>17.332333333333334</v>
      </c>
      <c r="N200" s="146">
        <f>STDEV(F165:H165)</f>
        <v>0.24539831566930764</v>
      </c>
      <c r="O200" s="133"/>
      <c r="P200" s="145">
        <f>AVERAGE(F175:H175)</f>
        <v>21.163</v>
      </c>
      <c r="Q200" s="146">
        <f>STDEV(F175:H175)</f>
        <v>0.22914405949096597</v>
      </c>
      <c r="R200" s="80">
        <f t="shared" ref="R200:R202" si="6">P200-$M200</f>
        <v>3.8306666666666658</v>
      </c>
      <c r="S200" s="146">
        <f>AVERAGE(F185:H185)</f>
        <v>19.925333333333331</v>
      </c>
      <c r="T200" s="146">
        <f>STDEV(F185:H185)</f>
        <v>3.8991452054693142E-2</v>
      </c>
      <c r="U200" s="80">
        <f t="shared" ref="U200:U202" si="7">S200-$M200</f>
        <v>2.5929999999999964</v>
      </c>
      <c r="V200" s="147"/>
      <c r="W200" s="145">
        <f>AVERAGE(O165:Q165)</f>
        <v>13.049666666666667</v>
      </c>
      <c r="X200" s="146">
        <f>STDEV(O165:Q165)</f>
        <v>0.27490786335303979</v>
      </c>
      <c r="Y200" s="133"/>
      <c r="Z200" s="145">
        <f>AVERAGE(O175:Q175)</f>
        <v>23.122000000000003</v>
      </c>
      <c r="AA200" s="146">
        <f>STDEV(O175:Q175)</f>
        <v>0.17228755033373705</v>
      </c>
      <c r="AB200" s="80">
        <f>Z200-$W200</f>
        <v>10.072333333333336</v>
      </c>
      <c r="AC200" s="146">
        <f>AVERAGE(O185:Q185)</f>
        <v>19.322999999999997</v>
      </c>
      <c r="AD200" s="146">
        <f>STDEV(O185:Q185)</f>
        <v>1.3228756555322336E-2</v>
      </c>
      <c r="AE200" s="80">
        <f>AC200-$W200</f>
        <v>6.2733333333333299</v>
      </c>
      <c r="AF200" s="147"/>
      <c r="AG200" s="145">
        <f>AVERAGE(R165:T165)</f>
        <v>22.843333333333334</v>
      </c>
      <c r="AH200" s="146">
        <f>STDEV(R165:T165)</f>
        <v>0.15963813245378805</v>
      </c>
      <c r="AI200" s="133"/>
      <c r="AJ200" s="145">
        <f>AVERAGE(R175:T175)</f>
        <v>28.641333333333336</v>
      </c>
      <c r="AK200" s="146">
        <f>STDEV(R175:T175)</f>
        <v>0.17029777841572999</v>
      </c>
      <c r="AL200" s="80">
        <f t="shared" ref="AL200:AL202" si="8">AJ200-$AG200</f>
        <v>5.7980000000000018</v>
      </c>
      <c r="AM200" s="146">
        <f>AVERAGE(R185:T185)</f>
        <v>24.444666666666667</v>
      </c>
      <c r="AN200" s="146">
        <f>STDEV(R185:T185)</f>
        <v>0.23511770102085802</v>
      </c>
      <c r="AO200" s="80">
        <f t="shared" ref="AO200:AO202" si="9">AM200-$AG200</f>
        <v>1.6013333333333328</v>
      </c>
    </row>
    <row r="201" spans="1:41" ht="17" thickBot="1" x14ac:dyDescent="0.25">
      <c r="A201" s="149"/>
      <c r="B201" s="148" t="s">
        <v>476</v>
      </c>
      <c r="C201" s="145">
        <f>AVERAGE(C167:E167)</f>
        <v>14.015666666666666</v>
      </c>
      <c r="D201" s="146">
        <f>STDEV(C167:E167)</f>
        <v>0.83946252646162467</v>
      </c>
      <c r="E201" s="133"/>
      <c r="F201" s="145">
        <f>AVERAGE(C177:E177)</f>
        <v>19.490333333333332</v>
      </c>
      <c r="G201" s="146">
        <f>STDEV(C177:E177)</f>
        <v>0.34032974206397654</v>
      </c>
      <c r="H201" s="80">
        <f t="shared" si="4"/>
        <v>5.4746666666666659</v>
      </c>
      <c r="I201" s="146">
        <f>AVERAGE(C187:E187)</f>
        <v>26.413</v>
      </c>
      <c r="J201" s="146">
        <f>STDEV(C187:E187)</f>
        <v>0.44013975053384913</v>
      </c>
      <c r="K201" s="80">
        <f t="shared" si="5"/>
        <v>12.397333333333334</v>
      </c>
      <c r="L201" s="148"/>
      <c r="M201" s="145">
        <f>AVERAGE(F167:H167)</f>
        <v>16.300333333333334</v>
      </c>
      <c r="N201" s="146">
        <f>STDEV(F167:H167)</f>
        <v>0.25514766966079405</v>
      </c>
      <c r="O201" s="133"/>
      <c r="P201" s="145">
        <f>AVERAGE(F177:H177)</f>
        <v>20.452666666666666</v>
      </c>
      <c r="Q201" s="146">
        <f>STDEV(F177:H177)</f>
        <v>0.23630770900106718</v>
      </c>
      <c r="R201" s="80">
        <f t="shared" si="6"/>
        <v>4.1523333333333312</v>
      </c>
      <c r="S201" s="146">
        <f>AVERAGE(F187:H187)</f>
        <v>29.507999999999999</v>
      </c>
      <c r="T201" s="146">
        <f>STDEV(F187:H187)</f>
        <v>0.15881120867243592</v>
      </c>
      <c r="U201" s="80">
        <f t="shared" si="7"/>
        <v>13.207666666666665</v>
      </c>
      <c r="V201" s="148"/>
      <c r="W201" s="145">
        <f>AVERAGE(O167:Q167)</f>
        <v>13.848333333333334</v>
      </c>
      <c r="X201" s="146">
        <f>STDEV(O167:Q167)</f>
        <v>6.7300321940785848E-2</v>
      </c>
      <c r="Y201" s="133"/>
      <c r="Z201" s="145">
        <f>AVERAGE(O177:Q177)</f>
        <v>19.201666666666668</v>
      </c>
      <c r="AA201" s="146">
        <f>STDEV(O177:Q177)</f>
        <v>2.6839026311200106E-2</v>
      </c>
      <c r="AB201" s="80">
        <f>Z201-$W201</f>
        <v>5.3533333333333335</v>
      </c>
      <c r="AC201" s="146">
        <f>AVERAGE(O187:Q187)</f>
        <v>28.242666666666665</v>
      </c>
      <c r="AD201" s="146">
        <f>STDEV(O187:Q187)</f>
        <v>0.15129551656719076</v>
      </c>
      <c r="AE201" s="80">
        <f>AC201-$W201</f>
        <v>14.39433333333333</v>
      </c>
      <c r="AF201" s="148"/>
      <c r="AG201" s="145">
        <f>AVERAGE(R167:T167)</f>
        <v>23.276</v>
      </c>
      <c r="AH201" s="146">
        <f>STDEV(R167:T167)</f>
        <v>0.2639488586828902</v>
      </c>
      <c r="AI201" s="133"/>
      <c r="AJ201" s="145">
        <f>AVERAGE(R177:T177)</f>
        <v>28.041333333333331</v>
      </c>
      <c r="AK201" s="146">
        <f>STDEV(R177:T177)</f>
        <v>8.0002083306208616E-2</v>
      </c>
      <c r="AL201" s="80">
        <f t="shared" si="8"/>
        <v>4.7653333333333308</v>
      </c>
      <c r="AM201" s="146">
        <f>AVERAGE(R187:T187)</f>
        <v>35.585666666666668</v>
      </c>
      <c r="AN201" s="146">
        <f>STDEV(R187:T187)</f>
        <v>2.7717338135783045</v>
      </c>
      <c r="AO201" s="80">
        <f t="shared" si="9"/>
        <v>12.309666666666669</v>
      </c>
    </row>
    <row r="202" spans="1:41" ht="17" thickBot="1" x14ac:dyDescent="0.25">
      <c r="A202" s="162"/>
      <c r="B202" s="148" t="str">
        <f>F170</f>
        <v>WT iSC</v>
      </c>
      <c r="C202" s="145">
        <f>AVERAGE(F171,H171)</f>
        <v>20.176000000000002</v>
      </c>
      <c r="D202" s="146">
        <f>STDEV(F171,H171)</f>
        <v>4.2426406871191945E-2</v>
      </c>
      <c r="E202" s="133"/>
      <c r="F202" s="145">
        <f>AVERAGE(F181:H181)</f>
        <v>24.440333333333331</v>
      </c>
      <c r="G202" s="146">
        <f>STDEV(F181:H181)</f>
        <v>5.2166400425304973E-2</v>
      </c>
      <c r="H202" s="80">
        <f t="shared" si="4"/>
        <v>4.2643333333333295</v>
      </c>
      <c r="I202" s="145">
        <f>AVERAGE(F191:H191)</f>
        <v>25.395999999999997</v>
      </c>
      <c r="J202" s="146">
        <f>STDEV(L171,N171)</f>
        <v>6.2932503525601757E-2</v>
      </c>
      <c r="K202" s="80">
        <f t="shared" si="5"/>
        <v>5.2199999999999953</v>
      </c>
      <c r="L202" s="148"/>
      <c r="M202" s="145">
        <f>AVERAGE(F169:H169)</f>
        <v>13.725333333333333</v>
      </c>
      <c r="N202" s="146">
        <f>STDEV(F169:H169)</f>
        <v>6.381483631047985E-2</v>
      </c>
      <c r="O202" s="133"/>
      <c r="P202" s="145">
        <f>AVERAGE(F179:H179)</f>
        <v>18.836333333333332</v>
      </c>
      <c r="Q202" s="146">
        <f>STDEV(F179:H179)</f>
        <v>4.528060659193326E-2</v>
      </c>
      <c r="R202" s="80">
        <f t="shared" si="6"/>
        <v>5.1109999999999989</v>
      </c>
      <c r="S202" s="146">
        <f>AVERAGE(F189,H189)</f>
        <v>18.161999999999999</v>
      </c>
      <c r="T202" s="146">
        <f>STDEV(F189,H189)</f>
        <v>7.0710678118655765E-2</v>
      </c>
      <c r="U202" s="80">
        <f t="shared" si="7"/>
        <v>4.4366666666666656</v>
      </c>
      <c r="V202" s="148"/>
      <c r="W202" s="145">
        <f>AVERAGE(O169:Q169)</f>
        <v>13.490333333333332</v>
      </c>
      <c r="X202" s="146">
        <f>STDEV(O169:Q169)</f>
        <v>0.26998580209583839</v>
      </c>
      <c r="Y202" s="133"/>
      <c r="Z202" s="145">
        <f>AVERAGE(O179:Q179)</f>
        <v>21.308499999999999</v>
      </c>
      <c r="AA202" s="146">
        <f>STDEV(O179:Q179)</f>
        <v>3.8890872965259914E-2</v>
      </c>
      <c r="AB202" s="80">
        <f>Z202-$W202</f>
        <v>7.8181666666666665</v>
      </c>
      <c r="AC202" s="146">
        <f>AVERAGE(O189:Q189)</f>
        <v>18.190999999999999</v>
      </c>
      <c r="AD202" s="146">
        <f>STDEV(O189:Q189)</f>
        <v>0.17935160997325855</v>
      </c>
      <c r="AE202" s="80">
        <f>AC202-$W202</f>
        <v>4.7006666666666668</v>
      </c>
      <c r="AF202" s="148"/>
      <c r="AG202" s="145">
        <f>AVERAGE(R169:T169)</f>
        <v>13.873666666666667</v>
      </c>
      <c r="AH202" s="146">
        <f>STDEV(R169:T169)</f>
        <v>6.7337458619503354E-2</v>
      </c>
      <c r="AI202" s="133"/>
      <c r="AJ202" s="145">
        <f>AVERAGE(R179:T179)</f>
        <v>21.014333333333337</v>
      </c>
      <c r="AK202" s="146">
        <f>STDEV(R179:T179)</f>
        <v>0.1451390138223799</v>
      </c>
      <c r="AL202" s="80">
        <f t="shared" si="8"/>
        <v>7.1406666666666698</v>
      </c>
      <c r="AM202" s="146">
        <f>AVERAGE(R189:T189)</f>
        <v>18.291</v>
      </c>
      <c r="AN202" s="146">
        <f>STDEV(R189:T189)</f>
        <v>0.12899224782908536</v>
      </c>
      <c r="AO202" s="80">
        <f t="shared" si="9"/>
        <v>4.4173333333333336</v>
      </c>
    </row>
    <row r="203" spans="1:41" ht="17" thickBot="1" x14ac:dyDescent="0.25">
      <c r="A203" s="149"/>
      <c r="B203" s="148" t="str">
        <f>I170</f>
        <v>SOS1 iSC</v>
      </c>
      <c r="C203" s="145">
        <f>AVERAGE(I171:K171)</f>
        <v>20.690999999999999</v>
      </c>
      <c r="D203" s="146">
        <f>STDEV(I171:K171)</f>
        <v>0.14120552397126596</v>
      </c>
      <c r="E203" s="133"/>
      <c r="F203" s="145">
        <f>AVERAGE(I181:K181)</f>
        <v>24.310333333333332</v>
      </c>
      <c r="G203" s="146">
        <f>STDEV(I181:K181)</f>
        <v>0.14960057932151624</v>
      </c>
      <c r="H203" s="80">
        <f t="shared" si="4"/>
        <v>3.6193333333333335</v>
      </c>
      <c r="I203" s="145">
        <f>AVERAGE(O171:Q171)</f>
        <v>22.357666666666663</v>
      </c>
      <c r="J203" s="146">
        <f>STDEV(O171:Q171)</f>
        <v>0.28041635710730872</v>
      </c>
      <c r="K203" s="80">
        <f t="shared" si="5"/>
        <v>1.6666666666666643</v>
      </c>
      <c r="L203" s="148"/>
      <c r="M203" s="145"/>
      <c r="N203" s="146"/>
      <c r="O203" s="133"/>
      <c r="P203" s="145"/>
      <c r="Q203" s="146"/>
      <c r="R203" s="80"/>
      <c r="S203" s="146"/>
      <c r="T203" s="146"/>
      <c r="U203" s="80"/>
      <c r="V203" s="148"/>
      <c r="W203" s="145"/>
      <c r="X203" s="146"/>
      <c r="Y203" s="133"/>
      <c r="Z203" s="145"/>
      <c r="AA203" s="146"/>
      <c r="AB203" s="80"/>
      <c r="AC203" s="146"/>
      <c r="AD203" s="146"/>
      <c r="AE203" s="80"/>
      <c r="AF203" s="148"/>
      <c r="AG203" s="145"/>
      <c r="AH203" s="146"/>
      <c r="AI203" s="133"/>
      <c r="AJ203" s="145"/>
      <c r="AK203" s="146"/>
      <c r="AL203" s="80"/>
      <c r="AM203" s="146"/>
      <c r="AN203" s="146"/>
      <c r="AO203" s="80"/>
    </row>
    <row r="204" spans="1:41" ht="17" thickBot="1" x14ac:dyDescent="0.25">
      <c r="A204" s="149"/>
      <c r="B204" s="148" t="str">
        <f>L170</f>
        <v>SOS2 iSC</v>
      </c>
      <c r="C204" s="145">
        <f>AVERAGE(L171:N171)</f>
        <v>20.409666666666666</v>
      </c>
      <c r="D204" s="146">
        <f>STDEV(L171:N171)</f>
        <v>7.9688978744448982E-2</v>
      </c>
      <c r="E204" s="133"/>
      <c r="F204" s="145">
        <f>AVERAGE(L181:N181)</f>
        <v>29.12</v>
      </c>
      <c r="G204" s="146">
        <f>STDEV(L181:N181)</f>
        <v>0.1099818166789389</v>
      </c>
      <c r="H204" s="80">
        <f t="shared" si="4"/>
        <v>8.7103333333333346</v>
      </c>
      <c r="I204" s="145">
        <f>AVERAGE(I191:K191)</f>
        <v>31.046000000000003</v>
      </c>
      <c r="J204" s="146">
        <f>STDEV(R171:T171)</f>
        <v>0.38670272820346147</v>
      </c>
      <c r="K204" s="80">
        <f t="shared" si="5"/>
        <v>10.636333333333337</v>
      </c>
      <c r="L204" s="148"/>
      <c r="M204" s="145"/>
      <c r="N204" s="146"/>
      <c r="O204" s="133"/>
      <c r="P204" s="145"/>
      <c r="Q204" s="146"/>
      <c r="R204" s="80"/>
      <c r="S204" s="146"/>
      <c r="T204" s="146"/>
      <c r="U204" s="80"/>
      <c r="V204" s="148"/>
      <c r="W204" s="145"/>
      <c r="X204" s="146"/>
      <c r="Y204" s="133"/>
      <c r="Z204" s="145"/>
      <c r="AA204" s="146"/>
      <c r="AB204" s="80"/>
      <c r="AC204" s="146"/>
      <c r="AD204" s="146"/>
      <c r="AE204" s="80"/>
      <c r="AF204" s="148"/>
      <c r="AG204" s="145"/>
      <c r="AH204" s="146"/>
      <c r="AI204" s="133"/>
      <c r="AJ204" s="145"/>
      <c r="AK204" s="146"/>
      <c r="AL204" s="80"/>
      <c r="AM204" s="146"/>
      <c r="AN204" s="146"/>
      <c r="AO204" s="80"/>
    </row>
    <row r="205" spans="1:41" ht="17" thickBot="1" x14ac:dyDescent="0.25">
      <c r="A205" s="108"/>
      <c r="B205" s="150" t="str">
        <f>O170</f>
        <v>DKO iSC</v>
      </c>
      <c r="C205" s="145">
        <f>AVERAGE(O171:Q171)</f>
        <v>22.357666666666663</v>
      </c>
      <c r="D205" s="146">
        <f>STDEV(O171:Q171)</f>
        <v>0.28041635710730872</v>
      </c>
      <c r="E205" s="138"/>
      <c r="F205" s="145">
        <f>AVERAGE(O181:Q181)</f>
        <v>23.692333333333334</v>
      </c>
      <c r="G205" s="146">
        <f>STDEV(O181:Q181)</f>
        <v>1.9982815951044861</v>
      </c>
      <c r="H205" s="80">
        <f t="shared" si="4"/>
        <v>1.3346666666666707</v>
      </c>
      <c r="I205" s="145">
        <f>AVERAGE(O191:Q191)</f>
        <v>29.715000000000003</v>
      </c>
      <c r="J205" s="146">
        <f>STDEV(U171:W171)</f>
        <v>0.46648186817210158</v>
      </c>
      <c r="K205" s="80">
        <f t="shared" si="5"/>
        <v>7.3573333333333402</v>
      </c>
      <c r="L205" s="150"/>
      <c r="M205" s="145">
        <f>AVERAGE(F171:H171)</f>
        <v>22.380666666666666</v>
      </c>
      <c r="N205" s="146">
        <f>STDEV(F171:H171)</f>
        <v>3.8187125230021262</v>
      </c>
      <c r="O205" s="138"/>
      <c r="P205" s="145">
        <f>AVERAGE(F181:H181)</f>
        <v>24.440333333333331</v>
      </c>
      <c r="Q205" s="146">
        <f>STDEV(F181:H181)</f>
        <v>5.2166400425304973E-2</v>
      </c>
      <c r="R205" s="80">
        <f>P205-$M205</f>
        <v>2.059666666666665</v>
      </c>
      <c r="S205" s="146">
        <f>AVERAGE(F191,H191)</f>
        <v>25.378999999999998</v>
      </c>
      <c r="T205" s="146">
        <f>STDEV(F191,H191)</f>
        <v>9.6166522241369914E-2</v>
      </c>
      <c r="U205" s="80">
        <f t="shared" ref="U205" si="10">S205-$M205</f>
        <v>2.9983333333333313</v>
      </c>
      <c r="V205" s="150"/>
      <c r="W205" s="145">
        <f>AVERAGE(O171:Q171)</f>
        <v>22.357666666666663</v>
      </c>
      <c r="X205" s="146">
        <f>STDEV(O171:Q171)</f>
        <v>0.28041635710730872</v>
      </c>
      <c r="Y205" s="138"/>
      <c r="Z205" s="145">
        <f>AVERAGE(O181:Q181)</f>
        <v>23.692333333333334</v>
      </c>
      <c r="AA205" s="146">
        <f>STDEV(O181:Q181)</f>
        <v>1.9982815951044861</v>
      </c>
      <c r="AB205" s="80">
        <f>Z205-$W205</f>
        <v>1.3346666666666707</v>
      </c>
      <c r="AC205" s="146">
        <f>AVERAGE(O191:Q191)</f>
        <v>29.715000000000003</v>
      </c>
      <c r="AD205" s="146">
        <f>STDEV(O191:Q191)</f>
        <v>0.81515826684147663</v>
      </c>
      <c r="AE205" s="80">
        <f>AC205-$W205</f>
        <v>7.3573333333333402</v>
      </c>
      <c r="AF205" s="150"/>
      <c r="AG205" s="145">
        <f>AVERAGE(R171:T171)</f>
        <v>30.725999999999999</v>
      </c>
      <c r="AH205" s="146">
        <f>STDEV(R171:T171)</f>
        <v>0.38670272820346147</v>
      </c>
      <c r="AI205" s="138"/>
      <c r="AJ205" s="145">
        <f>AVERAGE(R181:T181)</f>
        <v>34.204000000000001</v>
      </c>
      <c r="AK205" s="146" t="e">
        <f>STDEV(R181:T181)</f>
        <v>#DIV/0!</v>
      </c>
      <c r="AL205" s="80">
        <f t="shared" ref="AL205" si="11">AJ205-$AG205</f>
        <v>3.4780000000000015</v>
      </c>
      <c r="AM205" s="146">
        <f>AVERAGE(R191:T191)</f>
        <v>33.448666666666668</v>
      </c>
      <c r="AN205" s="146">
        <f>STDEV(R191:T191)</f>
        <v>0.94370881808602836</v>
      </c>
      <c r="AO205" s="80">
        <f>AM205-$AG205</f>
        <v>2.7226666666666688</v>
      </c>
    </row>
    <row r="206" spans="1:41" x14ac:dyDescent="0.2">
      <c r="A206" s="25"/>
      <c r="B206" s="151"/>
      <c r="C206" s="129"/>
      <c r="D206" s="129"/>
      <c r="F206" s="129"/>
      <c r="G206" s="129"/>
      <c r="H206" s="129"/>
      <c r="I206" s="129"/>
      <c r="J206" s="129"/>
      <c r="K206" s="129"/>
      <c r="L206" s="152"/>
      <c r="M206" s="129"/>
      <c r="N206" s="129"/>
      <c r="P206" s="129"/>
      <c r="Q206" s="129"/>
      <c r="R206" s="129"/>
      <c r="S206" s="129"/>
      <c r="T206" s="129"/>
      <c r="U206" s="129"/>
      <c r="V206" s="152"/>
      <c r="W206" s="129"/>
      <c r="X206" s="129"/>
      <c r="Z206" s="129"/>
      <c r="AA206" s="129"/>
      <c r="AB206" s="129"/>
      <c r="AC206" s="129"/>
      <c r="AD206" s="129"/>
      <c r="AE206" s="129"/>
      <c r="AF206" s="152"/>
      <c r="AG206" s="129"/>
      <c r="AH206" s="129"/>
      <c r="AJ206" s="129"/>
      <c r="AK206" s="129"/>
      <c r="AL206" s="129"/>
      <c r="AM206" s="129"/>
      <c r="AN206" s="129"/>
      <c r="AO206" s="129"/>
    </row>
    <row r="207" spans="1:41" ht="16" x14ac:dyDescent="0.2">
      <c r="A207" s="25"/>
      <c r="B207" s="151" t="s">
        <v>477</v>
      </c>
      <c r="C207" s="129">
        <f>AVERAGE(C169:E169)</f>
        <v>13.607999999999999</v>
      </c>
      <c r="D207" s="129">
        <f>STDEV(O173:Q173)</f>
        <v>8.994628026401931E-2</v>
      </c>
      <c r="F207" s="129">
        <f>AVERAGE(C179:E179)</f>
        <v>18.404</v>
      </c>
      <c r="G207" s="129">
        <f>STDEV(R173:T173)</f>
        <v>0.27571180605842666</v>
      </c>
      <c r="H207" s="129">
        <f t="shared" ref="H207:H215" si="12">F207-$C207</f>
        <v>4.7960000000000012</v>
      </c>
      <c r="I207" s="129">
        <f>AVERAGE(C189:E189)</f>
        <v>18.166333333333331</v>
      </c>
      <c r="J207" s="129">
        <f>STDEV(U173:W173)</f>
        <v>1.9553345834748898E-2</v>
      </c>
      <c r="K207" s="129">
        <f t="shared" ref="K207:K215" si="13">I207-$C207</f>
        <v>4.5583333333333318</v>
      </c>
      <c r="L207" s="152"/>
      <c r="M207" s="129"/>
      <c r="N207" s="129"/>
      <c r="P207" s="129"/>
      <c r="Q207" s="129"/>
      <c r="R207" s="129"/>
      <c r="S207" s="129"/>
      <c r="T207" s="129"/>
      <c r="U207" s="129"/>
      <c r="V207" s="152"/>
      <c r="W207" s="129"/>
      <c r="X207" s="129"/>
      <c r="Z207" s="129"/>
      <c r="AA207" s="129"/>
      <c r="AB207" s="129"/>
      <c r="AC207" s="129"/>
      <c r="AD207" s="129"/>
      <c r="AE207" s="129"/>
      <c r="AF207" s="152"/>
      <c r="AG207" s="129"/>
      <c r="AH207" s="129"/>
      <c r="AJ207" s="129"/>
      <c r="AK207" s="129"/>
      <c r="AL207" s="129"/>
      <c r="AM207" s="129"/>
      <c r="AN207" s="129"/>
      <c r="AO207" s="129"/>
    </row>
    <row r="208" spans="1:41" ht="16" x14ac:dyDescent="0.2">
      <c r="A208" s="25"/>
      <c r="B208" s="151" t="s">
        <v>474</v>
      </c>
      <c r="C208" s="129">
        <f>AVERAGE(F169:H169)</f>
        <v>13.725333333333333</v>
      </c>
      <c r="D208" s="129"/>
      <c r="F208" s="129">
        <f>AVERAGE(F179:H179)</f>
        <v>18.836333333333332</v>
      </c>
      <c r="G208" s="129"/>
      <c r="H208" s="129">
        <f t="shared" si="12"/>
        <v>5.1109999999999989</v>
      </c>
      <c r="I208" s="129">
        <f>AVERAGE(F189:H189)</f>
        <v>18.096333333333334</v>
      </c>
      <c r="J208" s="129"/>
      <c r="K208" s="129">
        <f t="shared" si="13"/>
        <v>4.3710000000000004</v>
      </c>
      <c r="L208" s="152"/>
      <c r="M208" s="129"/>
      <c r="N208" s="129"/>
      <c r="P208" s="129"/>
      <c r="Q208" s="129"/>
      <c r="R208" s="129"/>
      <c r="S208" s="129"/>
      <c r="T208" s="129"/>
      <c r="U208" s="129"/>
      <c r="V208" s="152"/>
      <c r="W208" s="129"/>
      <c r="X208" s="129"/>
      <c r="Z208" s="129"/>
      <c r="AA208" s="129"/>
      <c r="AB208" s="129"/>
      <c r="AC208" s="129"/>
      <c r="AD208" s="129"/>
      <c r="AE208" s="129"/>
      <c r="AF208" s="152"/>
      <c r="AG208" s="129"/>
      <c r="AH208" s="129"/>
      <c r="AJ208" s="129"/>
      <c r="AK208" s="129"/>
      <c r="AL208" s="129"/>
      <c r="AM208" s="129"/>
      <c r="AN208" s="129"/>
      <c r="AO208" s="129"/>
    </row>
    <row r="209" spans="1:41" ht="16" x14ac:dyDescent="0.2">
      <c r="A209" s="25"/>
      <c r="B209" s="151" t="s">
        <v>479</v>
      </c>
      <c r="C209" s="129">
        <f>AVERAGE(I169:K169)</f>
        <v>13.536333333333332</v>
      </c>
      <c r="D209" s="129"/>
      <c r="F209" s="129">
        <f>AVERAGE(I179:K179)</f>
        <v>18.366</v>
      </c>
      <c r="G209" s="129"/>
      <c r="H209" s="129">
        <f t="shared" si="12"/>
        <v>4.8296666666666681</v>
      </c>
      <c r="I209" s="129">
        <f>AVERAGE(I189:K189)</f>
        <v>17.740333333333336</v>
      </c>
      <c r="J209" s="129"/>
      <c r="K209" s="129">
        <f t="shared" si="13"/>
        <v>4.2040000000000042</v>
      </c>
      <c r="L209" s="152"/>
      <c r="M209" s="129"/>
      <c r="N209" s="129"/>
      <c r="P209" s="129"/>
      <c r="Q209" s="129"/>
      <c r="R209" s="129"/>
      <c r="S209" s="129"/>
      <c r="T209" s="129"/>
      <c r="U209" s="129"/>
      <c r="V209" s="152"/>
      <c r="W209" s="129"/>
      <c r="X209" s="129"/>
      <c r="Z209" s="129"/>
      <c r="AA209" s="129"/>
      <c r="AB209" s="129"/>
      <c r="AC209" s="129"/>
      <c r="AD209" s="129"/>
      <c r="AE209" s="129"/>
      <c r="AF209" s="152"/>
      <c r="AG209" s="129"/>
      <c r="AH209" s="129"/>
      <c r="AJ209" s="129"/>
      <c r="AK209" s="129"/>
      <c r="AL209" s="129"/>
      <c r="AM209" s="129"/>
      <c r="AN209" s="129"/>
      <c r="AO209" s="129"/>
    </row>
    <row r="210" spans="1:41" ht="16" x14ac:dyDescent="0.2">
      <c r="A210" s="25"/>
      <c r="B210" s="151" t="s">
        <v>480</v>
      </c>
      <c r="C210" s="129">
        <f>AVERAGE(L169:N169)</f>
        <v>13.016333333333334</v>
      </c>
      <c r="D210" s="129"/>
      <c r="F210" s="129">
        <f>AVERAGE(L179:N179)</f>
        <v>22.633666666666667</v>
      </c>
      <c r="G210" s="129"/>
      <c r="H210" s="129">
        <f t="shared" si="12"/>
        <v>9.6173333333333328</v>
      </c>
      <c r="I210" s="129">
        <f>AVERAGE(L189:N189)</f>
        <v>18.387</v>
      </c>
      <c r="J210" s="129"/>
      <c r="K210" s="129">
        <f t="shared" si="13"/>
        <v>5.3706666666666667</v>
      </c>
      <c r="L210" s="152"/>
      <c r="M210" s="129"/>
      <c r="N210" s="129"/>
      <c r="P210" s="129"/>
      <c r="Q210" s="129"/>
      <c r="R210" s="129"/>
      <c r="S210" s="129"/>
      <c r="T210" s="129"/>
      <c r="U210" s="129"/>
      <c r="V210" s="152"/>
      <c r="W210" s="129"/>
      <c r="X210" s="129"/>
      <c r="Z210" s="129"/>
      <c r="AA210" s="129"/>
      <c r="AB210" s="129"/>
      <c r="AC210" s="129"/>
      <c r="AD210" s="129"/>
      <c r="AE210" s="129"/>
      <c r="AF210" s="152"/>
      <c r="AG210" s="129"/>
      <c r="AH210" s="129"/>
      <c r="AJ210" s="129"/>
      <c r="AK210" s="129"/>
      <c r="AL210" s="129"/>
      <c r="AM210" s="129"/>
      <c r="AN210" s="129"/>
      <c r="AO210" s="129"/>
    </row>
    <row r="211" spans="1:41" ht="16" x14ac:dyDescent="0.2">
      <c r="A211" s="25"/>
      <c r="B211" s="151" t="s">
        <v>481</v>
      </c>
      <c r="C211" s="129">
        <f>AVERAGE(O169:Q169)</f>
        <v>13.490333333333332</v>
      </c>
      <c r="D211" s="129"/>
      <c r="F211" s="129">
        <f>AVERAGE(O179:P179)</f>
        <v>21.308499999999999</v>
      </c>
      <c r="G211" s="129"/>
      <c r="H211" s="129">
        <f t="shared" si="12"/>
        <v>7.8181666666666665</v>
      </c>
      <c r="I211" s="129">
        <f>AVERAGE(O189:Q189)</f>
        <v>18.190999999999999</v>
      </c>
      <c r="J211" s="129"/>
      <c r="K211" s="129">
        <f t="shared" si="13"/>
        <v>4.7006666666666668</v>
      </c>
      <c r="L211" s="152"/>
      <c r="M211" s="129"/>
      <c r="N211" s="129"/>
      <c r="P211" s="129"/>
      <c r="Q211" s="129"/>
      <c r="R211" s="129"/>
      <c r="S211" s="129"/>
      <c r="T211" s="129"/>
      <c r="U211" s="129"/>
      <c r="V211" s="152"/>
      <c r="W211" s="129"/>
      <c r="X211" s="129"/>
      <c r="Z211" s="129"/>
      <c r="AA211" s="129"/>
      <c r="AB211" s="129"/>
      <c r="AC211" s="129"/>
      <c r="AD211" s="129"/>
      <c r="AE211" s="129"/>
      <c r="AF211" s="152"/>
      <c r="AG211" s="129"/>
      <c r="AH211" s="129"/>
      <c r="AJ211" s="129"/>
      <c r="AK211" s="129"/>
      <c r="AL211" s="129"/>
      <c r="AM211" s="129"/>
      <c r="AN211" s="129"/>
      <c r="AO211" s="129"/>
    </row>
    <row r="212" spans="1:41" ht="16" x14ac:dyDescent="0.2">
      <c r="A212" s="25"/>
      <c r="B212" s="151" t="s">
        <v>482</v>
      </c>
      <c r="C212" s="129">
        <f>AVERAGE(R169:T169)</f>
        <v>13.873666666666667</v>
      </c>
      <c r="D212" s="129"/>
      <c r="F212" s="129">
        <f>AVERAGE(R179:T179)</f>
        <v>21.014333333333337</v>
      </c>
      <c r="G212" s="129"/>
      <c r="H212" s="129">
        <f t="shared" si="12"/>
        <v>7.1406666666666698</v>
      </c>
      <c r="I212" s="129">
        <f>AVERAGE(R189:T189)</f>
        <v>18.291</v>
      </c>
      <c r="J212" s="129"/>
      <c r="K212" s="129">
        <f t="shared" si="13"/>
        <v>4.4173333333333336</v>
      </c>
      <c r="L212" s="152"/>
      <c r="M212" s="129"/>
      <c r="N212" s="129"/>
      <c r="P212" s="129"/>
      <c r="Q212" s="129"/>
      <c r="R212" s="129"/>
      <c r="S212" s="129"/>
      <c r="T212" s="129"/>
      <c r="U212" s="129"/>
      <c r="V212" s="152"/>
      <c r="W212" s="129"/>
      <c r="X212" s="129"/>
      <c r="Z212" s="129"/>
      <c r="AA212" s="129"/>
      <c r="AB212" s="129"/>
      <c r="AC212" s="129"/>
      <c r="AD212" s="129"/>
      <c r="AE212" s="129"/>
      <c r="AF212" s="152"/>
      <c r="AG212" s="129"/>
      <c r="AH212" s="129"/>
      <c r="AJ212" s="129"/>
      <c r="AK212" s="129"/>
      <c r="AL212" s="129"/>
      <c r="AM212" s="129"/>
      <c r="AN212" s="129"/>
      <c r="AO212" s="129"/>
    </row>
    <row r="213" spans="1:41" ht="16" x14ac:dyDescent="0.2">
      <c r="A213" s="25"/>
      <c r="B213" s="151" t="s">
        <v>490</v>
      </c>
      <c r="C213" s="129">
        <f>AVERAGE(U169:W169)</f>
        <v>13.805666666666667</v>
      </c>
      <c r="D213" s="129"/>
      <c r="F213" s="129">
        <f>AVERAGE(U179:W179)</f>
        <v>18.783666666666665</v>
      </c>
      <c r="G213" s="129"/>
      <c r="H213" s="129">
        <f t="shared" si="12"/>
        <v>4.977999999999998</v>
      </c>
      <c r="I213" s="129">
        <f>AVERAGE(U189:W189)</f>
        <v>28.036333333333332</v>
      </c>
      <c r="J213" s="129"/>
      <c r="K213" s="129">
        <f t="shared" si="13"/>
        <v>14.230666666666664</v>
      </c>
      <c r="L213" s="152"/>
      <c r="M213" s="129"/>
      <c r="N213" s="129"/>
      <c r="P213" s="129"/>
      <c r="Q213" s="129"/>
      <c r="R213" s="129"/>
      <c r="S213" s="129"/>
      <c r="T213" s="129"/>
      <c r="U213" s="129"/>
      <c r="V213" s="152"/>
      <c r="W213" s="129"/>
      <c r="X213" s="129"/>
      <c r="Z213" s="129"/>
      <c r="AA213" s="129"/>
      <c r="AB213" s="129"/>
      <c r="AC213" s="129"/>
      <c r="AD213" s="129"/>
      <c r="AE213" s="129"/>
      <c r="AF213" s="152"/>
      <c r="AG213" s="129"/>
      <c r="AH213" s="129"/>
      <c r="AJ213" s="129"/>
      <c r="AK213" s="129"/>
      <c r="AL213" s="129"/>
      <c r="AM213" s="129"/>
      <c r="AN213" s="129"/>
      <c r="AO213" s="129"/>
    </row>
    <row r="214" spans="1:41" ht="16" x14ac:dyDescent="0.2">
      <c r="A214" s="25"/>
      <c r="B214" s="151" t="s">
        <v>491</v>
      </c>
      <c r="C214" s="129">
        <f>AVERAGE(C171:E171)</f>
        <v>13.401000000000002</v>
      </c>
      <c r="D214" s="129"/>
      <c r="F214" s="129">
        <f>AVERAGE(X179:Z179)</f>
        <v>18.57</v>
      </c>
      <c r="G214" s="129"/>
      <c r="H214" s="129">
        <f t="shared" si="12"/>
        <v>5.1689999999999987</v>
      </c>
      <c r="I214" s="129">
        <f>AVERAGE(X189:Z189)</f>
        <v>26.503333333333334</v>
      </c>
      <c r="J214" s="129"/>
      <c r="K214" s="129">
        <f t="shared" si="13"/>
        <v>13.102333333333332</v>
      </c>
      <c r="L214" s="152"/>
      <c r="M214" s="129"/>
      <c r="N214" s="129"/>
      <c r="P214" s="129"/>
      <c r="Q214" s="129"/>
      <c r="R214" s="129"/>
      <c r="S214" s="129"/>
      <c r="T214" s="129"/>
      <c r="U214" s="129"/>
      <c r="V214" s="152"/>
      <c r="W214" s="129"/>
      <c r="X214" s="129"/>
      <c r="Z214" s="129"/>
      <c r="AA214" s="129"/>
      <c r="AB214" s="129"/>
      <c r="AC214" s="129"/>
      <c r="AD214" s="129"/>
      <c r="AE214" s="129"/>
      <c r="AF214" s="152"/>
      <c r="AG214" s="129"/>
      <c r="AH214" s="129"/>
      <c r="AJ214" s="129"/>
      <c r="AK214" s="129"/>
      <c r="AL214" s="129"/>
      <c r="AM214" s="129"/>
      <c r="AN214" s="129"/>
      <c r="AO214" s="129"/>
    </row>
    <row r="215" spans="1:41" ht="16" x14ac:dyDescent="0.2">
      <c r="A215" s="25"/>
      <c r="B215" s="151" t="s">
        <v>492</v>
      </c>
      <c r="C215" s="129">
        <f t="shared" ref="C215" si="14">AVERAGE(C177:E177)</f>
        <v>19.490333333333332</v>
      </c>
      <c r="D215" s="129"/>
      <c r="F215" s="129">
        <f>AVERAGE(C181:E181)</f>
        <v>18.503</v>
      </c>
      <c r="G215" s="129"/>
      <c r="H215" s="129">
        <f t="shared" si="12"/>
        <v>-0.98733333333333206</v>
      </c>
      <c r="I215" s="129">
        <f>AVERAGE(C191:E191)</f>
        <v>28.493333333333336</v>
      </c>
      <c r="J215" s="129"/>
      <c r="K215" s="129">
        <f t="shared" si="13"/>
        <v>9.0030000000000037</v>
      </c>
      <c r="L215" s="152"/>
      <c r="M215" s="129"/>
      <c r="N215" s="129"/>
      <c r="P215" s="129"/>
      <c r="Q215" s="129"/>
      <c r="R215" s="129"/>
      <c r="S215" s="129"/>
      <c r="T215" s="129"/>
      <c r="U215" s="129"/>
      <c r="V215" s="152"/>
      <c r="W215" s="129"/>
      <c r="X215" s="129"/>
      <c r="Z215" s="129"/>
      <c r="AA215" s="129"/>
      <c r="AB215" s="129"/>
      <c r="AC215" s="129"/>
      <c r="AD215" s="129"/>
      <c r="AE215" s="129"/>
      <c r="AF215" s="152"/>
      <c r="AG215" s="129"/>
      <c r="AH215" s="129"/>
      <c r="AJ215" s="129"/>
      <c r="AK215" s="129"/>
      <c r="AL215" s="129"/>
      <c r="AM215" s="129"/>
      <c r="AN215" s="129"/>
      <c r="AO215" s="129"/>
    </row>
    <row r="216" spans="1:41" x14ac:dyDescent="0.2">
      <c r="A216" s="25"/>
      <c r="B216" s="151"/>
      <c r="C216" s="129"/>
      <c r="D216" s="129"/>
      <c r="F216" s="129"/>
      <c r="G216" s="129"/>
      <c r="H216" s="129"/>
      <c r="I216" s="129"/>
      <c r="J216" s="129"/>
      <c r="K216" s="129"/>
      <c r="L216" s="152"/>
      <c r="M216" s="129"/>
      <c r="N216" s="129"/>
      <c r="P216" s="129"/>
      <c r="Q216" s="129"/>
      <c r="R216" s="129"/>
      <c r="S216" s="129"/>
      <c r="T216" s="129"/>
      <c r="U216" s="129"/>
      <c r="V216" s="152"/>
      <c r="W216" s="129"/>
      <c r="X216" s="129"/>
      <c r="Z216" s="129"/>
      <c r="AA216" s="129"/>
      <c r="AB216" s="129"/>
      <c r="AC216" s="129"/>
      <c r="AD216" s="129"/>
      <c r="AE216" s="129"/>
      <c r="AF216" s="152"/>
      <c r="AG216" s="129"/>
      <c r="AH216" s="129"/>
      <c r="AJ216" s="129"/>
      <c r="AK216" s="129"/>
      <c r="AL216" s="129"/>
      <c r="AM216" s="129"/>
      <c r="AN216" s="129"/>
      <c r="AO216" s="129"/>
    </row>
    <row r="217" spans="1:41" x14ac:dyDescent="0.2">
      <c r="A217" s="25"/>
      <c r="B217" s="151"/>
      <c r="C217" s="129"/>
      <c r="D217" s="129"/>
      <c r="F217" s="129"/>
      <c r="G217" s="129"/>
      <c r="H217" s="129"/>
      <c r="I217" s="129"/>
      <c r="J217" s="129"/>
      <c r="K217" s="129"/>
      <c r="L217" s="152"/>
      <c r="M217" s="129"/>
      <c r="N217" s="129"/>
      <c r="P217" s="129"/>
      <c r="Q217" s="129"/>
      <c r="R217" s="129"/>
      <c r="S217" s="129"/>
      <c r="T217" s="129"/>
      <c r="U217" s="129"/>
      <c r="V217" s="152"/>
      <c r="W217" s="129"/>
      <c r="X217" s="129"/>
      <c r="Z217" s="129"/>
      <c r="AA217" s="129"/>
      <c r="AB217" s="129"/>
      <c r="AC217" s="129"/>
      <c r="AD217" s="129"/>
      <c r="AE217" s="129"/>
      <c r="AF217" s="152"/>
      <c r="AG217" s="129"/>
      <c r="AH217" s="129"/>
      <c r="AJ217" s="129"/>
      <c r="AK217" s="129"/>
      <c r="AL217" s="129"/>
      <c r="AM217" s="129"/>
      <c r="AN217" s="129"/>
      <c r="AO217" s="129"/>
    </row>
    <row r="218" spans="1:41" x14ac:dyDescent="0.2">
      <c r="A218" s="25"/>
      <c r="B218" s="151"/>
      <c r="C218" s="129"/>
      <c r="D218" s="129"/>
      <c r="F218" s="129"/>
      <c r="G218" s="129"/>
      <c r="H218" s="129"/>
      <c r="I218" s="129"/>
      <c r="J218" s="129"/>
      <c r="K218" s="129"/>
      <c r="L218" s="152"/>
      <c r="M218" s="129"/>
      <c r="N218" s="129"/>
      <c r="P218" s="129"/>
      <c r="Q218" s="129"/>
      <c r="R218" s="129"/>
      <c r="S218" s="129"/>
      <c r="T218" s="129"/>
      <c r="U218" s="129"/>
      <c r="V218" s="152"/>
      <c r="W218" s="129"/>
      <c r="X218" s="129"/>
      <c r="Z218" s="129"/>
      <c r="AA218" s="129"/>
      <c r="AB218" s="129"/>
      <c r="AC218" s="129"/>
      <c r="AD218" s="129"/>
      <c r="AE218" s="129"/>
      <c r="AF218" s="152"/>
      <c r="AG218" s="129"/>
      <c r="AH218" s="129"/>
      <c r="AJ218" s="129"/>
      <c r="AK218" s="129"/>
      <c r="AL218" s="129"/>
      <c r="AM218" s="129"/>
      <c r="AN218" s="129"/>
      <c r="AO218" s="129"/>
    </row>
    <row r="219" spans="1:41" x14ac:dyDescent="0.2">
      <c r="A219" s="25"/>
      <c r="B219" s="151"/>
      <c r="C219" s="129"/>
      <c r="D219" s="129"/>
      <c r="F219" s="129"/>
      <c r="G219" s="129"/>
      <c r="H219" s="129"/>
      <c r="I219" s="129"/>
      <c r="J219" s="129"/>
      <c r="K219" s="129"/>
      <c r="L219" s="152"/>
      <c r="M219" s="129"/>
      <c r="N219" s="129"/>
      <c r="P219" s="129"/>
      <c r="Q219" s="129"/>
      <c r="R219" s="129"/>
      <c r="S219" s="129"/>
      <c r="T219" s="129"/>
      <c r="U219" s="129"/>
      <c r="V219" s="152"/>
      <c r="W219" s="129"/>
      <c r="X219" s="129"/>
      <c r="Z219" s="129"/>
      <c r="AA219" s="129"/>
      <c r="AB219" s="129"/>
      <c r="AC219" s="129"/>
      <c r="AD219" s="129"/>
      <c r="AE219" s="129"/>
      <c r="AF219" s="152"/>
      <c r="AG219" s="129"/>
      <c r="AH219" s="129"/>
      <c r="AJ219" s="129"/>
      <c r="AK219" s="129"/>
      <c r="AL219" s="129"/>
      <c r="AM219" s="129"/>
      <c r="AN219" s="129"/>
      <c r="AO219" s="129"/>
    </row>
    <row r="220" spans="1:41" x14ac:dyDescent="0.2">
      <c r="A220" s="25"/>
      <c r="B220" s="151"/>
      <c r="C220" s="129"/>
      <c r="D220" s="129"/>
      <c r="F220" s="129"/>
      <c r="G220" s="129"/>
      <c r="H220" s="129"/>
      <c r="I220" s="129"/>
      <c r="J220" s="129"/>
      <c r="K220" s="129"/>
      <c r="L220" s="152"/>
      <c r="M220" s="129"/>
      <c r="N220" s="129"/>
      <c r="P220" s="129"/>
      <c r="Q220" s="129"/>
      <c r="R220" s="129"/>
      <c r="S220" s="129"/>
      <c r="T220" s="129"/>
      <c r="U220" s="129"/>
      <c r="V220" s="152"/>
      <c r="W220" s="129"/>
      <c r="X220" s="129"/>
      <c r="Z220" s="129"/>
      <c r="AA220" s="129"/>
      <c r="AB220" s="129"/>
      <c r="AC220" s="129"/>
      <c r="AD220" s="129"/>
      <c r="AE220" s="129"/>
      <c r="AF220" s="152"/>
      <c r="AG220" s="129"/>
      <c r="AH220" s="129"/>
      <c r="AJ220" s="129"/>
      <c r="AK220" s="129"/>
      <c r="AL220" s="129"/>
      <c r="AM220" s="129"/>
      <c r="AN220" s="129"/>
      <c r="AO220" s="129"/>
    </row>
  </sheetData>
  <mergeCells count="72">
    <mergeCell ref="C20:C21"/>
    <mergeCell ref="C22:C23"/>
    <mergeCell ref="C24:C25"/>
    <mergeCell ref="AA79:AA80"/>
    <mergeCell ref="C38:C39"/>
    <mergeCell ref="C40:C41"/>
    <mergeCell ref="C42:C43"/>
    <mergeCell ref="C44:C45"/>
    <mergeCell ref="O79:O80"/>
    <mergeCell ref="Z79:Z80"/>
    <mergeCell ref="Y79:Y80"/>
    <mergeCell ref="X79:X80"/>
    <mergeCell ref="W79:W80"/>
    <mergeCell ref="V79:V80"/>
    <mergeCell ref="U79:U80"/>
    <mergeCell ref="T79:T80"/>
    <mergeCell ref="S79:S80"/>
    <mergeCell ref="R79:R80"/>
    <mergeCell ref="Q79:Q80"/>
    <mergeCell ref="P79:P80"/>
    <mergeCell ref="C61:C62"/>
    <mergeCell ref="N79:N80"/>
    <mergeCell ref="M79:M80"/>
    <mergeCell ref="C79:C80"/>
    <mergeCell ref="C77:C78"/>
    <mergeCell ref="C75:C76"/>
    <mergeCell ref="C73:C74"/>
    <mergeCell ref="C71:C72"/>
    <mergeCell ref="C69:C70"/>
    <mergeCell ref="C67:C68"/>
    <mergeCell ref="C65:C66"/>
    <mergeCell ref="C63:C64"/>
    <mergeCell ref="AC14:AE23"/>
    <mergeCell ref="C59:C60"/>
    <mergeCell ref="C57:C58"/>
    <mergeCell ref="C55:C56"/>
    <mergeCell ref="C53:C54"/>
    <mergeCell ref="C51:C52"/>
    <mergeCell ref="C49:C50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  <mergeCell ref="AB42:AB43"/>
    <mergeCell ref="AB44:AB45"/>
    <mergeCell ref="AC34:AE43"/>
    <mergeCell ref="AB26:AB27"/>
    <mergeCell ref="AB28:AB29"/>
    <mergeCell ref="AB30:AB31"/>
    <mergeCell ref="AB32:AB33"/>
    <mergeCell ref="AB34:AB35"/>
    <mergeCell ref="AC24:AE33"/>
    <mergeCell ref="AB24:AB25"/>
    <mergeCell ref="V12:X12"/>
    <mergeCell ref="AB14:AB15"/>
    <mergeCell ref="AB36:AB37"/>
    <mergeCell ref="AB38:AB39"/>
    <mergeCell ref="AB40:AB41"/>
    <mergeCell ref="AB16:AB17"/>
    <mergeCell ref="AB18:AB19"/>
    <mergeCell ref="AB20:AB21"/>
    <mergeCell ref="AB22:AB23"/>
    <mergeCell ref="D12:F12"/>
    <mergeCell ref="G12:I12"/>
    <mergeCell ref="J12:L12"/>
    <mergeCell ref="M12:O12"/>
    <mergeCell ref="S12:U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Figure 1b</vt:lpstr>
      <vt:lpstr>Figure 1c</vt:lpstr>
      <vt:lpstr>Figure 1d</vt:lpstr>
      <vt:lpstr>Figure 1f</vt:lpstr>
      <vt:lpstr>Figure 1g</vt:lpstr>
      <vt:lpstr>Figure 1i</vt:lpstr>
      <vt:lpstr>Figure 2a</vt:lpstr>
      <vt:lpstr>Figure 2b</vt:lpstr>
      <vt:lpstr>Figure 2c</vt:lpstr>
      <vt:lpstr>Fig 2c original blots</vt:lpstr>
      <vt:lpstr>Figure 2d</vt:lpstr>
      <vt:lpstr>Fig 2d original blots</vt:lpstr>
      <vt:lpstr>Figure 3a</vt:lpstr>
      <vt:lpstr>Figure 3b</vt:lpstr>
      <vt:lpstr>Figure 3c</vt:lpstr>
      <vt:lpstr>Figure 3e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5c</vt:lpstr>
      <vt:lpstr>Figure 5d</vt:lpstr>
      <vt:lpstr>Figure 5e</vt:lpstr>
      <vt:lpstr>Figure 5f</vt:lpstr>
      <vt:lpstr>Figure 6c</vt:lpstr>
      <vt:lpstr>Figure 6d</vt:lpstr>
      <vt:lpstr>Figure 6e</vt:lpstr>
      <vt:lpstr>Figure 6f</vt:lpstr>
      <vt:lpstr>Figure 7a</vt:lpstr>
      <vt:lpstr>Fig 7a original blots</vt:lpstr>
      <vt:lpstr>Figure 7b</vt:lpstr>
      <vt:lpstr>Figure 7c</vt:lpstr>
      <vt:lpstr>Figure 7d</vt:lpstr>
      <vt:lpstr>Figure 7e</vt:lpstr>
      <vt:lpstr>Supplementary Figure 1a</vt:lpstr>
      <vt:lpstr>Supplementary Figure 1c</vt:lpstr>
      <vt:lpstr>Supplementary Figure 1b</vt:lpstr>
      <vt:lpstr>Supplementary Figure 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2023-09-07T13:32:55Z</dcterms:modified>
</cp:coreProperties>
</file>