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ota-\Dropbox\KU\Papers\VRC34 Improvement\Final submissions\2nd final submission\"/>
    </mc:Choice>
  </mc:AlternateContent>
  <xr:revisionPtr revIDLastSave="0" documentId="13_ncr:1_{9E628C70-975F-41BF-9103-DFC3C4162AAC}" xr6:coauthVersionLast="47" xr6:coauthVersionMax="47" xr10:uidLastSave="{00000000-0000-0000-0000-000000000000}"/>
  <bookViews>
    <workbookView xWindow="-110" yWindow="-110" windowWidth="19420" windowHeight="10300" tabRatio="683" xr2:uid="{00000000-000D-0000-FFFF-FFFF00000000}"/>
  </bookViews>
  <sheets>
    <sheet name="Supplementary Data 1" sheetId="1" r:id="rId1"/>
  </sheets>
  <definedNames>
    <definedName name="_xlnm._FilterDatabase" localSheetId="0" hidden="1">'Supplementary Data 1'!$A$6:$G$26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8" i="1" l="1"/>
  <c r="D37" i="1"/>
  <c r="D36" i="1"/>
  <c r="D35" i="1"/>
  <c r="D34" i="1"/>
  <c r="D32" i="1"/>
  <c r="D31" i="1"/>
  <c r="D30" i="1"/>
</calcChain>
</file>

<file path=xl/sharedStrings.xml><?xml version="1.0" encoding="utf-8"?>
<sst xmlns="http://schemas.openxmlformats.org/spreadsheetml/2006/main" count="1634" uniqueCount="138">
  <si>
    <t>A</t>
  </si>
  <si>
    <t>3415.v1.c1</t>
  </si>
  <si>
    <t>BB539.2B13</t>
  </si>
  <si>
    <t>BI369.9A</t>
  </si>
  <si>
    <t>AE</t>
  </si>
  <si>
    <t>C1080.c3</t>
  </si>
  <si>
    <t>C2101.c1</t>
  </si>
  <si>
    <t>C4118.09</t>
  </si>
  <si>
    <t>CNE56</t>
  </si>
  <si>
    <t>AG</t>
  </si>
  <si>
    <t>269-12</t>
  </si>
  <si>
    <t>B</t>
  </si>
  <si>
    <t>QH0515.01</t>
  </si>
  <si>
    <t>BC</t>
  </si>
  <si>
    <t>CNE7</t>
  </si>
  <si>
    <t>C</t>
  </si>
  <si>
    <t>CAP210.E8</t>
  </si>
  <si>
    <t>CAP45.G3</t>
  </si>
  <si>
    <t>CNE30</t>
  </si>
  <si>
    <t>CNE31</t>
  </si>
  <si>
    <t>DU156.12</t>
  </si>
  <si>
    <t>D</t>
  </si>
  <si>
    <t>6405.v4.c34</t>
  </si>
  <si>
    <t>Virus ID</t>
  </si>
  <si>
    <t>Clade</t>
  </si>
  <si>
    <t>A03349M1.vrc4a</t>
  </si>
  <si>
    <t>T266-60</t>
  </si>
  <si>
    <t>0077_V1.C16</t>
  </si>
  <si>
    <t>BG505.W6M.C2</t>
  </si>
  <si>
    <t>&gt;50</t>
  </si>
  <si>
    <t>AVGIGAVF</t>
  </si>
  <si>
    <t>AVGLGAVF</t>
  </si>
  <si>
    <t>FP_v1</t>
  </si>
  <si>
    <t>AVGIGAMI</t>
  </si>
  <si>
    <t>AIGLGAMF</t>
  </si>
  <si>
    <t>FP_v3</t>
  </si>
  <si>
    <t>AVGTIGAMF</t>
  </si>
  <si>
    <t>FP_v4</t>
  </si>
  <si>
    <t>AVGLGAVL</t>
  </si>
  <si>
    <t>FP_v6</t>
  </si>
  <si>
    <t>AIGMGAVF</t>
  </si>
  <si>
    <t>AVGIGAVL</t>
  </si>
  <si>
    <t>AVGIGAMF</t>
  </si>
  <si>
    <t>Group</t>
  </si>
  <si>
    <t>FP_v7</t>
  </si>
  <si>
    <t>FP_v2</t>
  </si>
  <si>
    <t>FP_v8</t>
  </si>
  <si>
    <t>FP_v9</t>
  </si>
  <si>
    <t>512-513-514-515-516-517-518-519</t>
  </si>
  <si>
    <t>FP Sequence</t>
  </si>
  <si>
    <t>T</t>
  </si>
  <si>
    <t>FP abbreviation</t>
  </si>
  <si>
    <t>Frequency in 208 isolate panel</t>
  </si>
  <si>
    <t>Unique FP sequence</t>
  </si>
  <si>
    <t>N123-VRC34.01</t>
  </si>
  <si>
    <t>&lt;0.001</t>
  </si>
  <si>
    <t>.001-.01</t>
  </si>
  <si>
    <t>.01-.100</t>
  </si>
  <si>
    <t>.100-1.00</t>
  </si>
  <si>
    <t>1.00-10.0</t>
  </si>
  <si>
    <t>&gt;10.0</t>
  </si>
  <si>
    <t>VRC34.01-HC-E2K (YD01)</t>
  </si>
  <si>
    <t># of FP</t>
  </si>
  <si>
    <r>
      <t>512-</t>
    </r>
    <r>
      <rPr>
        <sz val="10"/>
        <color theme="1" tint="0.499984740745262"/>
        <rFont val="Arial"/>
        <family val="2"/>
      </rPr>
      <t>512b</t>
    </r>
    <r>
      <rPr>
        <sz val="10"/>
        <rFont val="Arial"/>
        <family val="2"/>
      </rPr>
      <t>-513-514-</t>
    </r>
    <r>
      <rPr>
        <sz val="10"/>
        <color theme="1" tint="0.499984740745262"/>
        <rFont val="Arial"/>
        <family val="2"/>
      </rPr>
      <t>514b</t>
    </r>
    <r>
      <rPr>
        <sz val="10"/>
        <rFont val="Arial"/>
        <family val="2"/>
      </rPr>
      <t>-515-516-517-</t>
    </r>
    <r>
      <rPr>
        <sz val="10"/>
        <color theme="1" tint="0.499984740745262"/>
        <rFont val="Arial"/>
        <family val="2"/>
      </rPr>
      <t>517b</t>
    </r>
    <r>
      <rPr>
        <sz val="10"/>
        <rFont val="Arial"/>
        <family val="2"/>
      </rPr>
      <t>-518-519</t>
    </r>
  </si>
  <si>
    <t>Resistant / Sensitive</t>
  </si>
  <si>
    <t>VRC34.01-HC-E2P (YD02)</t>
  </si>
  <si>
    <t>VRC34.01-HC-T59F (YD19)</t>
  </si>
  <si>
    <t>VRC34.01-HC-T59Y (YD20)</t>
  </si>
  <si>
    <t>VRC34.01-LC-L54R (YD42)</t>
  </si>
  <si>
    <t>20-virus IC50 Geomean:</t>
  </si>
  <si>
    <t>N123-VRC34.01 (panel data)</t>
  </si>
  <si>
    <t>VRC34.01-BZ</t>
  </si>
  <si>
    <t>VRC34.01-Combo1 (HC_E2K_T59F)</t>
  </si>
  <si>
    <t>VRC34.01-Combo2 (HC_E2K_T59Y)</t>
  </si>
  <si>
    <t>VRC34.01-BZ (duplicate)</t>
  </si>
  <si>
    <t>VRC34.01</t>
  </si>
  <si>
    <t>DFPH-a.01-BZ</t>
  </si>
  <si>
    <t>Screened in Yeast Display</t>
  </si>
  <si>
    <t>VRC34.01_mm1</t>
  </si>
  <si>
    <t>VRC34.01_mm2</t>
  </si>
  <si>
    <t>VRC34.01_mm3</t>
  </si>
  <si>
    <t>VRC34.01_mm4</t>
  </si>
  <si>
    <t>VRC34.01_mm5</t>
  </si>
  <si>
    <t>VRC34.01_mm6</t>
  </si>
  <si>
    <t>VRC34.01_mm7</t>
  </si>
  <si>
    <t>VRC34.01_mm8</t>
  </si>
  <si>
    <t>VRC34.01_mm9</t>
  </si>
  <si>
    <t>VRC34.01_mm10</t>
  </si>
  <si>
    <t>VRC34.01_mm11</t>
  </si>
  <si>
    <t>VRC34.01_mm12</t>
  </si>
  <si>
    <t>VRC34.01_mm13</t>
  </si>
  <si>
    <t>VRC34.01_mm14</t>
  </si>
  <si>
    <t>VRC34.01_mm15</t>
  </si>
  <si>
    <t>VRC34.01_mm16</t>
  </si>
  <si>
    <t>VRC34.01_mm17</t>
  </si>
  <si>
    <t>VRC34.01_mm18</t>
  </si>
  <si>
    <t>VRC34.01_mm19</t>
  </si>
  <si>
    <t>VRC34.01_mm20</t>
  </si>
  <si>
    <t>VRC34.01_mm21</t>
  </si>
  <si>
    <t>VRC34.01_mm22</t>
  </si>
  <si>
    <t>VRC34.01_mm23</t>
  </si>
  <si>
    <t>VRC34.01_mm24</t>
  </si>
  <si>
    <t>VRC34.01_mm25</t>
  </si>
  <si>
    <t>VRC34.01_mm26</t>
  </si>
  <si>
    <t>VRC34.01_mm27</t>
  </si>
  <si>
    <t>VRC34.01_mm28</t>
  </si>
  <si>
    <t>Antibody</t>
  </si>
  <si>
    <t>A_VG_LGA_VF</t>
  </si>
  <si>
    <t>mm28-VL_D1Y</t>
  </si>
  <si>
    <t>mm28-VL_D1Y_S92T</t>
  </si>
  <si>
    <t>mm28-VL_R24A</t>
  </si>
  <si>
    <t>mm28-VL_R30H_S92T</t>
  </si>
  <si>
    <t>mm28-VL_S67W</t>
  </si>
  <si>
    <t>mm28-VL_S92T</t>
  </si>
  <si>
    <t>mm28-VL_R30A</t>
  </si>
  <si>
    <t>VRC34-I3 combo1</t>
  </si>
  <si>
    <t>Rational combinations of top single mutant variants (See Fig. 2C)</t>
  </si>
  <si>
    <t>Top single-mutant variants identified by yeast-library screening (See Fig. 2C)</t>
  </si>
  <si>
    <t>Top multi-mutant variants identified by yeast library screening (See Fig. 4C)</t>
  </si>
  <si>
    <t>Rational combinations of top multi-mutant variants (See Fig. S4B)</t>
  </si>
  <si>
    <t>FP_v5 (_Thai)</t>
  </si>
  <si>
    <t>A_VG_IGA_MI</t>
  </si>
  <si>
    <t>S</t>
  </si>
  <si>
    <t>R</t>
  </si>
  <si>
    <t>&gt;100</t>
  </si>
  <si>
    <t>&gt;500</t>
  </si>
  <si>
    <t>A_VG_IGA_VF</t>
  </si>
  <si>
    <t>A_IG_LGA_MF</t>
  </si>
  <si>
    <t>A_VGTIGA_MF</t>
  </si>
  <si>
    <t>A_VG_LGA_VL</t>
  </si>
  <si>
    <t>A_IG_MGA_VF</t>
  </si>
  <si>
    <t>A_VG_IGA_VL</t>
  </si>
  <si>
    <t>A_VG_IGA_MF</t>
  </si>
  <si>
    <r>
      <t>IC50 (</t>
    </r>
    <r>
      <rPr>
        <sz val="10"/>
        <rFont val="Calibri"/>
        <family val="2"/>
      </rPr>
      <t>μ</t>
    </r>
    <r>
      <rPr>
        <sz val="10"/>
        <rFont val="Arial"/>
        <family val="2"/>
      </rPr>
      <t>g/ml) values from 20-isolate Luc/TZM-bl Neutralization Assays</t>
    </r>
  </si>
  <si>
    <t>HIV-1 Isolates in 20-virus neutralization panel</t>
  </si>
  <si>
    <t>20-virus IC50 Sensitivity:</t>
  </si>
  <si>
    <t>*VRC34.01_mm6 failed in the first neutralization assay; when repeated a new neutralization profile was produced similar to other variants</t>
  </si>
  <si>
    <t>Potency: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</si>
</sst>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Geneva"/>
      <family val="2"/>
    </font>
    <font>
      <u/>
      <sz val="9"/>
      <color theme="10"/>
      <name val="Arial"/>
      <family val="2"/>
    </font>
    <font>
      <u/>
      <sz val="9"/>
      <color theme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theme="1" tint="0.499984740745262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rgb="FF0070C0"/>
      <name val="Arial"/>
      <family val="2"/>
    </font>
    <font>
      <sz val="10"/>
      <color rgb="FFC00000"/>
      <name val="Arial"/>
      <family val="2"/>
    </font>
    <font>
      <sz val="10"/>
      <color rgb="FF00B050"/>
      <name val="Arial"/>
      <family val="2"/>
    </font>
    <font>
      <sz val="15"/>
      <color theme="1"/>
      <name val="Arial"/>
      <family val="2"/>
    </font>
    <font>
      <i/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rgb="FF7030A0"/>
      <name val="Arial"/>
      <family val="2"/>
    </font>
    <font>
      <sz val="10"/>
      <color rgb="FF800080"/>
      <name val="Arial"/>
      <family val="2"/>
    </font>
    <font>
      <b/>
      <sz val="10"/>
      <color rgb="FF800080"/>
      <name val="Arial"/>
      <family val="2"/>
    </font>
    <font>
      <sz val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/>
    <xf numFmtId="0" fontId="3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3" fillId="0" borderId="0">
      <alignment vertical="top"/>
    </xf>
    <xf numFmtId="0" fontId="6" fillId="0" borderId="0"/>
    <xf numFmtId="0" fontId="3" fillId="0" borderId="0">
      <alignment vertical="top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3" fillId="0" borderId="0">
      <alignment vertical="top"/>
    </xf>
    <xf numFmtId="0" fontId="1" fillId="0" borderId="0"/>
  </cellStyleXfs>
  <cellXfs count="153">
    <xf numFmtId="0" fontId="0" fillId="0" borderId="0" xfId="0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top"/>
    </xf>
    <xf numFmtId="0" fontId="5" fillId="0" borderId="0" xfId="1" applyFont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0" fontId="12" fillId="0" borderId="0" xfId="12" applyFont="1"/>
    <xf numFmtId="0" fontId="5" fillId="0" borderId="0" xfId="12" applyFont="1"/>
    <xf numFmtId="0" fontId="5" fillId="0" borderId="0" xfId="0" applyFont="1"/>
    <xf numFmtId="0" fontId="5" fillId="0" borderId="0" xfId="1" applyFont="1" applyAlignment="1">
      <alignment horizontal="center" vertical="top"/>
    </xf>
    <xf numFmtId="0" fontId="12" fillId="0" borderId="0" xfId="12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9" fontId="12" fillId="0" borderId="0" xfId="12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0" fontId="5" fillId="0" borderId="3" xfId="1" applyFont="1" applyBorder="1" applyAlignment="1">
      <alignment horizontal="center" vertical="top"/>
    </xf>
    <xf numFmtId="0" fontId="12" fillId="8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9" fillId="10" borderId="3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19" fillId="13" borderId="3" xfId="0" applyFont="1" applyFill="1" applyBorder="1" applyAlignment="1">
      <alignment horizontal="center"/>
    </xf>
    <xf numFmtId="0" fontId="19" fillId="14" borderId="3" xfId="0" applyFont="1" applyFill="1" applyBorder="1" applyAlignment="1">
      <alignment horizontal="center"/>
    </xf>
    <xf numFmtId="0" fontId="19" fillId="15" borderId="3" xfId="0" applyFont="1" applyFill="1" applyBorder="1" applyAlignment="1">
      <alignment horizontal="center"/>
    </xf>
    <xf numFmtId="0" fontId="5" fillId="0" borderId="6" xfId="1" applyFont="1" applyBorder="1" applyAlignment="1">
      <alignment horizontal="center" vertical="top"/>
    </xf>
    <xf numFmtId="0" fontId="19" fillId="1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5" fillId="0" borderId="5" xfId="1" applyFont="1" applyBorder="1" applyAlignment="1">
      <alignment horizontal="center" vertical="top"/>
    </xf>
    <xf numFmtId="0" fontId="12" fillId="0" borderId="5" xfId="0" applyFont="1" applyBorder="1" applyAlignment="1">
      <alignment horizontal="center"/>
    </xf>
    <xf numFmtId="0" fontId="19" fillId="15" borderId="6" xfId="0" applyFont="1" applyFill="1" applyBorder="1" applyAlignment="1">
      <alignment horizontal="center"/>
    </xf>
    <xf numFmtId="0" fontId="19" fillId="16" borderId="5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49" fontId="12" fillId="6" borderId="0" xfId="0" applyNumberFormat="1" applyFont="1" applyFill="1" applyAlignment="1">
      <alignment horizontal="center" vertical="center"/>
    </xf>
    <xf numFmtId="49" fontId="12" fillId="7" borderId="0" xfId="0" applyNumberFormat="1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2" fillId="4" borderId="0" xfId="0" applyNumberFormat="1" applyFont="1" applyFill="1" applyAlignment="1">
      <alignment horizontal="center" vertical="center"/>
    </xf>
    <xf numFmtId="49" fontId="12" fillId="5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0" fontId="23" fillId="19" borderId="0" xfId="0" applyFont="1" applyFill="1" applyAlignment="1">
      <alignment horizontal="center"/>
    </xf>
    <xf numFmtId="0" fontId="23" fillId="19" borderId="7" xfId="0" applyFont="1" applyFill="1" applyBorder="1" applyAlignment="1">
      <alignment horizontal="center"/>
    </xf>
    <xf numFmtId="0" fontId="22" fillId="20" borderId="0" xfId="0" applyFont="1" applyFill="1" applyAlignment="1">
      <alignment horizontal="center"/>
    </xf>
    <xf numFmtId="0" fontId="22" fillId="20" borderId="7" xfId="0" applyFont="1" applyFill="1" applyBorder="1" applyAlignment="1">
      <alignment horizontal="center"/>
    </xf>
    <xf numFmtId="9" fontId="13" fillId="0" borderId="0" xfId="0" applyNumberFormat="1" applyFont="1" applyAlignment="1">
      <alignment horizontal="center"/>
    </xf>
    <xf numFmtId="9" fontId="13" fillId="0" borderId="0" xfId="0" applyNumberFormat="1" applyFont="1" applyAlignment="1">
      <alignment horizontal="left"/>
    </xf>
    <xf numFmtId="9" fontId="13" fillId="0" borderId="0" xfId="0" applyNumberFormat="1" applyFont="1"/>
    <xf numFmtId="9" fontId="13" fillId="0" borderId="7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0" fontId="17" fillId="0" borderId="5" xfId="12" applyFont="1" applyBorder="1" applyAlignment="1">
      <alignment horizontal="left"/>
    </xf>
    <xf numFmtId="0" fontId="12" fillId="0" borderId="5" xfId="12" applyFont="1" applyBorder="1"/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3" fillId="0" borderId="14" xfId="0" applyNumberFormat="1" applyFont="1" applyBorder="1" applyAlignment="1">
      <alignment horizontal="center"/>
    </xf>
    <xf numFmtId="0" fontId="12" fillId="0" borderId="13" xfId="0" applyFont="1" applyBorder="1"/>
    <xf numFmtId="0" fontId="13" fillId="0" borderId="13" xfId="0" applyFont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5" fillId="0" borderId="17" xfId="1" applyFont="1" applyBorder="1" applyAlignment="1">
      <alignment horizontal="center" vertical="top"/>
    </xf>
    <xf numFmtId="0" fontId="19" fillId="14" borderId="6" xfId="0" applyFont="1" applyFill="1" applyBorder="1" applyAlignment="1">
      <alignment horizontal="center"/>
    </xf>
    <xf numFmtId="0" fontId="5" fillId="0" borderId="16" xfId="1" applyFont="1" applyBorder="1" applyAlignment="1">
      <alignment horizontal="center" vertical="top"/>
    </xf>
    <xf numFmtId="0" fontId="5" fillId="0" borderId="15" xfId="1" applyFont="1" applyBorder="1" applyAlignment="1">
      <alignment horizontal="center" vertical="top"/>
    </xf>
    <xf numFmtId="0" fontId="25" fillId="0" borderId="0" xfId="0" applyFont="1" applyAlignment="1">
      <alignment horizontal="right"/>
    </xf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4" xfId="0" applyFont="1" applyBorder="1"/>
    <xf numFmtId="0" fontId="13" fillId="0" borderId="24" xfId="0" applyFont="1" applyBorder="1"/>
    <xf numFmtId="0" fontId="17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5" fillId="0" borderId="19" xfId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top"/>
    </xf>
    <xf numFmtId="0" fontId="19" fillId="17" borderId="11" xfId="0" applyFont="1" applyFill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2" fillId="18" borderId="0" xfId="0" applyFont="1" applyFill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12" fillId="18" borderId="0" xfId="0" applyFont="1" applyFill="1" applyAlignment="1">
      <alignment horizontal="center"/>
    </xf>
    <xf numFmtId="0" fontId="12" fillId="18" borderId="3" xfId="0" applyFont="1" applyFill="1" applyBorder="1" applyAlignment="1">
      <alignment horizontal="center"/>
    </xf>
    <xf numFmtId="0" fontId="12" fillId="18" borderId="11" xfId="0" applyFont="1" applyFill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27" fillId="0" borderId="0" xfId="1" applyFont="1" applyAlignment="1">
      <alignment horizontal="center" vertical="top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 applyBorder="1"/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26" fillId="23" borderId="13" xfId="0" applyFont="1" applyFill="1" applyBorder="1" applyAlignment="1">
      <alignment horizontal="center" vertical="center" wrapText="1"/>
    </xf>
    <xf numFmtId="0" fontId="26" fillId="23" borderId="0" xfId="0" applyFont="1" applyFill="1" applyAlignment="1">
      <alignment horizontal="center" vertical="center" wrapText="1"/>
    </xf>
    <xf numFmtId="0" fontId="24" fillId="0" borderId="7" xfId="0" applyFont="1" applyBorder="1" applyAlignment="1">
      <alignment horizontal="right" vertical="center" textRotation="90" wrapText="1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0" xfId="0" applyFont="1" applyFill="1" applyAlignment="1">
      <alignment horizontal="center" vertical="center" wrapText="1"/>
    </xf>
    <xf numFmtId="0" fontId="26" fillId="21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6" fillId="18" borderId="13" xfId="0" applyFont="1" applyFill="1" applyBorder="1" applyAlignment="1">
      <alignment horizontal="center" vertical="center" wrapText="1"/>
    </xf>
    <xf numFmtId="0" fontId="26" fillId="18" borderId="0" xfId="0" applyFont="1" applyFill="1" applyAlignment="1">
      <alignment horizontal="center" vertical="center" wrapText="1"/>
    </xf>
    <xf numFmtId="0" fontId="26" fillId="18" borderId="7" xfId="0" applyFont="1" applyFill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6" fillId="9" borderId="7" xfId="0" applyFont="1" applyFill="1" applyBorder="1" applyAlignment="1">
      <alignment horizontal="center" vertical="center" wrapText="1"/>
    </xf>
    <xf numFmtId="9" fontId="17" fillId="0" borderId="0" xfId="0" applyNumberFormat="1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/>
    </xf>
    <xf numFmtId="0" fontId="12" fillId="11" borderId="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2" fillId="12" borderId="0" xfId="0" applyFont="1" applyFill="1" applyBorder="1" applyAlignment="1">
      <alignment horizontal="center"/>
    </xf>
    <xf numFmtId="0" fontId="10" fillId="0" borderId="0" xfId="0" applyFont="1" applyBorder="1"/>
    <xf numFmtId="0" fontId="13" fillId="0" borderId="0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22" borderId="29" xfId="1" applyFont="1" applyFill="1" applyBorder="1" applyAlignment="1">
      <alignment horizontal="center" vertical="top"/>
    </xf>
    <xf numFmtId="0" fontId="5" fillId="22" borderId="30" xfId="1" applyFont="1" applyFill="1" applyBorder="1" applyAlignment="1">
      <alignment horizontal="center" vertical="top"/>
    </xf>
    <xf numFmtId="0" fontId="5" fillId="22" borderId="31" xfId="1" applyFont="1" applyFill="1" applyBorder="1" applyAlignment="1">
      <alignment horizontal="center" vertical="top"/>
    </xf>
  </cellXfs>
  <cellStyles count="15">
    <cellStyle name="Followed Hyperlink" xfId="9" builtinId="9" hidden="1"/>
    <cellStyle name="Followed Hyperlink" xfId="11" builtinId="9" hidden="1"/>
    <cellStyle name="Hyperlink" xfId="8" builtinId="8" hidden="1"/>
    <cellStyle name="Hyperlink" xfId="10" builtinId="8" hidden="1"/>
    <cellStyle name="Normal" xfId="0" builtinId="0"/>
    <cellStyle name="Normal 2" xfId="4" xr:uid="{00000000-0005-0000-0000-000005000000}"/>
    <cellStyle name="Normal 3" xfId="3" xr:uid="{00000000-0005-0000-0000-000006000000}"/>
    <cellStyle name="Normal 4" xfId="1" xr:uid="{00000000-0005-0000-0000-000007000000}"/>
    <cellStyle name="Normal 4 2" xfId="13" xr:uid="{00000000-0005-0000-0000-000008000000}"/>
    <cellStyle name="Normal 5" xfId="5" xr:uid="{00000000-0005-0000-0000-000009000000}"/>
    <cellStyle name="Normal 5 2" xfId="7" xr:uid="{00000000-0005-0000-0000-00000A000000}"/>
    <cellStyle name="Normal 6" xfId="6" xr:uid="{00000000-0005-0000-0000-00000B000000}"/>
    <cellStyle name="Normal 7" xfId="2" xr:uid="{00000000-0005-0000-0000-00000C000000}"/>
    <cellStyle name="Normal 8" xfId="12" xr:uid="{00000000-0005-0000-0000-00000D000000}"/>
    <cellStyle name="Normal 8 2" xfId="14" xr:uid="{FD574EC3-3252-4584-A138-508871AD34C1}"/>
  </cellStyles>
  <dxfs count="394"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ill>
        <patternFill>
          <fgColor rgb="FFFF6699"/>
          <bgColor rgb="FFFF6699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FE00"/>
          <bgColor rgb="FFFFFE00"/>
        </patternFill>
      </fill>
    </dxf>
    <dxf>
      <fill>
        <patternFill>
          <bgColor rgb="FF92D04F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B050"/>
      <color rgb="FF92D04F"/>
      <color rgb="FFFF6699"/>
      <color rgb="FFFF0000"/>
      <color rgb="FFFFC000"/>
      <color rgb="FFFFFE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79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96875" defaultRowHeight="13"/>
  <cols>
    <col min="1" max="1" width="8.796875" style="2"/>
    <col min="2" max="2" width="23.3984375" style="12" customWidth="1"/>
    <col min="3" max="3" width="17" style="12" customWidth="1"/>
    <col min="4" max="4" width="13.3984375" style="15" customWidth="1"/>
    <col min="5" max="5" width="26.59765625" style="12" bestFit="1" customWidth="1"/>
    <col min="6" max="6" width="17.796875" style="4" customWidth="1"/>
    <col min="7" max="7" width="17.19921875" style="4" customWidth="1"/>
    <col min="8" max="8" width="9.19921875" style="4" bestFit="1" customWidth="1"/>
    <col min="9" max="10" width="9.19921875" style="4" customWidth="1"/>
    <col min="11" max="11" width="11.796875" style="5" customWidth="1"/>
    <col min="12" max="12" width="13.3984375" style="2" customWidth="1"/>
    <col min="13" max="13" width="12.796875" style="2" customWidth="1"/>
    <col min="14" max="14" width="14.796875" style="16" customWidth="1"/>
    <col min="15" max="15" width="12.59765625" style="16" customWidth="1"/>
    <col min="16" max="16" width="12.19921875" style="2" customWidth="1"/>
    <col min="17" max="17" width="10.3984375" style="16" customWidth="1"/>
    <col min="18" max="18" width="12" style="2" customWidth="1"/>
    <col min="19" max="19" width="12.796875" style="2" customWidth="1"/>
    <col min="20" max="20" width="12" style="2" customWidth="1"/>
    <col min="21" max="21" width="11.19921875" style="2" customWidth="1"/>
    <col min="22" max="22" width="12.59765625" style="2" customWidth="1"/>
    <col min="23" max="23" width="10.59765625" style="2" customWidth="1"/>
    <col min="24" max="24" width="12.59765625" style="2" customWidth="1"/>
    <col min="25" max="25" width="11" style="2" customWidth="1"/>
    <col min="26" max="26" width="11.19921875" style="2" customWidth="1"/>
    <col min="27" max="27" width="11.59765625" style="2" customWidth="1"/>
    <col min="28" max="28" width="17" style="2" customWidth="1"/>
    <col min="29" max="29" width="11.796875" style="2" customWidth="1"/>
    <col min="30" max="30" width="12.59765625" style="2" customWidth="1"/>
    <col min="31" max="31" width="11.59765625" style="2" customWidth="1"/>
    <col min="32" max="32" width="18" style="2" customWidth="1"/>
    <col min="33" max="33" width="10.796875" style="2" customWidth="1"/>
    <col min="34" max="34" width="16.796875" style="2" customWidth="1"/>
    <col min="35" max="35" width="11.3984375" style="2" customWidth="1"/>
    <col min="36" max="36" width="15.3984375" style="2" customWidth="1"/>
    <col min="37" max="38" width="12.59765625" style="2" customWidth="1"/>
    <col min="39" max="39" width="10" style="2" customWidth="1"/>
    <col min="40" max="40" width="15.796875" style="2" customWidth="1"/>
    <col min="41" max="41" width="10" style="2" customWidth="1"/>
    <col min="42" max="42" width="13.796875" style="2" customWidth="1"/>
    <col min="43" max="43" width="10" style="2" customWidth="1"/>
    <col min="44" max="44" width="10.3984375" style="2" customWidth="1"/>
    <col min="45" max="45" width="11" style="2" customWidth="1"/>
    <col min="46" max="46" width="10.59765625" style="2" customWidth="1"/>
    <col min="47" max="49" width="11" style="2" customWidth="1"/>
    <col min="50" max="50" width="11.3984375" style="2" customWidth="1"/>
    <col min="51" max="51" width="11" style="2" customWidth="1"/>
    <col min="52" max="52" width="11.796875" style="2" customWidth="1"/>
    <col min="53" max="53" width="11" style="2" customWidth="1"/>
    <col min="54" max="54" width="11.796875" style="2" customWidth="1"/>
    <col min="55" max="55" width="11" style="2" customWidth="1"/>
    <col min="56" max="56" width="12.796875" style="2" customWidth="1"/>
    <col min="57" max="57" width="11" style="2" customWidth="1"/>
    <col min="58" max="58" width="11.19921875" style="2" customWidth="1"/>
    <col min="59" max="59" width="11" style="2" customWidth="1"/>
    <col min="60" max="60" width="11.3984375" style="2" customWidth="1"/>
    <col min="61" max="61" width="11" style="2" customWidth="1"/>
    <col min="62" max="62" width="10.3984375" style="2" customWidth="1"/>
    <col min="63" max="63" width="11" style="2" customWidth="1"/>
    <col min="64" max="64" width="10.3984375" style="2" customWidth="1"/>
    <col min="65" max="65" width="11" style="2" customWidth="1"/>
    <col min="66" max="66" width="11.3984375" style="2" customWidth="1"/>
    <col min="67" max="67" width="11" style="2" customWidth="1"/>
    <col min="68" max="68" width="10.3984375" style="2" customWidth="1"/>
    <col min="69" max="69" width="11" style="2" customWidth="1"/>
    <col min="70" max="70" width="10.59765625" style="2" customWidth="1"/>
    <col min="71" max="71" width="11" style="2" customWidth="1"/>
    <col min="72" max="72" width="11.796875" style="2" customWidth="1"/>
    <col min="73" max="75" width="11" style="2" customWidth="1"/>
    <col min="76" max="76" width="10.59765625" style="2" customWidth="1"/>
    <col min="77" max="77" width="11" style="2" customWidth="1"/>
    <col min="78" max="78" width="11.3984375" style="2" customWidth="1"/>
    <col min="79" max="87" width="11" style="2" customWidth="1"/>
    <col min="88" max="88" width="10.3984375" style="2" customWidth="1"/>
    <col min="89" max="89" width="11" style="2" customWidth="1"/>
    <col min="90" max="90" width="10.3984375" style="2" customWidth="1"/>
    <col min="91" max="95" width="11" style="2" customWidth="1"/>
    <col min="96" max="96" width="10.59765625" style="2" customWidth="1"/>
    <col min="97" max="97" width="11" style="2" customWidth="1"/>
    <col min="98" max="98" width="10.59765625" style="2" customWidth="1"/>
    <col min="99" max="99" width="11" style="2" customWidth="1"/>
    <col min="100" max="100" width="11.3984375" style="2" customWidth="1"/>
    <col min="101" max="101" width="8.796875" style="2"/>
    <col min="102" max="102" width="11.19921875" style="2" customWidth="1"/>
    <col min="103" max="103" width="8.796875" style="2"/>
    <col min="104" max="104" width="10.3984375" style="2" customWidth="1"/>
    <col min="105" max="105" width="8.796875" style="2"/>
    <col min="106" max="106" width="11.59765625" style="2" customWidth="1"/>
    <col min="107" max="107" width="8.796875" style="2"/>
    <col min="108" max="108" width="14.59765625" style="2" customWidth="1"/>
    <col min="109" max="109" width="8.796875" style="2"/>
    <col min="110" max="110" width="10.59765625" style="2" customWidth="1"/>
    <col min="111" max="111" width="8.796875" style="2"/>
    <col min="112" max="112" width="16.19921875" style="2" customWidth="1"/>
    <col min="113" max="113" width="8.796875" style="2"/>
    <col min="114" max="114" width="11" style="2" customWidth="1"/>
    <col min="115" max="115" width="8.796875" style="2"/>
    <col min="116" max="116" width="11" style="2" customWidth="1"/>
    <col min="117" max="117" width="8.796875" style="2"/>
    <col min="118" max="118" width="10.19921875" style="2" customWidth="1"/>
    <col min="119" max="119" width="8.796875" style="2"/>
    <col min="120" max="120" width="10.19921875" style="2" customWidth="1"/>
    <col min="121" max="121" width="8.796875" style="2"/>
    <col min="122" max="122" width="11" style="2" customWidth="1"/>
    <col min="123" max="123" width="8.796875" style="2"/>
    <col min="124" max="124" width="10.59765625" style="2" customWidth="1"/>
    <col min="125" max="16384" width="8.796875" style="2"/>
  </cols>
  <sheetData>
    <row r="1" spans="1:125" ht="13.5" thickBot="1">
      <c r="A1" s="5"/>
      <c r="L1" s="5"/>
      <c r="M1" s="5"/>
      <c r="N1" s="17"/>
      <c r="O1" s="17"/>
      <c r="P1" s="5"/>
      <c r="Q1" s="17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K1" s="5"/>
      <c r="AL1" s="5"/>
      <c r="AM1" s="5"/>
      <c r="AN1" s="5"/>
      <c r="AO1" s="5"/>
    </row>
    <row r="2" spans="1:125">
      <c r="A2" s="114"/>
      <c r="B2" s="147" t="s">
        <v>134</v>
      </c>
      <c r="C2" s="87"/>
      <c r="D2" s="88"/>
      <c r="E2" s="87"/>
      <c r="F2" s="89"/>
      <c r="G2" s="89"/>
      <c r="H2" s="90"/>
      <c r="I2" s="113"/>
      <c r="J2" s="113"/>
      <c r="K2" s="35" t="s">
        <v>137</v>
      </c>
      <c r="L2" s="39" t="s">
        <v>55</v>
      </c>
      <c r="M2" s="40" t="s">
        <v>56</v>
      </c>
      <c r="N2" s="41" t="s">
        <v>57</v>
      </c>
      <c r="O2" s="42" t="s">
        <v>58</v>
      </c>
      <c r="P2" s="43" t="s">
        <v>59</v>
      </c>
      <c r="Q2" s="44" t="s">
        <v>60</v>
      </c>
      <c r="R2" s="5"/>
      <c r="S2" s="5"/>
      <c r="T2" s="5"/>
      <c r="U2" s="5"/>
      <c r="V2" s="5"/>
      <c r="W2" s="35"/>
      <c r="X2" s="108"/>
      <c r="Y2" s="108"/>
      <c r="Z2" s="108"/>
      <c r="AA2" s="5"/>
      <c r="AB2" s="5"/>
      <c r="AC2" s="5"/>
      <c r="AD2" s="5"/>
      <c r="AE2" s="5"/>
      <c r="AF2" s="5"/>
      <c r="AG2" s="5"/>
      <c r="AK2" s="35"/>
      <c r="AL2" s="108"/>
      <c r="AM2" s="108"/>
      <c r="AN2" s="108"/>
      <c r="AO2" s="5"/>
    </row>
    <row r="3" spans="1:125">
      <c r="A3" s="114"/>
      <c r="B3" s="148"/>
      <c r="C3" s="132"/>
      <c r="D3" s="133" t="s">
        <v>133</v>
      </c>
      <c r="E3" s="133"/>
      <c r="F3" s="133"/>
      <c r="G3" s="133"/>
      <c r="H3" s="91"/>
      <c r="I3" s="113"/>
      <c r="J3" s="113"/>
      <c r="O3" s="17"/>
      <c r="P3" s="5"/>
      <c r="Q3" s="17"/>
      <c r="R3" s="5"/>
      <c r="S3" s="5"/>
      <c r="T3" s="5"/>
      <c r="U3" s="5"/>
      <c r="V3" s="5"/>
      <c r="W3" s="5"/>
      <c r="X3" s="108"/>
      <c r="Y3" s="108"/>
      <c r="Z3" s="108"/>
      <c r="AA3" s="5"/>
      <c r="AB3" s="5"/>
      <c r="AC3" s="5"/>
      <c r="AD3" s="5"/>
      <c r="AE3" s="5"/>
      <c r="AF3" s="5"/>
      <c r="AG3" s="5"/>
      <c r="AK3" s="5"/>
      <c r="AL3" s="108"/>
      <c r="AM3" s="108"/>
      <c r="AN3" s="108"/>
      <c r="AO3" s="5"/>
    </row>
    <row r="4" spans="1:125" ht="14" customHeight="1">
      <c r="A4" s="114"/>
      <c r="B4" s="148"/>
      <c r="C4" s="134"/>
      <c r="D4" s="135"/>
      <c r="E4" s="134"/>
      <c r="F4" s="113"/>
      <c r="G4" s="113"/>
      <c r="H4" s="92"/>
      <c r="I4" s="114"/>
      <c r="J4" s="114"/>
      <c r="K4" s="120" t="s">
        <v>106</v>
      </c>
      <c r="L4" s="125" t="s">
        <v>117</v>
      </c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28" t="s">
        <v>116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30"/>
      <c r="AL4" s="121" t="s">
        <v>118</v>
      </c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3"/>
      <c r="CV4" s="118" t="s">
        <v>119</v>
      </c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</row>
    <row r="5" spans="1:125" s="1" customFormat="1">
      <c r="A5" s="145"/>
      <c r="B5" s="148"/>
      <c r="C5" s="136"/>
      <c r="D5" s="136"/>
      <c r="E5" s="124" t="s">
        <v>49</v>
      </c>
      <c r="F5" s="124"/>
      <c r="G5" s="137"/>
      <c r="H5" s="93"/>
      <c r="I5" s="115"/>
      <c r="J5" s="115"/>
      <c r="K5" s="120"/>
      <c r="L5" s="125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8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30"/>
      <c r="AL5" s="121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3"/>
      <c r="CV5" s="118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</row>
    <row r="6" spans="1:125" s="3" customFormat="1" ht="45" customHeight="1">
      <c r="A6" s="146"/>
      <c r="B6" s="149" t="s">
        <v>23</v>
      </c>
      <c r="C6" s="139" t="s">
        <v>24</v>
      </c>
      <c r="D6" s="138" t="s">
        <v>43</v>
      </c>
      <c r="E6" s="138" t="s">
        <v>63</v>
      </c>
      <c r="F6" s="140" t="s">
        <v>48</v>
      </c>
      <c r="G6" s="140" t="s">
        <v>51</v>
      </c>
      <c r="H6" s="94" t="s">
        <v>62</v>
      </c>
      <c r="I6" s="116"/>
      <c r="J6" s="116"/>
      <c r="K6" s="120"/>
      <c r="L6" s="72" t="s">
        <v>70</v>
      </c>
      <c r="M6" s="37" t="s">
        <v>64</v>
      </c>
      <c r="N6" s="46" t="s">
        <v>61</v>
      </c>
      <c r="O6" s="37" t="s">
        <v>64</v>
      </c>
      <c r="P6" s="46" t="s">
        <v>65</v>
      </c>
      <c r="Q6" s="37" t="s">
        <v>64</v>
      </c>
      <c r="R6" s="46" t="s">
        <v>66</v>
      </c>
      <c r="S6" s="37" t="s">
        <v>64</v>
      </c>
      <c r="T6" s="46" t="s">
        <v>67</v>
      </c>
      <c r="U6" s="37" t="s">
        <v>64</v>
      </c>
      <c r="V6" s="47" t="s">
        <v>68</v>
      </c>
      <c r="W6" s="38" t="s">
        <v>64</v>
      </c>
      <c r="X6" s="63" t="s">
        <v>54</v>
      </c>
      <c r="Y6" s="37" t="s">
        <v>64</v>
      </c>
      <c r="Z6" s="45" t="s">
        <v>71</v>
      </c>
      <c r="AA6" s="37" t="s">
        <v>64</v>
      </c>
      <c r="AB6" s="45" t="s">
        <v>74</v>
      </c>
      <c r="AC6" s="37" t="s">
        <v>64</v>
      </c>
      <c r="AD6" s="45" t="s">
        <v>75</v>
      </c>
      <c r="AE6" s="37" t="s">
        <v>64</v>
      </c>
      <c r="AF6" s="81" t="s">
        <v>72</v>
      </c>
      <c r="AG6" s="37" t="s">
        <v>64</v>
      </c>
      <c r="AH6" s="45" t="s">
        <v>73</v>
      </c>
      <c r="AI6" s="37" t="s">
        <v>64</v>
      </c>
      <c r="AJ6" s="45" t="s">
        <v>76</v>
      </c>
      <c r="AK6" s="38" t="s">
        <v>64</v>
      </c>
      <c r="AL6" s="63" t="s">
        <v>54</v>
      </c>
      <c r="AM6" s="37" t="s">
        <v>64</v>
      </c>
      <c r="AN6" s="45" t="s">
        <v>71</v>
      </c>
      <c r="AO6" s="37" t="s">
        <v>64</v>
      </c>
      <c r="AP6" s="45" t="s">
        <v>75</v>
      </c>
      <c r="AQ6" s="37" t="s">
        <v>64</v>
      </c>
      <c r="AR6" s="45" t="s">
        <v>78</v>
      </c>
      <c r="AS6" s="37" t="s">
        <v>64</v>
      </c>
      <c r="AT6" s="45" t="s">
        <v>79</v>
      </c>
      <c r="AU6" s="37" t="s">
        <v>64</v>
      </c>
      <c r="AV6" s="45" t="s">
        <v>80</v>
      </c>
      <c r="AW6" s="37" t="s">
        <v>64</v>
      </c>
      <c r="AX6" s="45" t="s">
        <v>81</v>
      </c>
      <c r="AY6" s="37" t="s">
        <v>64</v>
      </c>
      <c r="AZ6" s="45" t="s">
        <v>82</v>
      </c>
      <c r="BA6" s="37" t="s">
        <v>64</v>
      </c>
      <c r="BB6" s="103" t="s">
        <v>83</v>
      </c>
      <c r="BC6" s="104" t="s">
        <v>64</v>
      </c>
      <c r="BD6" s="45" t="s">
        <v>84</v>
      </c>
      <c r="BE6" s="37" t="s">
        <v>64</v>
      </c>
      <c r="BF6" s="45" t="s">
        <v>85</v>
      </c>
      <c r="BG6" s="37" t="s">
        <v>64</v>
      </c>
      <c r="BH6" s="45" t="s">
        <v>86</v>
      </c>
      <c r="BI6" s="37" t="s">
        <v>64</v>
      </c>
      <c r="BJ6" s="45" t="s">
        <v>87</v>
      </c>
      <c r="BK6" s="37" t="s">
        <v>64</v>
      </c>
      <c r="BL6" s="45" t="s">
        <v>88</v>
      </c>
      <c r="BM6" s="37" t="s">
        <v>64</v>
      </c>
      <c r="BN6" s="45" t="s">
        <v>89</v>
      </c>
      <c r="BO6" s="37" t="s">
        <v>64</v>
      </c>
      <c r="BP6" s="45" t="s">
        <v>90</v>
      </c>
      <c r="BQ6" s="37" t="s">
        <v>64</v>
      </c>
      <c r="BR6" s="45" t="s">
        <v>91</v>
      </c>
      <c r="BS6" s="37" t="s">
        <v>64</v>
      </c>
      <c r="BT6" s="45" t="s">
        <v>92</v>
      </c>
      <c r="BU6" s="37" t="s">
        <v>64</v>
      </c>
      <c r="BV6" s="45" t="s">
        <v>93</v>
      </c>
      <c r="BW6" s="37" t="s">
        <v>64</v>
      </c>
      <c r="BX6" s="45" t="s">
        <v>94</v>
      </c>
      <c r="BY6" s="37" t="s">
        <v>64</v>
      </c>
      <c r="BZ6" s="45" t="s">
        <v>95</v>
      </c>
      <c r="CA6" s="37" t="s">
        <v>64</v>
      </c>
      <c r="CB6" s="45" t="s">
        <v>96</v>
      </c>
      <c r="CC6" s="37" t="s">
        <v>64</v>
      </c>
      <c r="CD6" s="45" t="s">
        <v>97</v>
      </c>
      <c r="CE6" s="37" t="s">
        <v>64</v>
      </c>
      <c r="CF6" s="45" t="s">
        <v>98</v>
      </c>
      <c r="CG6" s="37" t="s">
        <v>64</v>
      </c>
      <c r="CH6" s="45" t="s">
        <v>99</v>
      </c>
      <c r="CI6" s="37" t="s">
        <v>64</v>
      </c>
      <c r="CJ6" s="45" t="s">
        <v>100</v>
      </c>
      <c r="CK6" s="37" t="s">
        <v>64</v>
      </c>
      <c r="CL6" s="45" t="s">
        <v>101</v>
      </c>
      <c r="CM6" s="37" t="s">
        <v>64</v>
      </c>
      <c r="CN6" s="45" t="s">
        <v>102</v>
      </c>
      <c r="CO6" s="37" t="s">
        <v>64</v>
      </c>
      <c r="CP6" s="45" t="s">
        <v>103</v>
      </c>
      <c r="CQ6" s="37" t="s">
        <v>64</v>
      </c>
      <c r="CR6" s="45" t="s">
        <v>104</v>
      </c>
      <c r="CS6" s="37" t="s">
        <v>64</v>
      </c>
      <c r="CT6" s="81" t="s">
        <v>105</v>
      </c>
      <c r="CU6" s="38" t="s">
        <v>64</v>
      </c>
      <c r="CV6" s="63" t="s">
        <v>54</v>
      </c>
      <c r="CW6" s="37" t="s">
        <v>64</v>
      </c>
      <c r="CX6" s="45" t="s">
        <v>71</v>
      </c>
      <c r="CY6" s="37" t="s">
        <v>64</v>
      </c>
      <c r="CZ6" s="45" t="s">
        <v>75</v>
      </c>
      <c r="DA6" s="37" t="s">
        <v>64</v>
      </c>
      <c r="DB6" s="45" t="s">
        <v>108</v>
      </c>
      <c r="DC6" s="37" t="s">
        <v>64</v>
      </c>
      <c r="DD6" s="45" t="s">
        <v>109</v>
      </c>
      <c r="DE6" s="37" t="s">
        <v>64</v>
      </c>
      <c r="DF6" s="45" t="s">
        <v>110</v>
      </c>
      <c r="DG6" s="37" t="s">
        <v>64</v>
      </c>
      <c r="DH6" s="45" t="s">
        <v>111</v>
      </c>
      <c r="DI6" s="37" t="s">
        <v>64</v>
      </c>
      <c r="DJ6" s="45" t="s">
        <v>112</v>
      </c>
      <c r="DK6" s="37" t="s">
        <v>64</v>
      </c>
      <c r="DL6" s="45" t="s">
        <v>113</v>
      </c>
      <c r="DM6" s="37" t="s">
        <v>64</v>
      </c>
      <c r="DN6" s="45" t="s">
        <v>114</v>
      </c>
      <c r="DO6" s="37" t="s">
        <v>64</v>
      </c>
      <c r="DP6" s="45" t="s">
        <v>115</v>
      </c>
      <c r="DQ6" s="37" t="s">
        <v>64</v>
      </c>
      <c r="DR6" s="45" t="s">
        <v>105</v>
      </c>
      <c r="DS6" s="37" t="s">
        <v>64</v>
      </c>
      <c r="DT6" s="45" t="s">
        <v>83</v>
      </c>
      <c r="DU6" s="38" t="s">
        <v>64</v>
      </c>
    </row>
    <row r="7" spans="1:125">
      <c r="A7" s="114"/>
      <c r="B7" s="150" t="s">
        <v>5</v>
      </c>
      <c r="C7" s="7" t="s">
        <v>4</v>
      </c>
      <c r="D7" s="141" t="s">
        <v>0</v>
      </c>
      <c r="E7" s="141" t="s">
        <v>121</v>
      </c>
      <c r="F7" s="141" t="s">
        <v>33</v>
      </c>
      <c r="G7" s="142" t="s">
        <v>120</v>
      </c>
      <c r="H7" s="95">
        <v>1</v>
      </c>
      <c r="I7" s="117"/>
      <c r="J7" s="117"/>
      <c r="L7" s="73">
        <v>5.2</v>
      </c>
      <c r="M7" s="4" t="s">
        <v>122</v>
      </c>
      <c r="N7" s="4">
        <v>0.16800000000000001</v>
      </c>
      <c r="O7" s="4" t="s">
        <v>122</v>
      </c>
      <c r="P7" s="4">
        <v>6.6000000000000003E-2</v>
      </c>
      <c r="Q7" s="4" t="s">
        <v>122</v>
      </c>
      <c r="R7" s="4">
        <v>7.1999999999999995E-2</v>
      </c>
      <c r="S7" s="4" t="s">
        <v>122</v>
      </c>
      <c r="T7" s="4">
        <v>0.14899999999999999</v>
      </c>
      <c r="U7" s="4" t="s">
        <v>122</v>
      </c>
      <c r="V7" s="4">
        <v>14.2</v>
      </c>
      <c r="W7" s="48" t="s">
        <v>122</v>
      </c>
      <c r="X7" s="64">
        <v>2.19</v>
      </c>
      <c r="Y7" s="4" t="s">
        <v>122</v>
      </c>
      <c r="Z7" s="4">
        <v>2.63</v>
      </c>
      <c r="AA7" s="4" t="s">
        <v>122</v>
      </c>
      <c r="AB7" s="4">
        <v>0.46100000000000002</v>
      </c>
      <c r="AC7" s="4" t="s">
        <v>122</v>
      </c>
      <c r="AD7" s="4">
        <v>0.42</v>
      </c>
      <c r="AE7" s="4" t="s">
        <v>122</v>
      </c>
      <c r="AF7" s="4">
        <v>0.317</v>
      </c>
      <c r="AG7" s="4" t="s">
        <v>122</v>
      </c>
      <c r="AH7" s="4">
        <v>0.58799999999999997</v>
      </c>
      <c r="AI7" s="4" t="s">
        <v>122</v>
      </c>
      <c r="AJ7" s="4" t="s">
        <v>29</v>
      </c>
      <c r="AK7" s="48" t="s">
        <v>123</v>
      </c>
      <c r="AL7" s="64">
        <v>0.84299999999999997</v>
      </c>
      <c r="AM7" s="4" t="s">
        <v>122</v>
      </c>
      <c r="AN7" s="4">
        <v>0.46100000000000002</v>
      </c>
      <c r="AO7" s="4" t="s">
        <v>122</v>
      </c>
      <c r="AP7" s="4">
        <v>0.42</v>
      </c>
      <c r="AQ7" s="4" t="s">
        <v>122</v>
      </c>
      <c r="AR7" s="4">
        <v>0.433</v>
      </c>
      <c r="AS7" s="4" t="s">
        <v>122</v>
      </c>
      <c r="AT7" s="4">
        <v>0.311</v>
      </c>
      <c r="AU7" s="4" t="s">
        <v>122</v>
      </c>
      <c r="AV7" s="4">
        <v>0.34599999999999997</v>
      </c>
      <c r="AW7" s="4" t="s">
        <v>122</v>
      </c>
      <c r="AX7" s="4">
        <v>0.42599999999999999</v>
      </c>
      <c r="AY7" s="4" t="s">
        <v>122</v>
      </c>
      <c r="AZ7" s="4">
        <v>0.24099999999999999</v>
      </c>
      <c r="BA7" s="4" t="s">
        <v>122</v>
      </c>
      <c r="BB7" s="105" t="s">
        <v>29</v>
      </c>
      <c r="BC7" s="105" t="s">
        <v>123</v>
      </c>
      <c r="BD7" s="4">
        <v>0.28399999999999997</v>
      </c>
      <c r="BE7" s="4" t="s">
        <v>122</v>
      </c>
      <c r="BF7" s="4">
        <v>0.69799999999999995</v>
      </c>
      <c r="BG7" s="4" t="s">
        <v>122</v>
      </c>
      <c r="BH7" s="4">
        <v>0.27500000000000002</v>
      </c>
      <c r="BI7" s="4" t="s">
        <v>122</v>
      </c>
      <c r="BJ7" s="4">
        <v>0.30599999999999999</v>
      </c>
      <c r="BK7" s="4" t="s">
        <v>122</v>
      </c>
      <c r="BL7" s="4">
        <v>0.95799999999999996</v>
      </c>
      <c r="BM7" s="4" t="s">
        <v>122</v>
      </c>
      <c r="BN7" s="4">
        <v>0.49399999999999999</v>
      </c>
      <c r="BO7" s="4" t="s">
        <v>122</v>
      </c>
      <c r="BP7" s="4">
        <v>0.14000000000000001</v>
      </c>
      <c r="BQ7" s="4" t="s">
        <v>122</v>
      </c>
      <c r="BR7" s="4">
        <v>0.28699999999999998</v>
      </c>
      <c r="BS7" s="4" t="s">
        <v>122</v>
      </c>
      <c r="BT7" s="4">
        <v>0.38600000000000001</v>
      </c>
      <c r="BU7" s="4" t="s">
        <v>122</v>
      </c>
      <c r="BV7" s="4">
        <v>0.251</v>
      </c>
      <c r="BW7" s="4" t="s">
        <v>122</v>
      </c>
      <c r="BX7" s="4">
        <v>0.35299999999999998</v>
      </c>
      <c r="BY7" s="4" t="s">
        <v>122</v>
      </c>
      <c r="BZ7" s="4">
        <v>0.35</v>
      </c>
      <c r="CA7" s="4" t="s">
        <v>122</v>
      </c>
      <c r="CB7" s="4">
        <v>0.30499999999999999</v>
      </c>
      <c r="CC7" s="4" t="s">
        <v>122</v>
      </c>
      <c r="CD7" s="4">
        <v>0.187</v>
      </c>
      <c r="CE7" s="4" t="s">
        <v>122</v>
      </c>
      <c r="CF7" s="4">
        <v>0.83199999999999996</v>
      </c>
      <c r="CG7" s="4" t="s">
        <v>122</v>
      </c>
      <c r="CH7" s="4">
        <v>0.16300000000000001</v>
      </c>
      <c r="CI7" s="4" t="s">
        <v>122</v>
      </c>
      <c r="CJ7" s="4">
        <v>1.81</v>
      </c>
      <c r="CK7" s="4" t="s">
        <v>122</v>
      </c>
      <c r="CL7" s="4">
        <v>0.20899999999999999</v>
      </c>
      <c r="CM7" s="4" t="s">
        <v>122</v>
      </c>
      <c r="CN7" s="4">
        <v>0.14599999999999999</v>
      </c>
      <c r="CO7" s="4" t="s">
        <v>122</v>
      </c>
      <c r="CP7" s="4">
        <v>0.159</v>
      </c>
      <c r="CQ7" s="4" t="s">
        <v>122</v>
      </c>
      <c r="CR7" s="4">
        <v>7.5999999999999998E-2</v>
      </c>
      <c r="CS7" s="4" t="s">
        <v>122</v>
      </c>
      <c r="CT7" s="4">
        <v>9.4E-2</v>
      </c>
      <c r="CU7" s="48" t="s">
        <v>122</v>
      </c>
      <c r="CV7" s="64">
        <v>5.2</v>
      </c>
      <c r="CW7" s="4" t="s">
        <v>122</v>
      </c>
      <c r="CX7" s="4">
        <v>0.46100000000000002</v>
      </c>
      <c r="CY7" s="4" t="s">
        <v>122</v>
      </c>
      <c r="CZ7" s="4">
        <v>0.42</v>
      </c>
      <c r="DA7" s="4" t="s">
        <v>122</v>
      </c>
      <c r="DB7" s="4">
        <v>0.66</v>
      </c>
      <c r="DC7" s="4" t="s">
        <v>122</v>
      </c>
      <c r="DD7" s="4">
        <v>0.40500000000000003</v>
      </c>
      <c r="DE7" s="4" t="s">
        <v>122</v>
      </c>
      <c r="DF7" s="4">
        <v>0.36299999999999999</v>
      </c>
      <c r="DG7" s="4" t="s">
        <v>122</v>
      </c>
      <c r="DH7" s="4">
        <v>0.21</v>
      </c>
      <c r="DI7" s="4" t="s">
        <v>122</v>
      </c>
      <c r="DJ7" s="4">
        <v>0.83899999999999997</v>
      </c>
      <c r="DK7" s="4" t="s">
        <v>122</v>
      </c>
      <c r="DL7" s="4">
        <v>0.68600000000000005</v>
      </c>
      <c r="DM7" s="4" t="s">
        <v>122</v>
      </c>
      <c r="DN7" s="4">
        <v>0.52800000000000002</v>
      </c>
      <c r="DO7" s="4" t="s">
        <v>122</v>
      </c>
      <c r="DP7" s="4">
        <v>0.63200000000000001</v>
      </c>
      <c r="DQ7" s="4" t="s">
        <v>122</v>
      </c>
      <c r="DR7" s="4">
        <v>9.9000000000000005E-2</v>
      </c>
      <c r="DS7" s="4" t="s">
        <v>122</v>
      </c>
      <c r="DT7" s="4">
        <v>0.25800000000000001</v>
      </c>
      <c r="DU7" s="48" t="s">
        <v>122</v>
      </c>
    </row>
    <row r="8" spans="1:125">
      <c r="A8" s="114"/>
      <c r="B8" s="150" t="s">
        <v>6</v>
      </c>
      <c r="C8" s="7" t="s">
        <v>4</v>
      </c>
      <c r="D8" s="141" t="s">
        <v>0</v>
      </c>
      <c r="E8" s="141" t="s">
        <v>121</v>
      </c>
      <c r="F8" s="141" t="s">
        <v>33</v>
      </c>
      <c r="G8" s="142" t="s">
        <v>120</v>
      </c>
      <c r="H8" s="95">
        <v>2</v>
      </c>
      <c r="I8" s="117"/>
      <c r="J8" s="117"/>
      <c r="L8" s="73">
        <v>13.8</v>
      </c>
      <c r="M8" s="4" t="s">
        <v>122</v>
      </c>
      <c r="N8" s="4" t="s">
        <v>29</v>
      </c>
      <c r="O8" s="4" t="s">
        <v>123</v>
      </c>
      <c r="P8" s="4">
        <v>9.9000000000000005E-2</v>
      </c>
      <c r="Q8" s="4" t="s">
        <v>122</v>
      </c>
      <c r="R8" s="4">
        <v>0.11899999999999999</v>
      </c>
      <c r="S8" s="4" t="s">
        <v>122</v>
      </c>
      <c r="T8" s="4">
        <v>0.17699999999999999</v>
      </c>
      <c r="U8" s="4" t="s">
        <v>122</v>
      </c>
      <c r="V8" s="4">
        <v>5.54</v>
      </c>
      <c r="W8" s="48" t="s">
        <v>122</v>
      </c>
      <c r="X8" s="64">
        <v>2.95</v>
      </c>
      <c r="Y8" s="4" t="s">
        <v>122</v>
      </c>
      <c r="Z8" s="4">
        <v>2.48</v>
      </c>
      <c r="AA8" s="4" t="s">
        <v>122</v>
      </c>
      <c r="AB8" s="4">
        <v>1.88</v>
      </c>
      <c r="AC8" s="4" t="s">
        <v>122</v>
      </c>
      <c r="AD8" s="4">
        <v>0.40799999999999997</v>
      </c>
      <c r="AE8" s="4" t="s">
        <v>122</v>
      </c>
      <c r="AF8" s="4">
        <v>0.81200000000000006</v>
      </c>
      <c r="AG8" s="4" t="s">
        <v>122</v>
      </c>
      <c r="AH8" s="4">
        <v>1.51</v>
      </c>
      <c r="AI8" s="4" t="s">
        <v>122</v>
      </c>
      <c r="AJ8" s="4" t="s">
        <v>29</v>
      </c>
      <c r="AK8" s="48" t="s">
        <v>123</v>
      </c>
      <c r="AL8" s="64">
        <v>0.73199999999999998</v>
      </c>
      <c r="AM8" s="4" t="s">
        <v>122</v>
      </c>
      <c r="AN8" s="4">
        <v>1.88</v>
      </c>
      <c r="AO8" s="4" t="s">
        <v>122</v>
      </c>
      <c r="AP8" s="4">
        <v>0.40799999999999997</v>
      </c>
      <c r="AQ8" s="4" t="s">
        <v>122</v>
      </c>
      <c r="AR8" s="4">
        <v>0.53500000000000003</v>
      </c>
      <c r="AS8" s="4" t="s">
        <v>122</v>
      </c>
      <c r="AT8" s="4">
        <v>0.124</v>
      </c>
      <c r="AU8" s="4" t="s">
        <v>122</v>
      </c>
      <c r="AV8" s="4">
        <v>0.315</v>
      </c>
      <c r="AW8" s="4" t="s">
        <v>122</v>
      </c>
      <c r="AX8" s="4">
        <v>0.218</v>
      </c>
      <c r="AY8" s="4" t="s">
        <v>122</v>
      </c>
      <c r="AZ8" s="4">
        <v>0.76800000000000002</v>
      </c>
      <c r="BA8" s="4" t="s">
        <v>122</v>
      </c>
      <c r="BB8" s="105" t="s">
        <v>29</v>
      </c>
      <c r="BC8" s="105" t="s">
        <v>123</v>
      </c>
      <c r="BD8" s="4">
        <v>0.14799999999999999</v>
      </c>
      <c r="BE8" s="4" t="s">
        <v>122</v>
      </c>
      <c r="BF8" s="4">
        <v>0.247</v>
      </c>
      <c r="BG8" s="4" t="s">
        <v>122</v>
      </c>
      <c r="BH8" s="4">
        <v>0.122</v>
      </c>
      <c r="BI8" s="4" t="s">
        <v>122</v>
      </c>
      <c r="BJ8" s="4">
        <v>0.26600000000000001</v>
      </c>
      <c r="BK8" s="4" t="s">
        <v>122</v>
      </c>
      <c r="BL8" s="4">
        <v>0.308</v>
      </c>
      <c r="BM8" s="4" t="s">
        <v>122</v>
      </c>
      <c r="BN8" s="4">
        <v>0.13200000000000001</v>
      </c>
      <c r="BO8" s="4" t="s">
        <v>122</v>
      </c>
      <c r="BP8" s="4">
        <v>0.03</v>
      </c>
      <c r="BQ8" s="4" t="s">
        <v>122</v>
      </c>
      <c r="BR8" s="4">
        <v>8.2000000000000003E-2</v>
      </c>
      <c r="BS8" s="4" t="s">
        <v>122</v>
      </c>
      <c r="BT8" s="4">
        <v>0.21299999999999999</v>
      </c>
      <c r="BU8" s="4" t="s">
        <v>122</v>
      </c>
      <c r="BV8" s="4">
        <v>6.8000000000000005E-2</v>
      </c>
      <c r="BW8" s="4" t="s">
        <v>122</v>
      </c>
      <c r="BX8" s="4">
        <v>6.9000000000000006E-2</v>
      </c>
      <c r="BY8" s="4" t="s">
        <v>122</v>
      </c>
      <c r="BZ8" s="4">
        <v>9.0999999999999998E-2</v>
      </c>
      <c r="CA8" s="4" t="s">
        <v>122</v>
      </c>
      <c r="CB8" s="4">
        <v>6.7000000000000004E-2</v>
      </c>
      <c r="CC8" s="4" t="s">
        <v>122</v>
      </c>
      <c r="CD8" s="4">
        <v>3.4000000000000002E-2</v>
      </c>
      <c r="CE8" s="4" t="s">
        <v>122</v>
      </c>
      <c r="CF8" s="4">
        <v>0.217</v>
      </c>
      <c r="CG8" s="4" t="s">
        <v>122</v>
      </c>
      <c r="CH8" s="4">
        <v>0.20899999999999999</v>
      </c>
      <c r="CI8" s="4" t="s">
        <v>122</v>
      </c>
      <c r="CJ8" s="4">
        <v>2.4500000000000002</v>
      </c>
      <c r="CK8" s="4" t="s">
        <v>122</v>
      </c>
      <c r="CL8" s="4">
        <v>6.6000000000000003E-2</v>
      </c>
      <c r="CM8" s="4" t="s">
        <v>122</v>
      </c>
      <c r="CN8" s="4">
        <v>0.247</v>
      </c>
      <c r="CO8" s="4" t="s">
        <v>122</v>
      </c>
      <c r="CP8" s="4">
        <v>0.184</v>
      </c>
      <c r="CQ8" s="4" t="s">
        <v>122</v>
      </c>
      <c r="CR8" s="4">
        <v>0.14699999999999999</v>
      </c>
      <c r="CS8" s="4" t="s">
        <v>122</v>
      </c>
      <c r="CT8" s="4">
        <v>4.1000000000000002E-2</v>
      </c>
      <c r="CU8" s="48" t="s">
        <v>122</v>
      </c>
      <c r="CV8" s="64">
        <v>13.8</v>
      </c>
      <c r="CW8" s="4" t="s">
        <v>122</v>
      </c>
      <c r="CX8" s="4">
        <v>1.88</v>
      </c>
      <c r="CY8" s="4" t="s">
        <v>122</v>
      </c>
      <c r="CZ8" s="4">
        <v>0.40799999999999997</v>
      </c>
      <c r="DA8" s="4" t="s">
        <v>122</v>
      </c>
      <c r="DB8" s="4">
        <v>0.158</v>
      </c>
      <c r="DC8" s="4" t="s">
        <v>122</v>
      </c>
      <c r="DD8" s="4">
        <v>0.13700000000000001</v>
      </c>
      <c r="DE8" s="4" t="s">
        <v>122</v>
      </c>
      <c r="DF8" s="4">
        <v>0.107</v>
      </c>
      <c r="DG8" s="4" t="s">
        <v>122</v>
      </c>
      <c r="DH8" s="4">
        <v>7.2999999999999995E-2</v>
      </c>
      <c r="DI8" s="4" t="s">
        <v>122</v>
      </c>
      <c r="DJ8" s="4">
        <v>0.24399999999999999</v>
      </c>
      <c r="DK8" s="4" t="s">
        <v>122</v>
      </c>
      <c r="DL8" s="4">
        <v>0.221</v>
      </c>
      <c r="DM8" s="4" t="s">
        <v>122</v>
      </c>
      <c r="DN8" s="4">
        <v>0.14699999999999999</v>
      </c>
      <c r="DO8" s="4" t="s">
        <v>122</v>
      </c>
      <c r="DP8" s="4">
        <v>0.3</v>
      </c>
      <c r="DQ8" s="4" t="s">
        <v>122</v>
      </c>
      <c r="DR8" s="4">
        <v>4.1000000000000002E-2</v>
      </c>
      <c r="DS8" s="4" t="s">
        <v>122</v>
      </c>
      <c r="DT8" s="4">
        <v>0.29699999999999999</v>
      </c>
      <c r="DU8" s="48" t="s">
        <v>122</v>
      </c>
    </row>
    <row r="9" spans="1:125">
      <c r="A9" s="114"/>
      <c r="B9" s="150" t="s">
        <v>7</v>
      </c>
      <c r="C9" s="7" t="s">
        <v>4</v>
      </c>
      <c r="D9" s="141" t="s">
        <v>0</v>
      </c>
      <c r="E9" s="141" t="s">
        <v>121</v>
      </c>
      <c r="F9" s="141" t="s">
        <v>33</v>
      </c>
      <c r="G9" s="142" t="s">
        <v>120</v>
      </c>
      <c r="H9" s="95">
        <v>3</v>
      </c>
      <c r="I9" s="117"/>
      <c r="J9" s="117"/>
      <c r="L9" s="73">
        <v>103</v>
      </c>
      <c r="M9" s="4" t="s">
        <v>123</v>
      </c>
      <c r="N9" s="4">
        <v>0.16500000000000001</v>
      </c>
      <c r="O9" s="4" t="s">
        <v>122</v>
      </c>
      <c r="P9" s="4">
        <v>9.2999999999999999E-2</v>
      </c>
      <c r="Q9" s="4" t="s">
        <v>122</v>
      </c>
      <c r="R9" s="4">
        <v>0.17399999999999999</v>
      </c>
      <c r="S9" s="4" t="s">
        <v>122</v>
      </c>
      <c r="T9" s="4">
        <v>0.67200000000000004</v>
      </c>
      <c r="U9" s="4" t="s">
        <v>122</v>
      </c>
      <c r="V9" s="4" t="s">
        <v>29</v>
      </c>
      <c r="W9" s="48" t="s">
        <v>123</v>
      </c>
      <c r="X9" s="64" t="s">
        <v>29</v>
      </c>
      <c r="Y9" s="4" t="s">
        <v>123</v>
      </c>
      <c r="Z9" s="4" t="s">
        <v>29</v>
      </c>
      <c r="AA9" s="4" t="s">
        <v>123</v>
      </c>
      <c r="AB9" s="4" t="s">
        <v>29</v>
      </c>
      <c r="AC9" s="4" t="s">
        <v>123</v>
      </c>
      <c r="AD9" s="4" t="s">
        <v>124</v>
      </c>
      <c r="AE9" s="4" t="s">
        <v>123</v>
      </c>
      <c r="AF9" s="4">
        <v>0.3</v>
      </c>
      <c r="AG9" s="4" t="s">
        <v>122</v>
      </c>
      <c r="AH9" s="4">
        <v>0.96299999999999997</v>
      </c>
      <c r="AI9" s="4" t="s">
        <v>122</v>
      </c>
      <c r="AJ9" s="4" t="s">
        <v>29</v>
      </c>
      <c r="AK9" s="48" t="s">
        <v>123</v>
      </c>
      <c r="AL9" s="64">
        <v>8.83</v>
      </c>
      <c r="AM9" s="4" t="s">
        <v>122</v>
      </c>
      <c r="AN9" s="4" t="s">
        <v>29</v>
      </c>
      <c r="AO9" s="4" t="s">
        <v>123</v>
      </c>
      <c r="AP9" s="4" t="s">
        <v>124</v>
      </c>
      <c r="AQ9" s="4" t="s">
        <v>123</v>
      </c>
      <c r="AR9" s="4">
        <v>0.71499999999999997</v>
      </c>
      <c r="AS9" s="4" t="s">
        <v>122</v>
      </c>
      <c r="AT9" s="4">
        <v>0.30299999999999999</v>
      </c>
      <c r="AU9" s="4" t="s">
        <v>122</v>
      </c>
      <c r="AV9" s="4">
        <v>0.34699999999999998</v>
      </c>
      <c r="AW9" s="4" t="s">
        <v>122</v>
      </c>
      <c r="AX9" s="4">
        <v>0.44600000000000001</v>
      </c>
      <c r="AY9" s="4" t="s">
        <v>122</v>
      </c>
      <c r="AZ9" s="4">
        <v>0.34899999999999998</v>
      </c>
      <c r="BA9" s="4" t="s">
        <v>122</v>
      </c>
      <c r="BB9" s="105" t="s">
        <v>29</v>
      </c>
      <c r="BC9" s="105" t="s">
        <v>123</v>
      </c>
      <c r="BD9" s="4">
        <v>0.40799999999999997</v>
      </c>
      <c r="BE9" s="4" t="s">
        <v>122</v>
      </c>
      <c r="BF9" s="4">
        <v>0.89600000000000002</v>
      </c>
      <c r="BG9" s="4" t="s">
        <v>122</v>
      </c>
      <c r="BH9" s="4">
        <v>0.45100000000000001</v>
      </c>
      <c r="BI9" s="4" t="s">
        <v>122</v>
      </c>
      <c r="BJ9" s="4">
        <v>0.52800000000000002</v>
      </c>
      <c r="BK9" s="4" t="s">
        <v>122</v>
      </c>
      <c r="BL9" s="4">
        <v>5.04</v>
      </c>
      <c r="BM9" s="4" t="s">
        <v>122</v>
      </c>
      <c r="BN9" s="4">
        <v>2.0099999999999998</v>
      </c>
      <c r="BO9" s="4" t="s">
        <v>122</v>
      </c>
      <c r="BP9" s="4">
        <v>0.46100000000000002</v>
      </c>
      <c r="BQ9" s="4" t="s">
        <v>122</v>
      </c>
      <c r="BR9" s="4">
        <v>0.98699999999999999</v>
      </c>
      <c r="BS9" s="4" t="s">
        <v>122</v>
      </c>
      <c r="BT9" s="4">
        <v>0.78500000000000003</v>
      </c>
      <c r="BU9" s="4" t="s">
        <v>122</v>
      </c>
      <c r="BV9" s="4">
        <v>0.55200000000000005</v>
      </c>
      <c r="BW9" s="4" t="s">
        <v>122</v>
      </c>
      <c r="BX9" s="4">
        <v>1.25</v>
      </c>
      <c r="BY9" s="4" t="s">
        <v>122</v>
      </c>
      <c r="BZ9" s="4">
        <v>1.23</v>
      </c>
      <c r="CA9" s="4" t="s">
        <v>122</v>
      </c>
      <c r="CB9" s="4">
        <v>1.64</v>
      </c>
      <c r="CC9" s="4" t="s">
        <v>122</v>
      </c>
      <c r="CD9" s="4">
        <v>0.877</v>
      </c>
      <c r="CE9" s="4" t="s">
        <v>122</v>
      </c>
      <c r="CF9" s="4">
        <v>3.65</v>
      </c>
      <c r="CG9" s="4" t="s">
        <v>122</v>
      </c>
      <c r="CH9" s="4">
        <v>0.27900000000000003</v>
      </c>
      <c r="CI9" s="4" t="s">
        <v>122</v>
      </c>
      <c r="CJ9" s="4">
        <v>3.26</v>
      </c>
      <c r="CK9" s="4" t="s">
        <v>122</v>
      </c>
      <c r="CL9" s="4">
        <v>1.02</v>
      </c>
      <c r="CM9" s="4" t="s">
        <v>122</v>
      </c>
      <c r="CN9" s="4">
        <v>0.20599999999999999</v>
      </c>
      <c r="CO9" s="4" t="s">
        <v>122</v>
      </c>
      <c r="CP9" s="4">
        <v>0.25600000000000001</v>
      </c>
      <c r="CQ9" s="4" t="s">
        <v>122</v>
      </c>
      <c r="CR9" s="4">
        <v>0.216</v>
      </c>
      <c r="CS9" s="4" t="s">
        <v>122</v>
      </c>
      <c r="CT9" s="4">
        <v>0.16500000000000001</v>
      </c>
      <c r="CU9" s="48" t="s">
        <v>122</v>
      </c>
      <c r="CV9" s="64">
        <v>103</v>
      </c>
      <c r="CW9" s="4" t="s">
        <v>123</v>
      </c>
      <c r="CX9" s="4" t="s">
        <v>29</v>
      </c>
      <c r="CY9" s="4" t="s">
        <v>123</v>
      </c>
      <c r="CZ9" s="4" t="s">
        <v>124</v>
      </c>
      <c r="DA9" s="4" t="s">
        <v>123</v>
      </c>
      <c r="DB9" s="4">
        <v>1.1399999999999999</v>
      </c>
      <c r="DC9" s="4" t="s">
        <v>122</v>
      </c>
      <c r="DD9" s="4">
        <v>0.82899999999999996</v>
      </c>
      <c r="DE9" s="4" t="s">
        <v>122</v>
      </c>
      <c r="DF9" s="4">
        <v>0.68300000000000005</v>
      </c>
      <c r="DG9" s="4" t="s">
        <v>122</v>
      </c>
      <c r="DH9" s="4">
        <v>0.499</v>
      </c>
      <c r="DI9" s="4" t="s">
        <v>122</v>
      </c>
      <c r="DJ9" s="4">
        <v>1.64</v>
      </c>
      <c r="DK9" s="4" t="s">
        <v>122</v>
      </c>
      <c r="DL9" s="4">
        <v>1.42</v>
      </c>
      <c r="DM9" s="4" t="s">
        <v>122</v>
      </c>
      <c r="DN9" s="4">
        <v>1.1000000000000001</v>
      </c>
      <c r="DO9" s="4" t="s">
        <v>122</v>
      </c>
      <c r="DP9" s="4">
        <v>1.2</v>
      </c>
      <c r="DQ9" s="4" t="s">
        <v>122</v>
      </c>
      <c r="DR9" s="4">
        <v>0.28199999999999997</v>
      </c>
      <c r="DS9" s="4" t="s">
        <v>122</v>
      </c>
      <c r="DT9" s="4">
        <v>0.623</v>
      </c>
      <c r="DU9" s="48" t="s">
        <v>122</v>
      </c>
    </row>
    <row r="10" spans="1:125">
      <c r="A10" s="114"/>
      <c r="B10" s="150" t="s">
        <v>8</v>
      </c>
      <c r="C10" s="7" t="s">
        <v>4</v>
      </c>
      <c r="D10" s="20" t="s">
        <v>0</v>
      </c>
      <c r="E10" s="20" t="s">
        <v>121</v>
      </c>
      <c r="F10" s="20" t="s">
        <v>33</v>
      </c>
      <c r="G10" s="24" t="s">
        <v>120</v>
      </c>
      <c r="H10" s="96">
        <v>4</v>
      </c>
      <c r="I10" s="117"/>
      <c r="J10" s="117"/>
      <c r="L10" s="74" t="s">
        <v>125</v>
      </c>
      <c r="M10" s="22" t="s">
        <v>123</v>
      </c>
      <c r="N10" s="22" t="s">
        <v>29</v>
      </c>
      <c r="O10" s="22" t="s">
        <v>123</v>
      </c>
      <c r="P10" s="22" t="s">
        <v>29</v>
      </c>
      <c r="Q10" s="22" t="s">
        <v>123</v>
      </c>
      <c r="R10" s="22" t="s">
        <v>29</v>
      </c>
      <c r="S10" s="22" t="s">
        <v>123</v>
      </c>
      <c r="T10" s="22" t="s">
        <v>29</v>
      </c>
      <c r="U10" s="22" t="s">
        <v>123</v>
      </c>
      <c r="V10" s="22" t="s">
        <v>29</v>
      </c>
      <c r="W10" s="49" t="s">
        <v>123</v>
      </c>
      <c r="X10" s="65" t="s">
        <v>29</v>
      </c>
      <c r="Y10" s="22" t="s">
        <v>123</v>
      </c>
      <c r="Z10" s="22" t="s">
        <v>29</v>
      </c>
      <c r="AA10" s="22" t="s">
        <v>123</v>
      </c>
      <c r="AB10" s="22" t="s">
        <v>29</v>
      </c>
      <c r="AC10" s="22" t="s">
        <v>123</v>
      </c>
      <c r="AD10" s="22" t="s">
        <v>124</v>
      </c>
      <c r="AE10" s="22" t="s">
        <v>123</v>
      </c>
      <c r="AF10" s="22" t="s">
        <v>29</v>
      </c>
      <c r="AG10" s="22" t="s">
        <v>123</v>
      </c>
      <c r="AH10" s="22" t="s">
        <v>29</v>
      </c>
      <c r="AI10" s="22" t="s">
        <v>123</v>
      </c>
      <c r="AJ10" s="22">
        <v>9.36</v>
      </c>
      <c r="AK10" s="49" t="s">
        <v>122</v>
      </c>
      <c r="AL10" s="65" t="s">
        <v>29</v>
      </c>
      <c r="AM10" s="22" t="s">
        <v>123</v>
      </c>
      <c r="AN10" s="22" t="s">
        <v>29</v>
      </c>
      <c r="AO10" s="22" t="s">
        <v>123</v>
      </c>
      <c r="AP10" s="22" t="s">
        <v>124</v>
      </c>
      <c r="AQ10" s="22" t="s">
        <v>123</v>
      </c>
      <c r="AR10" s="22" t="s">
        <v>29</v>
      </c>
      <c r="AS10" s="22" t="s">
        <v>123</v>
      </c>
      <c r="AT10" s="22" t="s">
        <v>29</v>
      </c>
      <c r="AU10" s="22" t="s">
        <v>123</v>
      </c>
      <c r="AV10" s="22" t="s">
        <v>29</v>
      </c>
      <c r="AW10" s="22" t="s">
        <v>123</v>
      </c>
      <c r="AX10" s="22">
        <v>18</v>
      </c>
      <c r="AY10" s="22" t="s">
        <v>122</v>
      </c>
      <c r="AZ10" s="22" t="s">
        <v>29</v>
      </c>
      <c r="BA10" s="22" t="s">
        <v>123</v>
      </c>
      <c r="BB10" s="106" t="s">
        <v>29</v>
      </c>
      <c r="BC10" s="106" t="s">
        <v>123</v>
      </c>
      <c r="BD10" s="22" t="s">
        <v>29</v>
      </c>
      <c r="BE10" s="22" t="s">
        <v>123</v>
      </c>
      <c r="BF10" s="22" t="s">
        <v>29</v>
      </c>
      <c r="BG10" s="22" t="s">
        <v>123</v>
      </c>
      <c r="BH10" s="22" t="s">
        <v>29</v>
      </c>
      <c r="BI10" s="22" t="s">
        <v>123</v>
      </c>
      <c r="BJ10" s="22" t="s">
        <v>29</v>
      </c>
      <c r="BK10" s="22" t="s">
        <v>123</v>
      </c>
      <c r="BL10" s="22" t="s">
        <v>29</v>
      </c>
      <c r="BM10" s="22" t="s">
        <v>123</v>
      </c>
      <c r="BN10" s="22" t="s">
        <v>29</v>
      </c>
      <c r="BO10" s="22" t="s">
        <v>123</v>
      </c>
      <c r="BP10" s="22" t="s">
        <v>29</v>
      </c>
      <c r="BQ10" s="22" t="s">
        <v>123</v>
      </c>
      <c r="BR10" s="22" t="s">
        <v>29</v>
      </c>
      <c r="BS10" s="22" t="s">
        <v>123</v>
      </c>
      <c r="BT10" s="22" t="s">
        <v>29</v>
      </c>
      <c r="BU10" s="22" t="s">
        <v>123</v>
      </c>
      <c r="BV10" s="22" t="s">
        <v>29</v>
      </c>
      <c r="BW10" s="22" t="s">
        <v>123</v>
      </c>
      <c r="BX10" s="22" t="s">
        <v>29</v>
      </c>
      <c r="BY10" s="22" t="s">
        <v>123</v>
      </c>
      <c r="BZ10" s="22" t="s">
        <v>29</v>
      </c>
      <c r="CA10" s="22" t="s">
        <v>123</v>
      </c>
      <c r="CB10" s="22" t="s">
        <v>29</v>
      </c>
      <c r="CC10" s="22" t="s">
        <v>123</v>
      </c>
      <c r="CD10" s="22" t="s">
        <v>29</v>
      </c>
      <c r="CE10" s="22" t="s">
        <v>123</v>
      </c>
      <c r="CF10" s="22" t="s">
        <v>29</v>
      </c>
      <c r="CG10" s="22" t="s">
        <v>123</v>
      </c>
      <c r="CH10" s="22" t="s">
        <v>29</v>
      </c>
      <c r="CI10" s="22" t="s">
        <v>123</v>
      </c>
      <c r="CJ10" s="22" t="s">
        <v>29</v>
      </c>
      <c r="CK10" s="22" t="s">
        <v>123</v>
      </c>
      <c r="CL10" s="22" t="s">
        <v>29</v>
      </c>
      <c r="CM10" s="22" t="s">
        <v>123</v>
      </c>
      <c r="CN10" s="22">
        <v>26.7</v>
      </c>
      <c r="CO10" s="22" t="s">
        <v>122</v>
      </c>
      <c r="CP10" s="22" t="s">
        <v>29</v>
      </c>
      <c r="CQ10" s="22" t="s">
        <v>123</v>
      </c>
      <c r="CR10" s="22" t="s">
        <v>29</v>
      </c>
      <c r="CS10" s="22" t="s">
        <v>123</v>
      </c>
      <c r="CT10" s="22">
        <v>1.0900000000000001</v>
      </c>
      <c r="CU10" s="49" t="s">
        <v>122</v>
      </c>
      <c r="CV10" s="65" t="s">
        <v>125</v>
      </c>
      <c r="CW10" s="22" t="s">
        <v>123</v>
      </c>
      <c r="CX10" s="22" t="s">
        <v>29</v>
      </c>
      <c r="CY10" s="22" t="s">
        <v>123</v>
      </c>
      <c r="CZ10" s="22" t="s">
        <v>124</v>
      </c>
      <c r="DA10" s="22" t="s">
        <v>123</v>
      </c>
      <c r="DB10" s="22">
        <v>4.08</v>
      </c>
      <c r="DC10" s="22" t="s">
        <v>122</v>
      </c>
      <c r="DD10" s="22">
        <v>0.85499999999999998</v>
      </c>
      <c r="DE10" s="22" t="s">
        <v>122</v>
      </c>
      <c r="DF10" s="22">
        <v>2.3199999999999998</v>
      </c>
      <c r="DG10" s="22" t="s">
        <v>122</v>
      </c>
      <c r="DH10" s="22">
        <v>0.27700000000000002</v>
      </c>
      <c r="DI10" s="22" t="s">
        <v>122</v>
      </c>
      <c r="DJ10" s="22">
        <v>2.62</v>
      </c>
      <c r="DK10" s="22" t="s">
        <v>122</v>
      </c>
      <c r="DL10" s="22">
        <v>3.44</v>
      </c>
      <c r="DM10" s="22" t="s">
        <v>122</v>
      </c>
      <c r="DN10" s="22">
        <v>2.4500000000000002</v>
      </c>
      <c r="DO10" s="22" t="s">
        <v>122</v>
      </c>
      <c r="DP10" s="22">
        <v>23.2</v>
      </c>
      <c r="DQ10" s="22" t="s">
        <v>122</v>
      </c>
      <c r="DR10" s="22">
        <v>1.49</v>
      </c>
      <c r="DS10" s="22" t="s">
        <v>122</v>
      </c>
      <c r="DT10" s="22" t="s">
        <v>29</v>
      </c>
      <c r="DU10" s="49" t="s">
        <v>123</v>
      </c>
    </row>
    <row r="11" spans="1:125">
      <c r="A11" s="114"/>
      <c r="B11" s="151" t="s">
        <v>2</v>
      </c>
      <c r="C11" s="9" t="s">
        <v>0</v>
      </c>
      <c r="D11" s="141" t="s">
        <v>50</v>
      </c>
      <c r="E11" s="141" t="s">
        <v>126</v>
      </c>
      <c r="F11" s="141" t="s">
        <v>30</v>
      </c>
      <c r="G11" s="143" t="s">
        <v>32</v>
      </c>
      <c r="H11" s="95">
        <v>1</v>
      </c>
      <c r="I11" s="117"/>
      <c r="J11" s="117"/>
      <c r="L11" s="73">
        <v>1.82</v>
      </c>
      <c r="M11" s="4" t="s">
        <v>122</v>
      </c>
      <c r="N11" s="4">
        <v>0.109</v>
      </c>
      <c r="O11" s="4" t="s">
        <v>122</v>
      </c>
      <c r="P11" s="4">
        <v>0.16900000000000001</v>
      </c>
      <c r="Q11" s="4" t="s">
        <v>122</v>
      </c>
      <c r="R11" s="4">
        <v>0.27400000000000002</v>
      </c>
      <c r="S11" s="4" t="s">
        <v>122</v>
      </c>
      <c r="T11" s="4">
        <v>0.34399999999999997</v>
      </c>
      <c r="U11" s="4" t="s">
        <v>122</v>
      </c>
      <c r="V11" s="4">
        <v>0.66300000000000003</v>
      </c>
      <c r="W11" s="48" t="s">
        <v>122</v>
      </c>
      <c r="X11" s="64">
        <v>0.46200000000000002</v>
      </c>
      <c r="Y11" s="4" t="s">
        <v>122</v>
      </c>
      <c r="Z11" s="4">
        <v>0.86699999999999999</v>
      </c>
      <c r="AA11" s="4" t="s">
        <v>122</v>
      </c>
      <c r="AB11" s="4">
        <v>1.1100000000000001</v>
      </c>
      <c r="AC11" s="4" t="s">
        <v>122</v>
      </c>
      <c r="AD11" s="4">
        <v>1.24</v>
      </c>
      <c r="AE11" s="4" t="s">
        <v>122</v>
      </c>
      <c r="AF11" s="4">
        <v>0.126</v>
      </c>
      <c r="AG11" s="4" t="s">
        <v>122</v>
      </c>
      <c r="AH11" s="4">
        <v>0.32300000000000001</v>
      </c>
      <c r="AI11" s="4" t="s">
        <v>122</v>
      </c>
      <c r="AJ11" s="4">
        <v>37.5</v>
      </c>
      <c r="AK11" s="48" t="s">
        <v>122</v>
      </c>
      <c r="AL11" s="64">
        <v>0.57099999999999995</v>
      </c>
      <c r="AM11" s="4" t="s">
        <v>122</v>
      </c>
      <c r="AN11" s="4">
        <v>1.1100000000000001</v>
      </c>
      <c r="AO11" s="4" t="s">
        <v>122</v>
      </c>
      <c r="AP11" s="4">
        <v>1.24</v>
      </c>
      <c r="AQ11" s="4" t="s">
        <v>122</v>
      </c>
      <c r="AR11" s="4">
        <v>0.23499999999999999</v>
      </c>
      <c r="AS11" s="4" t="s">
        <v>122</v>
      </c>
      <c r="AT11" s="4">
        <v>0.107</v>
      </c>
      <c r="AU11" s="4" t="s">
        <v>122</v>
      </c>
      <c r="AV11" s="4">
        <v>0.14199999999999999</v>
      </c>
      <c r="AW11" s="4" t="s">
        <v>122</v>
      </c>
      <c r="AX11" s="4">
        <v>0.21099999999999999</v>
      </c>
      <c r="AY11" s="4" t="s">
        <v>122</v>
      </c>
      <c r="AZ11" s="4">
        <v>9.7000000000000003E-2</v>
      </c>
      <c r="BA11" s="4" t="s">
        <v>122</v>
      </c>
      <c r="BB11" s="105" t="s">
        <v>29</v>
      </c>
      <c r="BC11" s="105" t="s">
        <v>123</v>
      </c>
      <c r="BD11" s="4">
        <v>0.191</v>
      </c>
      <c r="BE11" s="4" t="s">
        <v>122</v>
      </c>
      <c r="BF11" s="4">
        <v>0.41699999999999998</v>
      </c>
      <c r="BG11" s="4" t="s">
        <v>122</v>
      </c>
      <c r="BH11" s="4">
        <v>0.182</v>
      </c>
      <c r="BI11" s="4" t="s">
        <v>122</v>
      </c>
      <c r="BJ11" s="4">
        <v>0.19</v>
      </c>
      <c r="BK11" s="4" t="s">
        <v>122</v>
      </c>
      <c r="BL11" s="4">
        <v>0.82</v>
      </c>
      <c r="BM11" s="4" t="s">
        <v>122</v>
      </c>
      <c r="BN11" s="4">
        <v>0.219</v>
      </c>
      <c r="BO11" s="4" t="s">
        <v>122</v>
      </c>
      <c r="BP11" s="4">
        <v>5.2999999999999999E-2</v>
      </c>
      <c r="BQ11" s="4" t="s">
        <v>122</v>
      </c>
      <c r="BR11" s="4">
        <v>0.22700000000000001</v>
      </c>
      <c r="BS11" s="4" t="s">
        <v>122</v>
      </c>
      <c r="BT11" s="4">
        <v>0.27800000000000002</v>
      </c>
      <c r="BU11" s="4" t="s">
        <v>122</v>
      </c>
      <c r="BV11" s="4">
        <v>0.126</v>
      </c>
      <c r="BW11" s="4" t="s">
        <v>122</v>
      </c>
      <c r="BX11" s="4">
        <v>0.14199999999999999</v>
      </c>
      <c r="BY11" s="4" t="s">
        <v>122</v>
      </c>
      <c r="BZ11" s="4">
        <v>0.23499999999999999</v>
      </c>
      <c r="CA11" s="4" t="s">
        <v>122</v>
      </c>
      <c r="CB11" s="4">
        <v>0.33900000000000002</v>
      </c>
      <c r="CC11" s="4" t="s">
        <v>122</v>
      </c>
      <c r="CD11" s="4">
        <v>0.158</v>
      </c>
      <c r="CE11" s="4" t="s">
        <v>122</v>
      </c>
      <c r="CF11" s="4">
        <v>0.53100000000000003</v>
      </c>
      <c r="CG11" s="4" t="s">
        <v>122</v>
      </c>
      <c r="CH11" s="4">
        <v>9.4E-2</v>
      </c>
      <c r="CI11" s="4" t="s">
        <v>122</v>
      </c>
      <c r="CJ11" s="4">
        <v>0.92400000000000004</v>
      </c>
      <c r="CK11" s="4" t="s">
        <v>122</v>
      </c>
      <c r="CL11" s="4">
        <v>0.129</v>
      </c>
      <c r="CM11" s="4" t="s">
        <v>122</v>
      </c>
      <c r="CN11" s="4">
        <v>7.5999999999999998E-2</v>
      </c>
      <c r="CO11" s="4" t="s">
        <v>122</v>
      </c>
      <c r="CP11" s="4">
        <v>9.5000000000000001E-2</v>
      </c>
      <c r="CQ11" s="4" t="s">
        <v>122</v>
      </c>
      <c r="CR11" s="4">
        <v>0.04</v>
      </c>
      <c r="CS11" s="4" t="s">
        <v>122</v>
      </c>
      <c r="CT11" s="4">
        <v>3.4000000000000002E-2</v>
      </c>
      <c r="CU11" s="48" t="s">
        <v>122</v>
      </c>
      <c r="CV11" s="64">
        <v>1.82</v>
      </c>
      <c r="CW11" s="4" t="s">
        <v>122</v>
      </c>
      <c r="CX11" s="4">
        <v>1.1100000000000001</v>
      </c>
      <c r="CY11" s="4" t="s">
        <v>122</v>
      </c>
      <c r="CZ11" s="4">
        <v>1.24</v>
      </c>
      <c r="DA11" s="4" t="s">
        <v>122</v>
      </c>
      <c r="DB11" s="4">
        <v>0.217</v>
      </c>
      <c r="DC11" s="4" t="s">
        <v>122</v>
      </c>
      <c r="DD11" s="4">
        <v>0.182</v>
      </c>
      <c r="DE11" s="4" t="s">
        <v>122</v>
      </c>
      <c r="DF11" s="4">
        <v>0.19900000000000001</v>
      </c>
      <c r="DG11" s="4" t="s">
        <v>122</v>
      </c>
      <c r="DH11" s="4">
        <v>8.3000000000000004E-2</v>
      </c>
      <c r="DI11" s="4" t="s">
        <v>122</v>
      </c>
      <c r="DJ11" s="4">
        <v>0.27700000000000002</v>
      </c>
      <c r="DK11" s="4" t="s">
        <v>122</v>
      </c>
      <c r="DL11" s="4">
        <v>0.436</v>
      </c>
      <c r="DM11" s="4" t="s">
        <v>122</v>
      </c>
      <c r="DN11" s="4">
        <v>0.39700000000000002</v>
      </c>
      <c r="DO11" s="4" t="s">
        <v>122</v>
      </c>
      <c r="DP11" s="4">
        <v>0.56399999999999995</v>
      </c>
      <c r="DQ11" s="4" t="s">
        <v>122</v>
      </c>
      <c r="DR11" s="4">
        <v>7.2999999999999995E-2</v>
      </c>
      <c r="DS11" s="4" t="s">
        <v>122</v>
      </c>
      <c r="DT11" s="4">
        <v>0.13500000000000001</v>
      </c>
      <c r="DU11" s="48" t="s">
        <v>122</v>
      </c>
    </row>
    <row r="12" spans="1:125">
      <c r="A12" s="114"/>
      <c r="B12" s="150" t="s">
        <v>28</v>
      </c>
      <c r="C12" s="7" t="s">
        <v>0</v>
      </c>
      <c r="D12" s="141" t="s">
        <v>50</v>
      </c>
      <c r="E12" s="141" t="s">
        <v>126</v>
      </c>
      <c r="F12" s="141" t="s">
        <v>30</v>
      </c>
      <c r="G12" s="143" t="s">
        <v>32</v>
      </c>
      <c r="H12" s="95">
        <v>2</v>
      </c>
      <c r="I12" s="117"/>
      <c r="J12" s="117"/>
      <c r="L12" s="73">
        <v>0.21099999999999999</v>
      </c>
      <c r="M12" s="4" t="s">
        <v>122</v>
      </c>
      <c r="N12" s="4">
        <v>3.7999999999999999E-2</v>
      </c>
      <c r="O12" s="4" t="s">
        <v>122</v>
      </c>
      <c r="P12" s="4">
        <v>3.1E-2</v>
      </c>
      <c r="Q12" s="4" t="s">
        <v>122</v>
      </c>
      <c r="R12" s="4">
        <v>3.6999999999999998E-2</v>
      </c>
      <c r="S12" s="4" t="s">
        <v>122</v>
      </c>
      <c r="T12" s="4">
        <v>5.5E-2</v>
      </c>
      <c r="U12" s="4" t="s">
        <v>122</v>
      </c>
      <c r="V12" s="4">
        <v>0.17799999999999999</v>
      </c>
      <c r="W12" s="48" t="s">
        <v>122</v>
      </c>
      <c r="X12" s="64">
        <v>0.20699999999999999</v>
      </c>
      <c r="Y12" s="4" t="s">
        <v>122</v>
      </c>
      <c r="Z12" s="4">
        <v>0.221</v>
      </c>
      <c r="AA12" s="4" t="s">
        <v>122</v>
      </c>
      <c r="AB12" s="4">
        <v>0.09</v>
      </c>
      <c r="AC12" s="4" t="s">
        <v>122</v>
      </c>
      <c r="AD12" s="4">
        <v>9.5000000000000001E-2</v>
      </c>
      <c r="AE12" s="4" t="s">
        <v>122</v>
      </c>
      <c r="AF12" s="4">
        <v>6.5000000000000002E-2</v>
      </c>
      <c r="AG12" s="4" t="s">
        <v>122</v>
      </c>
      <c r="AH12" s="4">
        <v>0.125</v>
      </c>
      <c r="AI12" s="4" t="s">
        <v>122</v>
      </c>
      <c r="AJ12" s="4">
        <v>5.2</v>
      </c>
      <c r="AK12" s="48" t="s">
        <v>122</v>
      </c>
      <c r="AL12" s="64">
        <v>0.17799999999999999</v>
      </c>
      <c r="AM12" s="4" t="s">
        <v>122</v>
      </c>
      <c r="AN12" s="4">
        <v>0.09</v>
      </c>
      <c r="AO12" s="4" t="s">
        <v>122</v>
      </c>
      <c r="AP12" s="4">
        <v>9.5000000000000001E-2</v>
      </c>
      <c r="AQ12" s="4" t="s">
        <v>122</v>
      </c>
      <c r="AR12" s="4">
        <v>0.104</v>
      </c>
      <c r="AS12" s="4" t="s">
        <v>122</v>
      </c>
      <c r="AT12" s="4">
        <v>6.4000000000000001E-2</v>
      </c>
      <c r="AU12" s="4" t="s">
        <v>122</v>
      </c>
      <c r="AV12" s="4">
        <v>9.6000000000000002E-2</v>
      </c>
      <c r="AW12" s="4" t="s">
        <v>122</v>
      </c>
      <c r="AX12" s="4">
        <v>0.123</v>
      </c>
      <c r="AY12" s="4" t="s">
        <v>122</v>
      </c>
      <c r="AZ12" s="4">
        <v>7.1999999999999995E-2</v>
      </c>
      <c r="BA12" s="4" t="s">
        <v>122</v>
      </c>
      <c r="BB12" s="105" t="s">
        <v>29</v>
      </c>
      <c r="BC12" s="105" t="s">
        <v>123</v>
      </c>
      <c r="BD12" s="4">
        <v>7.9000000000000001E-2</v>
      </c>
      <c r="BE12" s="4" t="s">
        <v>122</v>
      </c>
      <c r="BF12" s="4">
        <v>0.219</v>
      </c>
      <c r="BG12" s="4" t="s">
        <v>122</v>
      </c>
      <c r="BH12" s="4">
        <v>7.1999999999999995E-2</v>
      </c>
      <c r="BI12" s="4" t="s">
        <v>122</v>
      </c>
      <c r="BJ12" s="4">
        <v>8.7999999999999995E-2</v>
      </c>
      <c r="BK12" s="4" t="s">
        <v>122</v>
      </c>
      <c r="BL12" s="4">
        <v>0.30299999999999999</v>
      </c>
      <c r="BM12" s="4" t="s">
        <v>122</v>
      </c>
      <c r="BN12" s="4">
        <v>0.16200000000000001</v>
      </c>
      <c r="BO12" s="4" t="s">
        <v>122</v>
      </c>
      <c r="BP12" s="4">
        <v>6.3E-2</v>
      </c>
      <c r="BQ12" s="4" t="s">
        <v>122</v>
      </c>
      <c r="BR12" s="4">
        <v>0.14699999999999999</v>
      </c>
      <c r="BS12" s="4" t="s">
        <v>122</v>
      </c>
      <c r="BT12" s="4">
        <v>0.14199999999999999</v>
      </c>
      <c r="BU12" s="4" t="s">
        <v>122</v>
      </c>
      <c r="BV12" s="4">
        <v>7.8E-2</v>
      </c>
      <c r="BW12" s="4" t="s">
        <v>122</v>
      </c>
      <c r="BX12" s="4">
        <v>8.5000000000000006E-2</v>
      </c>
      <c r="BY12" s="4" t="s">
        <v>122</v>
      </c>
      <c r="BZ12" s="4">
        <v>0.112</v>
      </c>
      <c r="CA12" s="4" t="s">
        <v>122</v>
      </c>
      <c r="CB12" s="4">
        <v>7.9000000000000001E-2</v>
      </c>
      <c r="CC12" s="4" t="s">
        <v>122</v>
      </c>
      <c r="CD12" s="4">
        <v>6.5000000000000002E-2</v>
      </c>
      <c r="CE12" s="4" t="s">
        <v>122</v>
      </c>
      <c r="CF12" s="4">
        <v>0.17</v>
      </c>
      <c r="CG12" s="4" t="s">
        <v>122</v>
      </c>
      <c r="CH12" s="4">
        <v>4.8000000000000001E-2</v>
      </c>
      <c r="CI12" s="4" t="s">
        <v>122</v>
      </c>
      <c r="CJ12" s="4">
        <v>1.04</v>
      </c>
      <c r="CK12" s="4" t="s">
        <v>122</v>
      </c>
      <c r="CL12" s="4">
        <v>8.5000000000000006E-2</v>
      </c>
      <c r="CM12" s="4" t="s">
        <v>122</v>
      </c>
      <c r="CN12" s="4">
        <v>4.2000000000000003E-2</v>
      </c>
      <c r="CO12" s="4" t="s">
        <v>122</v>
      </c>
      <c r="CP12" s="4">
        <v>4.2000000000000003E-2</v>
      </c>
      <c r="CQ12" s="4" t="s">
        <v>122</v>
      </c>
      <c r="CR12" s="4">
        <v>2.9000000000000001E-2</v>
      </c>
      <c r="CS12" s="4" t="s">
        <v>122</v>
      </c>
      <c r="CT12" s="4">
        <v>2.5000000000000001E-2</v>
      </c>
      <c r="CU12" s="48" t="s">
        <v>122</v>
      </c>
      <c r="CV12" s="64">
        <v>0.21099999999999999</v>
      </c>
      <c r="CW12" s="4" t="s">
        <v>122</v>
      </c>
      <c r="CX12" s="4">
        <v>0.09</v>
      </c>
      <c r="CY12" s="4" t="s">
        <v>122</v>
      </c>
      <c r="CZ12" s="4">
        <v>9.5000000000000001E-2</v>
      </c>
      <c r="DA12" s="4" t="s">
        <v>122</v>
      </c>
      <c r="DB12" s="4">
        <v>0.09</v>
      </c>
      <c r="DC12" s="4" t="s">
        <v>122</v>
      </c>
      <c r="DD12" s="4">
        <v>9.6000000000000002E-2</v>
      </c>
      <c r="DE12" s="4" t="s">
        <v>122</v>
      </c>
      <c r="DF12" s="4">
        <v>6.9000000000000006E-2</v>
      </c>
      <c r="DG12" s="4" t="s">
        <v>122</v>
      </c>
      <c r="DH12" s="4">
        <v>4.2000000000000003E-2</v>
      </c>
      <c r="DI12" s="4" t="s">
        <v>122</v>
      </c>
      <c r="DJ12" s="4">
        <v>0.20599999999999999</v>
      </c>
      <c r="DK12" s="4" t="s">
        <v>122</v>
      </c>
      <c r="DL12" s="4">
        <v>0.17100000000000001</v>
      </c>
      <c r="DM12" s="4" t="s">
        <v>122</v>
      </c>
      <c r="DN12" s="4">
        <v>0.13200000000000001</v>
      </c>
      <c r="DO12" s="4" t="s">
        <v>122</v>
      </c>
      <c r="DP12" s="4">
        <v>0.17899999999999999</v>
      </c>
      <c r="DQ12" s="4" t="s">
        <v>122</v>
      </c>
      <c r="DR12" s="4">
        <v>3.1E-2</v>
      </c>
      <c r="DS12" s="4" t="s">
        <v>122</v>
      </c>
      <c r="DT12" s="4">
        <v>6.9000000000000006E-2</v>
      </c>
      <c r="DU12" s="48" t="s">
        <v>122</v>
      </c>
    </row>
    <row r="13" spans="1:125">
      <c r="A13" s="114"/>
      <c r="B13" s="150" t="s">
        <v>3</v>
      </c>
      <c r="C13" s="7" t="s">
        <v>0</v>
      </c>
      <c r="D13" s="141" t="s">
        <v>50</v>
      </c>
      <c r="E13" s="141" t="s">
        <v>126</v>
      </c>
      <c r="F13" s="141" t="s">
        <v>30</v>
      </c>
      <c r="G13" s="143" t="s">
        <v>32</v>
      </c>
      <c r="H13" s="95">
        <v>3</v>
      </c>
      <c r="I13" s="117"/>
      <c r="J13" s="117"/>
      <c r="L13" s="73">
        <v>0.108</v>
      </c>
      <c r="M13" s="4" t="s">
        <v>122</v>
      </c>
      <c r="N13" s="4">
        <v>5.6000000000000001E-2</v>
      </c>
      <c r="O13" s="4" t="s">
        <v>122</v>
      </c>
      <c r="P13" s="4">
        <v>0.02</v>
      </c>
      <c r="Q13" s="4" t="s">
        <v>122</v>
      </c>
      <c r="R13" s="4">
        <v>2.4E-2</v>
      </c>
      <c r="S13" s="4" t="s">
        <v>122</v>
      </c>
      <c r="T13" s="4">
        <v>1.4999999999999999E-2</v>
      </c>
      <c r="U13" s="4" t="s">
        <v>122</v>
      </c>
      <c r="V13" s="4">
        <v>8.1000000000000003E-2</v>
      </c>
      <c r="W13" s="48" t="s">
        <v>122</v>
      </c>
      <c r="X13" s="64">
        <v>0.14000000000000001</v>
      </c>
      <c r="Y13" s="4" t="s">
        <v>122</v>
      </c>
      <c r="Z13" s="4">
        <v>0.184</v>
      </c>
      <c r="AA13" s="4" t="s">
        <v>122</v>
      </c>
      <c r="AB13" s="4">
        <v>4.9000000000000002E-2</v>
      </c>
      <c r="AC13" s="4" t="s">
        <v>122</v>
      </c>
      <c r="AD13" s="4">
        <v>8.1000000000000003E-2</v>
      </c>
      <c r="AE13" s="4" t="s">
        <v>122</v>
      </c>
      <c r="AF13" s="4">
        <v>4.4999999999999998E-2</v>
      </c>
      <c r="AG13" s="4" t="s">
        <v>122</v>
      </c>
      <c r="AH13" s="4">
        <v>6.2E-2</v>
      </c>
      <c r="AI13" s="4" t="s">
        <v>122</v>
      </c>
      <c r="AJ13" s="4">
        <v>2.4900000000000002</v>
      </c>
      <c r="AK13" s="48" t="s">
        <v>122</v>
      </c>
      <c r="AL13" s="64">
        <v>0.13200000000000001</v>
      </c>
      <c r="AM13" s="4" t="s">
        <v>122</v>
      </c>
      <c r="AN13" s="4">
        <v>4.9000000000000002E-2</v>
      </c>
      <c r="AO13" s="4" t="s">
        <v>122</v>
      </c>
      <c r="AP13" s="4">
        <v>8.1000000000000003E-2</v>
      </c>
      <c r="AQ13" s="4" t="s">
        <v>122</v>
      </c>
      <c r="AR13" s="4">
        <v>7.4999999999999997E-2</v>
      </c>
      <c r="AS13" s="4" t="s">
        <v>122</v>
      </c>
      <c r="AT13" s="4">
        <v>2.8000000000000001E-2</v>
      </c>
      <c r="AU13" s="4" t="s">
        <v>122</v>
      </c>
      <c r="AV13" s="4">
        <v>4.2000000000000003E-2</v>
      </c>
      <c r="AW13" s="4" t="s">
        <v>122</v>
      </c>
      <c r="AX13" s="4">
        <v>5.5E-2</v>
      </c>
      <c r="AY13" s="4" t="s">
        <v>122</v>
      </c>
      <c r="AZ13" s="4">
        <v>0.04</v>
      </c>
      <c r="BA13" s="4" t="s">
        <v>122</v>
      </c>
      <c r="BB13" s="105" t="s">
        <v>29</v>
      </c>
      <c r="BC13" s="105" t="s">
        <v>123</v>
      </c>
      <c r="BD13" s="4">
        <v>3.6999999999999998E-2</v>
      </c>
      <c r="BE13" s="4" t="s">
        <v>122</v>
      </c>
      <c r="BF13" s="4">
        <v>0.13600000000000001</v>
      </c>
      <c r="BG13" s="4" t="s">
        <v>122</v>
      </c>
      <c r="BH13" s="4">
        <v>4.2000000000000003E-2</v>
      </c>
      <c r="BI13" s="4" t="s">
        <v>122</v>
      </c>
      <c r="BJ13" s="4">
        <v>5.2999999999999999E-2</v>
      </c>
      <c r="BK13" s="4" t="s">
        <v>122</v>
      </c>
      <c r="BL13" s="4">
        <v>0.13</v>
      </c>
      <c r="BM13" s="4" t="s">
        <v>122</v>
      </c>
      <c r="BN13" s="4">
        <v>0.09</v>
      </c>
      <c r="BO13" s="4" t="s">
        <v>122</v>
      </c>
      <c r="BP13" s="4">
        <v>1.6E-2</v>
      </c>
      <c r="BQ13" s="4" t="s">
        <v>122</v>
      </c>
      <c r="BR13" s="4">
        <v>0.03</v>
      </c>
      <c r="BS13" s="4" t="s">
        <v>122</v>
      </c>
      <c r="BT13" s="4">
        <v>1.4999999999999999E-2</v>
      </c>
      <c r="BU13" s="4" t="s">
        <v>122</v>
      </c>
      <c r="BV13" s="4">
        <v>2.8000000000000001E-2</v>
      </c>
      <c r="BW13" s="4" t="s">
        <v>122</v>
      </c>
      <c r="BX13" s="4">
        <v>0.04</v>
      </c>
      <c r="BY13" s="4" t="s">
        <v>122</v>
      </c>
      <c r="BZ13" s="4">
        <v>4.2999999999999997E-2</v>
      </c>
      <c r="CA13" s="4" t="s">
        <v>122</v>
      </c>
      <c r="CB13" s="4">
        <v>4.3999999999999997E-2</v>
      </c>
      <c r="CC13" s="4" t="s">
        <v>122</v>
      </c>
      <c r="CD13" s="4">
        <v>0.04</v>
      </c>
      <c r="CE13" s="4" t="s">
        <v>122</v>
      </c>
      <c r="CF13" s="4">
        <v>0.10299999999999999</v>
      </c>
      <c r="CG13" s="4" t="s">
        <v>122</v>
      </c>
      <c r="CH13" s="4">
        <v>2.4E-2</v>
      </c>
      <c r="CI13" s="4" t="s">
        <v>122</v>
      </c>
      <c r="CJ13" s="4">
        <v>0.80900000000000005</v>
      </c>
      <c r="CK13" s="4" t="s">
        <v>122</v>
      </c>
      <c r="CL13" s="4">
        <v>2.9000000000000001E-2</v>
      </c>
      <c r="CM13" s="4" t="s">
        <v>122</v>
      </c>
      <c r="CN13" s="4">
        <v>2.4E-2</v>
      </c>
      <c r="CO13" s="4" t="s">
        <v>122</v>
      </c>
      <c r="CP13" s="4">
        <v>2.9000000000000001E-2</v>
      </c>
      <c r="CQ13" s="4" t="s">
        <v>122</v>
      </c>
      <c r="CR13" s="4">
        <v>2.1000000000000001E-2</v>
      </c>
      <c r="CS13" s="4" t="s">
        <v>122</v>
      </c>
      <c r="CT13" s="4">
        <v>1.6E-2</v>
      </c>
      <c r="CU13" s="48" t="s">
        <v>122</v>
      </c>
      <c r="CV13" s="64">
        <v>0.108</v>
      </c>
      <c r="CW13" s="4" t="s">
        <v>122</v>
      </c>
      <c r="CX13" s="4">
        <v>4.9000000000000002E-2</v>
      </c>
      <c r="CY13" s="4" t="s">
        <v>122</v>
      </c>
      <c r="CZ13" s="4">
        <v>8.1000000000000003E-2</v>
      </c>
      <c r="DA13" s="4" t="s">
        <v>122</v>
      </c>
      <c r="DB13" s="4">
        <v>7.0000000000000007E-2</v>
      </c>
      <c r="DC13" s="4" t="s">
        <v>122</v>
      </c>
      <c r="DD13" s="4">
        <v>5.1999999999999998E-2</v>
      </c>
      <c r="DE13" s="4" t="s">
        <v>122</v>
      </c>
      <c r="DF13" s="4">
        <v>5.0999999999999997E-2</v>
      </c>
      <c r="DG13" s="4" t="s">
        <v>122</v>
      </c>
      <c r="DH13" s="4">
        <v>1.6E-2</v>
      </c>
      <c r="DI13" s="4" t="s">
        <v>122</v>
      </c>
      <c r="DJ13" s="4">
        <v>9.9000000000000005E-2</v>
      </c>
      <c r="DK13" s="4" t="s">
        <v>122</v>
      </c>
      <c r="DL13" s="4">
        <v>9.7000000000000003E-2</v>
      </c>
      <c r="DM13" s="4" t="s">
        <v>122</v>
      </c>
      <c r="DN13" s="4">
        <v>7.2999999999999995E-2</v>
      </c>
      <c r="DO13" s="4" t="s">
        <v>122</v>
      </c>
      <c r="DP13" s="4">
        <v>9.4E-2</v>
      </c>
      <c r="DQ13" s="4" t="s">
        <v>122</v>
      </c>
      <c r="DR13" s="4">
        <v>1.7000000000000001E-2</v>
      </c>
      <c r="DS13" s="4" t="s">
        <v>122</v>
      </c>
      <c r="DT13" s="4">
        <v>4.1000000000000002E-2</v>
      </c>
      <c r="DU13" s="48" t="s">
        <v>122</v>
      </c>
    </row>
    <row r="14" spans="1:125">
      <c r="A14" s="114"/>
      <c r="B14" s="150" t="s">
        <v>16</v>
      </c>
      <c r="C14" s="7" t="s">
        <v>15</v>
      </c>
      <c r="D14" s="141" t="s">
        <v>50</v>
      </c>
      <c r="E14" s="141" t="s">
        <v>126</v>
      </c>
      <c r="F14" s="141" t="s">
        <v>30</v>
      </c>
      <c r="G14" s="143" t="s">
        <v>32</v>
      </c>
      <c r="H14" s="95">
        <v>4</v>
      </c>
      <c r="I14" s="117"/>
      <c r="J14" s="117"/>
      <c r="L14" s="73">
        <v>0.218</v>
      </c>
      <c r="M14" s="4" t="s">
        <v>122</v>
      </c>
      <c r="N14" s="4">
        <v>0.17699999999999999</v>
      </c>
      <c r="O14" s="4" t="s">
        <v>122</v>
      </c>
      <c r="P14" s="4">
        <v>0.17399999999999999</v>
      </c>
      <c r="Q14" s="4" t="s">
        <v>122</v>
      </c>
      <c r="R14" s="4">
        <v>0.20599999999999999</v>
      </c>
      <c r="S14" s="4" t="s">
        <v>122</v>
      </c>
      <c r="T14" s="4">
        <v>0.20899999999999999</v>
      </c>
      <c r="U14" s="4" t="s">
        <v>122</v>
      </c>
      <c r="V14" s="4">
        <v>0.19500000000000001</v>
      </c>
      <c r="W14" s="48" t="s">
        <v>122</v>
      </c>
      <c r="X14" s="64">
        <v>0.312</v>
      </c>
      <c r="Y14" s="4" t="s">
        <v>122</v>
      </c>
      <c r="Z14" s="4">
        <v>0.46800000000000003</v>
      </c>
      <c r="AA14" s="4" t="s">
        <v>122</v>
      </c>
      <c r="AB14" s="4">
        <v>0.39300000000000002</v>
      </c>
      <c r="AC14" s="4" t="s">
        <v>122</v>
      </c>
      <c r="AD14" s="4">
        <v>0.373</v>
      </c>
      <c r="AE14" s="4" t="s">
        <v>122</v>
      </c>
      <c r="AF14" s="4">
        <v>7.9000000000000001E-2</v>
      </c>
      <c r="AG14" s="4" t="s">
        <v>122</v>
      </c>
      <c r="AH14" s="4">
        <v>0.217</v>
      </c>
      <c r="AI14" s="4" t="s">
        <v>122</v>
      </c>
      <c r="AJ14" s="4">
        <v>13.7</v>
      </c>
      <c r="AK14" s="48" t="s">
        <v>122</v>
      </c>
      <c r="AL14" s="64">
        <v>0.33</v>
      </c>
      <c r="AM14" s="4" t="s">
        <v>122</v>
      </c>
      <c r="AN14" s="4">
        <v>0.39300000000000002</v>
      </c>
      <c r="AO14" s="4" t="s">
        <v>122</v>
      </c>
      <c r="AP14" s="4">
        <v>0.373</v>
      </c>
      <c r="AQ14" s="4" t="s">
        <v>122</v>
      </c>
      <c r="AR14" s="4">
        <v>0.22700000000000001</v>
      </c>
      <c r="AS14" s="4" t="s">
        <v>122</v>
      </c>
      <c r="AT14" s="4">
        <v>9.1999999999999998E-2</v>
      </c>
      <c r="AU14" s="4" t="s">
        <v>122</v>
      </c>
      <c r="AV14" s="4">
        <v>0.14599999999999999</v>
      </c>
      <c r="AW14" s="4" t="s">
        <v>122</v>
      </c>
      <c r="AX14" s="4">
        <v>0.19700000000000001</v>
      </c>
      <c r="AY14" s="4" t="s">
        <v>122</v>
      </c>
      <c r="AZ14" s="4">
        <v>0.121</v>
      </c>
      <c r="BA14" s="4" t="s">
        <v>122</v>
      </c>
      <c r="BB14" s="105" t="s">
        <v>29</v>
      </c>
      <c r="BC14" s="105" t="s">
        <v>123</v>
      </c>
      <c r="BD14" s="4">
        <v>0.104</v>
      </c>
      <c r="BE14" s="4" t="s">
        <v>122</v>
      </c>
      <c r="BF14" s="4">
        <v>0.33800000000000002</v>
      </c>
      <c r="BG14" s="4" t="s">
        <v>122</v>
      </c>
      <c r="BH14" s="4">
        <v>0.1</v>
      </c>
      <c r="BI14" s="4" t="s">
        <v>122</v>
      </c>
      <c r="BJ14" s="4">
        <v>0.107</v>
      </c>
      <c r="BK14" s="4" t="s">
        <v>122</v>
      </c>
      <c r="BL14" s="4">
        <v>0.38400000000000001</v>
      </c>
      <c r="BM14" s="4" t="s">
        <v>122</v>
      </c>
      <c r="BN14" s="4">
        <v>0.25700000000000001</v>
      </c>
      <c r="BO14" s="4" t="s">
        <v>122</v>
      </c>
      <c r="BP14" s="4">
        <v>7.0999999999999994E-2</v>
      </c>
      <c r="BQ14" s="4" t="s">
        <v>122</v>
      </c>
      <c r="BR14" s="4">
        <v>0.19600000000000001</v>
      </c>
      <c r="BS14" s="4" t="s">
        <v>122</v>
      </c>
      <c r="BT14" s="4">
        <v>0.17</v>
      </c>
      <c r="BU14" s="4" t="s">
        <v>122</v>
      </c>
      <c r="BV14" s="4">
        <v>0.125</v>
      </c>
      <c r="BW14" s="4" t="s">
        <v>122</v>
      </c>
      <c r="BX14" s="4">
        <v>0.14699999999999999</v>
      </c>
      <c r="BY14" s="4" t="s">
        <v>122</v>
      </c>
      <c r="BZ14" s="4">
        <v>0.17100000000000001</v>
      </c>
      <c r="CA14" s="4" t="s">
        <v>122</v>
      </c>
      <c r="CB14" s="4">
        <v>0.17399999999999999</v>
      </c>
      <c r="CC14" s="4" t="s">
        <v>122</v>
      </c>
      <c r="CD14" s="4">
        <v>0.124</v>
      </c>
      <c r="CE14" s="4" t="s">
        <v>122</v>
      </c>
      <c r="CF14" s="4">
        <v>0.316</v>
      </c>
      <c r="CG14" s="4" t="s">
        <v>122</v>
      </c>
      <c r="CH14" s="4">
        <v>7.8E-2</v>
      </c>
      <c r="CI14" s="4" t="s">
        <v>122</v>
      </c>
      <c r="CJ14" s="4">
        <v>1.9</v>
      </c>
      <c r="CK14" s="4" t="s">
        <v>122</v>
      </c>
      <c r="CL14" s="4">
        <v>0.122</v>
      </c>
      <c r="CM14" s="4" t="s">
        <v>122</v>
      </c>
      <c r="CN14" s="4">
        <v>5.1999999999999998E-2</v>
      </c>
      <c r="CO14" s="4" t="s">
        <v>122</v>
      </c>
      <c r="CP14" s="4">
        <v>6.3E-2</v>
      </c>
      <c r="CQ14" s="4" t="s">
        <v>122</v>
      </c>
      <c r="CR14" s="4">
        <v>4.4999999999999998E-2</v>
      </c>
      <c r="CS14" s="4" t="s">
        <v>122</v>
      </c>
      <c r="CT14" s="4">
        <v>3.9E-2</v>
      </c>
      <c r="CU14" s="48" t="s">
        <v>122</v>
      </c>
      <c r="CV14" s="64">
        <v>0.218</v>
      </c>
      <c r="CW14" s="4" t="s">
        <v>122</v>
      </c>
      <c r="CX14" s="4">
        <v>0.39300000000000002</v>
      </c>
      <c r="CY14" s="4" t="s">
        <v>122</v>
      </c>
      <c r="CZ14" s="4">
        <v>0.373</v>
      </c>
      <c r="DA14" s="4" t="s">
        <v>122</v>
      </c>
      <c r="DB14" s="4">
        <v>0.14499999999999999</v>
      </c>
      <c r="DC14" s="4" t="s">
        <v>122</v>
      </c>
      <c r="DD14" s="4">
        <v>0.16900000000000001</v>
      </c>
      <c r="DE14" s="4" t="s">
        <v>122</v>
      </c>
      <c r="DF14" s="4">
        <v>0.13600000000000001</v>
      </c>
      <c r="DG14" s="4" t="s">
        <v>122</v>
      </c>
      <c r="DH14" s="4">
        <v>5.2999999999999999E-2</v>
      </c>
      <c r="DI14" s="4" t="s">
        <v>122</v>
      </c>
      <c r="DJ14" s="4">
        <v>0.28199999999999997</v>
      </c>
      <c r="DK14" s="4" t="s">
        <v>122</v>
      </c>
      <c r="DL14" s="4">
        <v>0.26700000000000002</v>
      </c>
      <c r="DM14" s="4" t="s">
        <v>122</v>
      </c>
      <c r="DN14" s="4">
        <v>0.18099999999999999</v>
      </c>
      <c r="DO14" s="4" t="s">
        <v>122</v>
      </c>
      <c r="DP14" s="4">
        <v>0.17699999999999999</v>
      </c>
      <c r="DQ14" s="4" t="s">
        <v>122</v>
      </c>
      <c r="DR14" s="4">
        <v>4.2999999999999997E-2</v>
      </c>
      <c r="DS14" s="4" t="s">
        <v>122</v>
      </c>
      <c r="DT14" s="4">
        <v>8.3000000000000004E-2</v>
      </c>
      <c r="DU14" s="48" t="s">
        <v>122</v>
      </c>
    </row>
    <row r="15" spans="1:125">
      <c r="A15" s="114"/>
      <c r="B15" s="150" t="s">
        <v>19</v>
      </c>
      <c r="C15" s="7" t="s">
        <v>15</v>
      </c>
      <c r="D15" s="20" t="s">
        <v>50</v>
      </c>
      <c r="E15" s="20" t="s">
        <v>126</v>
      </c>
      <c r="F15" s="20" t="s">
        <v>30</v>
      </c>
      <c r="G15" s="21" t="s">
        <v>32</v>
      </c>
      <c r="H15" s="96">
        <v>5</v>
      </c>
      <c r="I15" s="117"/>
      <c r="J15" s="117"/>
      <c r="L15" s="74">
        <v>0.122</v>
      </c>
      <c r="M15" s="22" t="s">
        <v>122</v>
      </c>
      <c r="N15" s="22">
        <v>5.7000000000000002E-2</v>
      </c>
      <c r="O15" s="22" t="s">
        <v>122</v>
      </c>
      <c r="P15" s="22">
        <v>7.6999999999999999E-2</v>
      </c>
      <c r="Q15" s="22" t="s">
        <v>122</v>
      </c>
      <c r="R15" s="22">
        <v>0.115</v>
      </c>
      <c r="S15" s="22" t="s">
        <v>122</v>
      </c>
      <c r="T15" s="22">
        <v>0.154</v>
      </c>
      <c r="U15" s="22" t="s">
        <v>122</v>
      </c>
      <c r="V15" s="22">
        <v>0.20200000000000001</v>
      </c>
      <c r="W15" s="49" t="s">
        <v>122</v>
      </c>
      <c r="X15" s="65">
        <v>0.159</v>
      </c>
      <c r="Y15" s="22" t="s">
        <v>122</v>
      </c>
      <c r="Z15" s="22">
        <v>0.19700000000000001</v>
      </c>
      <c r="AA15" s="22" t="s">
        <v>122</v>
      </c>
      <c r="AB15" s="22">
        <v>0.12</v>
      </c>
      <c r="AC15" s="22" t="s">
        <v>122</v>
      </c>
      <c r="AD15" s="22">
        <v>0.124</v>
      </c>
      <c r="AE15" s="22" t="s">
        <v>122</v>
      </c>
      <c r="AF15" s="22">
        <v>8.2000000000000003E-2</v>
      </c>
      <c r="AG15" s="22" t="s">
        <v>122</v>
      </c>
      <c r="AH15" s="22">
        <v>0.14000000000000001</v>
      </c>
      <c r="AI15" s="22" t="s">
        <v>122</v>
      </c>
      <c r="AJ15" s="22">
        <v>38.799999999999997</v>
      </c>
      <c r="AK15" s="49" t="s">
        <v>122</v>
      </c>
      <c r="AL15" s="65">
        <v>0.16600000000000001</v>
      </c>
      <c r="AM15" s="22" t="s">
        <v>122</v>
      </c>
      <c r="AN15" s="22">
        <v>0.12</v>
      </c>
      <c r="AO15" s="22" t="s">
        <v>122</v>
      </c>
      <c r="AP15" s="22">
        <v>0.124</v>
      </c>
      <c r="AQ15" s="22" t="s">
        <v>122</v>
      </c>
      <c r="AR15" s="22">
        <v>0.184</v>
      </c>
      <c r="AS15" s="22" t="s">
        <v>122</v>
      </c>
      <c r="AT15" s="22">
        <v>8.2000000000000003E-2</v>
      </c>
      <c r="AU15" s="22" t="s">
        <v>122</v>
      </c>
      <c r="AV15" s="22">
        <v>0.106</v>
      </c>
      <c r="AW15" s="22" t="s">
        <v>122</v>
      </c>
      <c r="AX15" s="22">
        <v>0.17199999999999999</v>
      </c>
      <c r="AY15" s="22" t="s">
        <v>122</v>
      </c>
      <c r="AZ15" s="22">
        <v>8.6999999999999994E-2</v>
      </c>
      <c r="BA15" s="22" t="s">
        <v>122</v>
      </c>
      <c r="BB15" s="106" t="s">
        <v>29</v>
      </c>
      <c r="BC15" s="106" t="s">
        <v>123</v>
      </c>
      <c r="BD15" s="22">
        <v>0.113</v>
      </c>
      <c r="BE15" s="22" t="s">
        <v>122</v>
      </c>
      <c r="BF15" s="22">
        <v>0.29099999999999998</v>
      </c>
      <c r="BG15" s="22" t="s">
        <v>122</v>
      </c>
      <c r="BH15" s="22">
        <v>9.5000000000000001E-2</v>
      </c>
      <c r="BI15" s="22" t="s">
        <v>122</v>
      </c>
      <c r="BJ15" s="22">
        <v>0.105</v>
      </c>
      <c r="BK15" s="22" t="s">
        <v>122</v>
      </c>
      <c r="BL15" s="22">
        <v>0.251</v>
      </c>
      <c r="BM15" s="22" t="s">
        <v>122</v>
      </c>
      <c r="BN15" s="22">
        <v>0.109</v>
      </c>
      <c r="BO15" s="22" t="s">
        <v>122</v>
      </c>
      <c r="BP15" s="22">
        <v>5.3999999999999999E-2</v>
      </c>
      <c r="BQ15" s="22" t="s">
        <v>122</v>
      </c>
      <c r="BR15" s="22">
        <v>0.11899999999999999</v>
      </c>
      <c r="BS15" s="22" t="s">
        <v>122</v>
      </c>
      <c r="BT15" s="22">
        <v>8.8999999999999996E-2</v>
      </c>
      <c r="BU15" s="22" t="s">
        <v>122</v>
      </c>
      <c r="BV15" s="22">
        <v>7.5999999999999998E-2</v>
      </c>
      <c r="BW15" s="22" t="s">
        <v>122</v>
      </c>
      <c r="BX15" s="22">
        <v>7.3999999999999996E-2</v>
      </c>
      <c r="BY15" s="22" t="s">
        <v>122</v>
      </c>
      <c r="BZ15" s="22">
        <v>8.7999999999999995E-2</v>
      </c>
      <c r="CA15" s="22" t="s">
        <v>122</v>
      </c>
      <c r="CB15" s="22">
        <v>9.1999999999999998E-2</v>
      </c>
      <c r="CC15" s="22" t="s">
        <v>122</v>
      </c>
      <c r="CD15" s="22">
        <v>4.9000000000000002E-2</v>
      </c>
      <c r="CE15" s="22" t="s">
        <v>122</v>
      </c>
      <c r="CF15" s="22">
        <v>0.20200000000000001</v>
      </c>
      <c r="CG15" s="22" t="s">
        <v>122</v>
      </c>
      <c r="CH15" s="22">
        <v>4.9000000000000002E-2</v>
      </c>
      <c r="CI15" s="22" t="s">
        <v>122</v>
      </c>
      <c r="CJ15" s="22">
        <v>0.63600000000000001</v>
      </c>
      <c r="CK15" s="22" t="s">
        <v>122</v>
      </c>
      <c r="CL15" s="22">
        <v>7.3999999999999996E-2</v>
      </c>
      <c r="CM15" s="22" t="s">
        <v>122</v>
      </c>
      <c r="CN15" s="22">
        <v>3.1E-2</v>
      </c>
      <c r="CO15" s="22" t="s">
        <v>122</v>
      </c>
      <c r="CP15" s="22">
        <v>0.05</v>
      </c>
      <c r="CQ15" s="22" t="s">
        <v>122</v>
      </c>
      <c r="CR15" s="22">
        <v>2.5000000000000001E-2</v>
      </c>
      <c r="CS15" s="22" t="s">
        <v>122</v>
      </c>
      <c r="CT15" s="22">
        <v>2.9000000000000001E-2</v>
      </c>
      <c r="CU15" s="49" t="s">
        <v>122</v>
      </c>
      <c r="CV15" s="65">
        <v>0.122</v>
      </c>
      <c r="CW15" s="22" t="s">
        <v>122</v>
      </c>
      <c r="CX15" s="22">
        <v>0.12</v>
      </c>
      <c r="CY15" s="22" t="s">
        <v>122</v>
      </c>
      <c r="CZ15" s="22">
        <v>0.124</v>
      </c>
      <c r="DA15" s="22" t="s">
        <v>122</v>
      </c>
      <c r="DB15" s="22">
        <v>0.189</v>
      </c>
      <c r="DC15" s="22" t="s">
        <v>122</v>
      </c>
      <c r="DD15" s="22">
        <v>0.16700000000000001</v>
      </c>
      <c r="DE15" s="22" t="s">
        <v>122</v>
      </c>
      <c r="DF15" s="22">
        <v>0.123</v>
      </c>
      <c r="DG15" s="22" t="s">
        <v>122</v>
      </c>
      <c r="DH15" s="22">
        <v>7.6999999999999999E-2</v>
      </c>
      <c r="DI15" s="22" t="s">
        <v>122</v>
      </c>
      <c r="DJ15" s="22">
        <v>0.28000000000000003</v>
      </c>
      <c r="DK15" s="22" t="s">
        <v>122</v>
      </c>
      <c r="DL15" s="22">
        <v>0.28000000000000003</v>
      </c>
      <c r="DM15" s="22" t="s">
        <v>122</v>
      </c>
      <c r="DN15" s="22">
        <v>0.21299999999999999</v>
      </c>
      <c r="DO15" s="22" t="s">
        <v>122</v>
      </c>
      <c r="DP15" s="22">
        <v>0.309</v>
      </c>
      <c r="DQ15" s="22" t="s">
        <v>122</v>
      </c>
      <c r="DR15" s="22">
        <v>4.9000000000000002E-2</v>
      </c>
      <c r="DS15" s="22" t="s">
        <v>122</v>
      </c>
      <c r="DT15" s="22">
        <v>7.6999999999999999E-2</v>
      </c>
      <c r="DU15" s="49" t="s">
        <v>122</v>
      </c>
    </row>
    <row r="16" spans="1:125">
      <c r="A16" s="114"/>
      <c r="B16" s="150" t="s">
        <v>22</v>
      </c>
      <c r="C16" s="7" t="s">
        <v>21</v>
      </c>
      <c r="D16" s="28" t="s">
        <v>0</v>
      </c>
      <c r="E16" s="28" t="s">
        <v>127</v>
      </c>
      <c r="F16" s="28" t="s">
        <v>34</v>
      </c>
      <c r="G16" s="29" t="s">
        <v>35</v>
      </c>
      <c r="H16" s="97">
        <v>1</v>
      </c>
      <c r="I16" s="117"/>
      <c r="J16" s="117"/>
      <c r="L16" s="75" t="s">
        <v>125</v>
      </c>
      <c r="M16" s="30" t="s">
        <v>123</v>
      </c>
      <c r="N16" s="30" t="s">
        <v>29</v>
      </c>
      <c r="O16" s="30" t="s">
        <v>123</v>
      </c>
      <c r="P16" s="30">
        <v>8.74</v>
      </c>
      <c r="Q16" s="30" t="s">
        <v>122</v>
      </c>
      <c r="R16" s="30" t="s">
        <v>29</v>
      </c>
      <c r="S16" s="30" t="s">
        <v>123</v>
      </c>
      <c r="T16" s="30" t="s">
        <v>29</v>
      </c>
      <c r="U16" s="30" t="s">
        <v>123</v>
      </c>
      <c r="V16" s="30" t="s">
        <v>29</v>
      </c>
      <c r="W16" s="50" t="s">
        <v>123</v>
      </c>
      <c r="X16" s="66" t="s">
        <v>29</v>
      </c>
      <c r="Y16" s="30" t="s">
        <v>123</v>
      </c>
      <c r="Z16" s="30" t="s">
        <v>29</v>
      </c>
      <c r="AA16" s="30" t="s">
        <v>123</v>
      </c>
      <c r="AB16" s="30" t="s">
        <v>29</v>
      </c>
      <c r="AC16" s="30" t="s">
        <v>123</v>
      </c>
      <c r="AD16" s="30" t="s">
        <v>124</v>
      </c>
      <c r="AE16" s="30" t="s">
        <v>123</v>
      </c>
      <c r="AF16" s="30">
        <v>2.38</v>
      </c>
      <c r="AG16" s="30" t="s">
        <v>122</v>
      </c>
      <c r="AH16" s="30">
        <v>12.1</v>
      </c>
      <c r="AI16" s="30" t="s">
        <v>122</v>
      </c>
      <c r="AJ16" s="30" t="s">
        <v>29</v>
      </c>
      <c r="AK16" s="50" t="s">
        <v>123</v>
      </c>
      <c r="AL16" s="64" t="s">
        <v>29</v>
      </c>
      <c r="AM16" s="4" t="s">
        <v>123</v>
      </c>
      <c r="AN16" s="4" t="s">
        <v>29</v>
      </c>
      <c r="AO16" s="4" t="s">
        <v>123</v>
      </c>
      <c r="AP16" s="4" t="s">
        <v>124</v>
      </c>
      <c r="AQ16" s="4" t="s">
        <v>123</v>
      </c>
      <c r="AR16" s="4">
        <v>5</v>
      </c>
      <c r="AS16" s="4" t="s">
        <v>122</v>
      </c>
      <c r="AT16" s="4">
        <v>2.34</v>
      </c>
      <c r="AU16" s="4" t="s">
        <v>122</v>
      </c>
      <c r="AV16" s="4">
        <v>2.4</v>
      </c>
      <c r="AW16" s="4" t="s">
        <v>122</v>
      </c>
      <c r="AX16" s="4">
        <v>3.97</v>
      </c>
      <c r="AY16" s="4" t="s">
        <v>122</v>
      </c>
      <c r="AZ16" s="4">
        <v>1.66</v>
      </c>
      <c r="BA16" s="4" t="s">
        <v>122</v>
      </c>
      <c r="BB16" s="105" t="s">
        <v>29</v>
      </c>
      <c r="BC16" s="105" t="s">
        <v>123</v>
      </c>
      <c r="BD16" s="4">
        <v>2.25</v>
      </c>
      <c r="BE16" s="4" t="s">
        <v>122</v>
      </c>
      <c r="BF16" s="4">
        <v>4.18</v>
      </c>
      <c r="BG16" s="4" t="s">
        <v>122</v>
      </c>
      <c r="BH16" s="4">
        <v>2.39</v>
      </c>
      <c r="BI16" s="4" t="s">
        <v>122</v>
      </c>
      <c r="BJ16" s="4">
        <v>2.5</v>
      </c>
      <c r="BK16" s="4" t="s">
        <v>122</v>
      </c>
      <c r="BL16" s="4">
        <v>10.7</v>
      </c>
      <c r="BM16" s="4" t="s">
        <v>122</v>
      </c>
      <c r="BN16" s="4">
        <v>4.01</v>
      </c>
      <c r="BO16" s="4" t="s">
        <v>122</v>
      </c>
      <c r="BP16" s="4">
        <v>1.48</v>
      </c>
      <c r="BQ16" s="4" t="s">
        <v>122</v>
      </c>
      <c r="BR16" s="4">
        <v>5.33</v>
      </c>
      <c r="BS16" s="4" t="s">
        <v>122</v>
      </c>
      <c r="BT16" s="4">
        <v>9.2799999999999994</v>
      </c>
      <c r="BU16" s="4" t="s">
        <v>122</v>
      </c>
      <c r="BV16" s="4">
        <v>1.93</v>
      </c>
      <c r="BW16" s="4" t="s">
        <v>122</v>
      </c>
      <c r="BX16" s="4">
        <v>3.64</v>
      </c>
      <c r="BY16" s="4" t="s">
        <v>122</v>
      </c>
      <c r="BZ16" s="4">
        <v>3.08</v>
      </c>
      <c r="CA16" s="4" t="s">
        <v>122</v>
      </c>
      <c r="CB16" s="4">
        <v>5.0199999999999996</v>
      </c>
      <c r="CC16" s="4" t="s">
        <v>122</v>
      </c>
      <c r="CD16" s="4">
        <v>3.45</v>
      </c>
      <c r="CE16" s="4" t="s">
        <v>122</v>
      </c>
      <c r="CF16" s="4">
        <v>9.9700000000000006</v>
      </c>
      <c r="CG16" s="4" t="s">
        <v>122</v>
      </c>
      <c r="CH16" s="4">
        <v>1.37</v>
      </c>
      <c r="CI16" s="4" t="s">
        <v>122</v>
      </c>
      <c r="CJ16" s="4">
        <v>42.6</v>
      </c>
      <c r="CK16" s="4" t="s">
        <v>122</v>
      </c>
      <c r="CL16" s="4">
        <v>4.37</v>
      </c>
      <c r="CM16" s="4" t="s">
        <v>122</v>
      </c>
      <c r="CN16" s="4">
        <v>1.41</v>
      </c>
      <c r="CO16" s="4" t="s">
        <v>122</v>
      </c>
      <c r="CP16" s="4">
        <v>1.24</v>
      </c>
      <c r="CQ16" s="4" t="s">
        <v>122</v>
      </c>
      <c r="CR16" s="4">
        <v>0.96799999999999997</v>
      </c>
      <c r="CS16" s="4" t="s">
        <v>122</v>
      </c>
      <c r="CT16" s="4">
        <v>0.84199999999999997</v>
      </c>
      <c r="CU16" s="48" t="s">
        <v>122</v>
      </c>
      <c r="CV16" s="64" t="s">
        <v>125</v>
      </c>
      <c r="CW16" s="4" t="s">
        <v>123</v>
      </c>
      <c r="CX16" s="4" t="s">
        <v>29</v>
      </c>
      <c r="CY16" s="4" t="s">
        <v>123</v>
      </c>
      <c r="CZ16" s="4" t="s">
        <v>124</v>
      </c>
      <c r="DA16" s="4" t="s">
        <v>123</v>
      </c>
      <c r="DB16" s="4">
        <v>2.0099999999999998</v>
      </c>
      <c r="DC16" s="4" t="s">
        <v>122</v>
      </c>
      <c r="DD16" s="4">
        <v>2.54</v>
      </c>
      <c r="DE16" s="4" t="s">
        <v>122</v>
      </c>
      <c r="DF16" s="4">
        <v>2.13</v>
      </c>
      <c r="DG16" s="4" t="s">
        <v>122</v>
      </c>
      <c r="DH16" s="4">
        <v>1.43</v>
      </c>
      <c r="DI16" s="4" t="s">
        <v>122</v>
      </c>
      <c r="DJ16" s="4">
        <v>2.9</v>
      </c>
      <c r="DK16" s="4" t="s">
        <v>122</v>
      </c>
      <c r="DL16" s="4">
        <v>2.5499999999999998</v>
      </c>
      <c r="DM16" s="4" t="s">
        <v>122</v>
      </c>
      <c r="DN16" s="4">
        <v>2.35</v>
      </c>
      <c r="DO16" s="4" t="s">
        <v>122</v>
      </c>
      <c r="DP16" s="4">
        <v>3.15</v>
      </c>
      <c r="DQ16" s="4" t="s">
        <v>122</v>
      </c>
      <c r="DR16" s="4">
        <v>1.2</v>
      </c>
      <c r="DS16" s="4" t="s">
        <v>122</v>
      </c>
      <c r="DT16" s="4">
        <v>1.73</v>
      </c>
      <c r="DU16" s="48" t="s">
        <v>122</v>
      </c>
    </row>
    <row r="17" spans="1:125">
      <c r="A17" s="114"/>
      <c r="B17" s="150" t="s">
        <v>25</v>
      </c>
      <c r="C17" s="7" t="s">
        <v>21</v>
      </c>
      <c r="D17" s="20" t="s">
        <v>0</v>
      </c>
      <c r="E17" s="20" t="s">
        <v>127</v>
      </c>
      <c r="F17" s="20" t="s">
        <v>34</v>
      </c>
      <c r="G17" s="23" t="s">
        <v>35</v>
      </c>
      <c r="H17" s="96">
        <v>2</v>
      </c>
      <c r="I17" s="117"/>
      <c r="J17" s="117"/>
      <c r="L17" s="74" t="s">
        <v>125</v>
      </c>
      <c r="M17" s="22" t="s">
        <v>123</v>
      </c>
      <c r="N17" s="22">
        <v>49.8</v>
      </c>
      <c r="O17" s="22" t="s">
        <v>122</v>
      </c>
      <c r="P17" s="22" t="s">
        <v>29</v>
      </c>
      <c r="Q17" s="22" t="s">
        <v>123</v>
      </c>
      <c r="R17" s="22" t="s">
        <v>29</v>
      </c>
      <c r="S17" s="22" t="s">
        <v>123</v>
      </c>
      <c r="T17" s="22" t="s">
        <v>29</v>
      </c>
      <c r="U17" s="22" t="s">
        <v>123</v>
      </c>
      <c r="V17" s="22" t="s">
        <v>29</v>
      </c>
      <c r="W17" s="49" t="s">
        <v>123</v>
      </c>
      <c r="X17" s="65" t="s">
        <v>29</v>
      </c>
      <c r="Y17" s="22" t="s">
        <v>123</v>
      </c>
      <c r="Z17" s="22" t="s">
        <v>29</v>
      </c>
      <c r="AA17" s="22" t="s">
        <v>123</v>
      </c>
      <c r="AB17" s="22" t="s">
        <v>29</v>
      </c>
      <c r="AC17" s="22" t="s">
        <v>123</v>
      </c>
      <c r="AD17" s="22" t="s">
        <v>124</v>
      </c>
      <c r="AE17" s="22" t="s">
        <v>123</v>
      </c>
      <c r="AF17" s="22">
        <v>16.600000000000001</v>
      </c>
      <c r="AG17" s="22" t="s">
        <v>122</v>
      </c>
      <c r="AH17" s="22">
        <v>43.6</v>
      </c>
      <c r="AI17" s="22" t="s">
        <v>122</v>
      </c>
      <c r="AJ17" s="22" t="s">
        <v>29</v>
      </c>
      <c r="AK17" s="49" t="s">
        <v>123</v>
      </c>
      <c r="AL17" s="65" t="s">
        <v>29</v>
      </c>
      <c r="AM17" s="22" t="s">
        <v>123</v>
      </c>
      <c r="AN17" s="22" t="s">
        <v>29</v>
      </c>
      <c r="AO17" s="22" t="s">
        <v>123</v>
      </c>
      <c r="AP17" s="22" t="s">
        <v>124</v>
      </c>
      <c r="AQ17" s="22" t="s">
        <v>123</v>
      </c>
      <c r="AR17" s="22">
        <v>29.7</v>
      </c>
      <c r="AS17" s="22" t="s">
        <v>122</v>
      </c>
      <c r="AT17" s="22">
        <v>14.6</v>
      </c>
      <c r="AU17" s="22" t="s">
        <v>122</v>
      </c>
      <c r="AV17" s="22">
        <v>28.4</v>
      </c>
      <c r="AW17" s="22" t="s">
        <v>122</v>
      </c>
      <c r="AX17" s="22">
        <v>29.6</v>
      </c>
      <c r="AY17" s="22" t="s">
        <v>122</v>
      </c>
      <c r="AZ17" s="22">
        <v>11.9</v>
      </c>
      <c r="BA17" s="22" t="s">
        <v>122</v>
      </c>
      <c r="BB17" s="106" t="s">
        <v>29</v>
      </c>
      <c r="BC17" s="106" t="s">
        <v>123</v>
      </c>
      <c r="BD17" s="22">
        <v>19.3</v>
      </c>
      <c r="BE17" s="22" t="s">
        <v>122</v>
      </c>
      <c r="BF17" s="22" t="s">
        <v>29</v>
      </c>
      <c r="BG17" s="22" t="s">
        <v>123</v>
      </c>
      <c r="BH17" s="22">
        <v>25</v>
      </c>
      <c r="BI17" s="22" t="s">
        <v>122</v>
      </c>
      <c r="BJ17" s="22">
        <v>28.9</v>
      </c>
      <c r="BK17" s="22" t="s">
        <v>122</v>
      </c>
      <c r="BL17" s="22" t="s">
        <v>29</v>
      </c>
      <c r="BM17" s="22" t="s">
        <v>123</v>
      </c>
      <c r="BN17" s="22" t="s">
        <v>29</v>
      </c>
      <c r="BO17" s="22" t="s">
        <v>123</v>
      </c>
      <c r="BP17" s="22">
        <v>26.6</v>
      </c>
      <c r="BQ17" s="22" t="s">
        <v>122</v>
      </c>
      <c r="BR17" s="22" t="s">
        <v>29</v>
      </c>
      <c r="BS17" s="22" t="s">
        <v>123</v>
      </c>
      <c r="BT17" s="22" t="s">
        <v>29</v>
      </c>
      <c r="BU17" s="22" t="s">
        <v>123</v>
      </c>
      <c r="BV17" s="22">
        <v>34.799999999999997</v>
      </c>
      <c r="BW17" s="22" t="s">
        <v>122</v>
      </c>
      <c r="BX17" s="22" t="s">
        <v>29</v>
      </c>
      <c r="BY17" s="22" t="s">
        <v>123</v>
      </c>
      <c r="BZ17" s="22" t="s">
        <v>29</v>
      </c>
      <c r="CA17" s="22" t="s">
        <v>123</v>
      </c>
      <c r="CB17" s="22" t="s">
        <v>29</v>
      </c>
      <c r="CC17" s="22" t="s">
        <v>123</v>
      </c>
      <c r="CD17" s="22" t="s">
        <v>29</v>
      </c>
      <c r="CE17" s="22" t="s">
        <v>123</v>
      </c>
      <c r="CF17" s="22" t="s">
        <v>29</v>
      </c>
      <c r="CG17" s="22" t="s">
        <v>123</v>
      </c>
      <c r="CH17" s="22">
        <v>17.2</v>
      </c>
      <c r="CI17" s="22" t="s">
        <v>122</v>
      </c>
      <c r="CJ17" s="22" t="s">
        <v>29</v>
      </c>
      <c r="CK17" s="22" t="s">
        <v>123</v>
      </c>
      <c r="CL17" s="22">
        <v>38.5</v>
      </c>
      <c r="CM17" s="22" t="s">
        <v>122</v>
      </c>
      <c r="CN17" s="22">
        <v>14.7</v>
      </c>
      <c r="CO17" s="22" t="s">
        <v>122</v>
      </c>
      <c r="CP17" s="22">
        <v>12</v>
      </c>
      <c r="CQ17" s="22" t="s">
        <v>122</v>
      </c>
      <c r="CR17" s="22">
        <v>13.6</v>
      </c>
      <c r="CS17" s="22" t="s">
        <v>122</v>
      </c>
      <c r="CT17" s="22">
        <v>10.6</v>
      </c>
      <c r="CU17" s="49" t="s">
        <v>122</v>
      </c>
      <c r="CV17" s="65" t="s">
        <v>125</v>
      </c>
      <c r="CW17" s="22" t="s">
        <v>123</v>
      </c>
      <c r="CX17" s="22" t="s">
        <v>29</v>
      </c>
      <c r="CY17" s="22" t="s">
        <v>123</v>
      </c>
      <c r="CZ17" s="22" t="s">
        <v>124</v>
      </c>
      <c r="DA17" s="22" t="s">
        <v>123</v>
      </c>
      <c r="DB17" s="22">
        <v>9.41</v>
      </c>
      <c r="DC17" s="22" t="s">
        <v>122</v>
      </c>
      <c r="DD17" s="22">
        <v>7.73</v>
      </c>
      <c r="DE17" s="22" t="s">
        <v>122</v>
      </c>
      <c r="DF17" s="22">
        <v>8.41</v>
      </c>
      <c r="DG17" s="22" t="s">
        <v>122</v>
      </c>
      <c r="DH17" s="22">
        <v>6.16</v>
      </c>
      <c r="DI17" s="22" t="s">
        <v>122</v>
      </c>
      <c r="DJ17" s="22">
        <v>3.59</v>
      </c>
      <c r="DK17" s="22" t="s">
        <v>122</v>
      </c>
      <c r="DL17" s="22">
        <v>24.3</v>
      </c>
      <c r="DM17" s="22" t="s">
        <v>122</v>
      </c>
      <c r="DN17" s="22">
        <v>27.8</v>
      </c>
      <c r="DO17" s="22" t="s">
        <v>122</v>
      </c>
      <c r="DP17" s="22">
        <v>37.700000000000003</v>
      </c>
      <c r="DQ17" s="22" t="s">
        <v>122</v>
      </c>
      <c r="DR17" s="22">
        <v>11.3</v>
      </c>
      <c r="DS17" s="22" t="s">
        <v>122</v>
      </c>
      <c r="DT17" s="22">
        <v>12.9</v>
      </c>
      <c r="DU17" s="49" t="s">
        <v>122</v>
      </c>
    </row>
    <row r="18" spans="1:125">
      <c r="A18" s="114"/>
      <c r="B18" s="151" t="s">
        <v>12</v>
      </c>
      <c r="C18" s="9" t="s">
        <v>11</v>
      </c>
      <c r="D18" s="141" t="s">
        <v>0</v>
      </c>
      <c r="E18" s="141" t="s">
        <v>128</v>
      </c>
      <c r="F18" s="141" t="s">
        <v>36</v>
      </c>
      <c r="G18" s="144" t="s">
        <v>37</v>
      </c>
      <c r="H18" s="95">
        <v>1</v>
      </c>
      <c r="I18" s="117"/>
      <c r="J18" s="117"/>
      <c r="L18" s="73" t="s">
        <v>125</v>
      </c>
      <c r="M18" s="4" t="s">
        <v>123</v>
      </c>
      <c r="N18" s="4" t="s">
        <v>29</v>
      </c>
      <c r="O18" s="4" t="s">
        <v>123</v>
      </c>
      <c r="P18" s="4" t="s">
        <v>29</v>
      </c>
      <c r="Q18" s="4" t="s">
        <v>123</v>
      </c>
      <c r="R18" s="4" t="s">
        <v>29</v>
      </c>
      <c r="S18" s="4" t="s">
        <v>123</v>
      </c>
      <c r="T18" s="4" t="s">
        <v>29</v>
      </c>
      <c r="U18" s="4" t="s">
        <v>123</v>
      </c>
      <c r="V18" s="4" t="s">
        <v>29</v>
      </c>
      <c r="W18" s="48" t="s">
        <v>123</v>
      </c>
      <c r="X18" s="64" t="s">
        <v>29</v>
      </c>
      <c r="Y18" s="4" t="s">
        <v>123</v>
      </c>
      <c r="Z18" s="4" t="s">
        <v>29</v>
      </c>
      <c r="AA18" s="4" t="s">
        <v>123</v>
      </c>
      <c r="AB18" s="4" t="s">
        <v>29</v>
      </c>
      <c r="AC18" s="4" t="s">
        <v>123</v>
      </c>
      <c r="AD18" s="4" t="s">
        <v>124</v>
      </c>
      <c r="AE18" s="4" t="s">
        <v>123</v>
      </c>
      <c r="AF18" s="4">
        <v>18</v>
      </c>
      <c r="AG18" s="4" t="s">
        <v>122</v>
      </c>
      <c r="AH18" s="4" t="s">
        <v>29</v>
      </c>
      <c r="AI18" s="4" t="s">
        <v>123</v>
      </c>
      <c r="AJ18" s="4" t="s">
        <v>29</v>
      </c>
      <c r="AK18" s="48" t="s">
        <v>123</v>
      </c>
      <c r="AL18" s="64" t="s">
        <v>29</v>
      </c>
      <c r="AM18" s="4" t="s">
        <v>123</v>
      </c>
      <c r="AN18" s="4" t="s">
        <v>29</v>
      </c>
      <c r="AO18" s="4" t="s">
        <v>123</v>
      </c>
      <c r="AP18" s="4" t="s">
        <v>124</v>
      </c>
      <c r="AQ18" s="4" t="s">
        <v>123</v>
      </c>
      <c r="AR18" s="4" t="s">
        <v>29</v>
      </c>
      <c r="AS18" s="4" t="s">
        <v>123</v>
      </c>
      <c r="AT18" s="4" t="s">
        <v>29</v>
      </c>
      <c r="AU18" s="4" t="s">
        <v>123</v>
      </c>
      <c r="AV18" s="4" t="s">
        <v>29</v>
      </c>
      <c r="AW18" s="4" t="s">
        <v>123</v>
      </c>
      <c r="AX18" s="4" t="s">
        <v>29</v>
      </c>
      <c r="AY18" s="4" t="s">
        <v>123</v>
      </c>
      <c r="AZ18" s="4" t="s">
        <v>29</v>
      </c>
      <c r="BA18" s="4" t="s">
        <v>123</v>
      </c>
      <c r="BB18" s="105" t="s">
        <v>29</v>
      </c>
      <c r="BC18" s="105" t="s">
        <v>123</v>
      </c>
      <c r="BD18" s="4">
        <v>18.2</v>
      </c>
      <c r="BE18" s="4" t="s">
        <v>122</v>
      </c>
      <c r="BF18" s="4" t="s">
        <v>29</v>
      </c>
      <c r="BG18" s="4" t="s">
        <v>123</v>
      </c>
      <c r="BH18" s="4" t="s">
        <v>29</v>
      </c>
      <c r="BI18" s="4" t="s">
        <v>123</v>
      </c>
      <c r="BJ18" s="4">
        <v>39.9</v>
      </c>
      <c r="BK18" s="4" t="s">
        <v>122</v>
      </c>
      <c r="BL18" s="4" t="s">
        <v>29</v>
      </c>
      <c r="BM18" s="4" t="s">
        <v>123</v>
      </c>
      <c r="BN18" s="4" t="s">
        <v>29</v>
      </c>
      <c r="BO18" s="4" t="s">
        <v>123</v>
      </c>
      <c r="BP18" s="4" t="s">
        <v>29</v>
      </c>
      <c r="BQ18" s="4" t="s">
        <v>123</v>
      </c>
      <c r="BR18" s="4" t="s">
        <v>29</v>
      </c>
      <c r="BS18" s="4" t="s">
        <v>123</v>
      </c>
      <c r="BT18" s="4" t="s">
        <v>29</v>
      </c>
      <c r="BU18" s="4" t="s">
        <v>123</v>
      </c>
      <c r="BV18" s="4" t="s">
        <v>29</v>
      </c>
      <c r="BW18" s="4" t="s">
        <v>123</v>
      </c>
      <c r="BX18" s="4" t="s">
        <v>29</v>
      </c>
      <c r="BY18" s="4" t="s">
        <v>123</v>
      </c>
      <c r="BZ18" s="4" t="s">
        <v>29</v>
      </c>
      <c r="CA18" s="4" t="s">
        <v>123</v>
      </c>
      <c r="CB18" s="4" t="s">
        <v>29</v>
      </c>
      <c r="CC18" s="4" t="s">
        <v>123</v>
      </c>
      <c r="CD18" s="4" t="s">
        <v>29</v>
      </c>
      <c r="CE18" s="4" t="s">
        <v>123</v>
      </c>
      <c r="CF18" s="4" t="s">
        <v>29</v>
      </c>
      <c r="CG18" s="4" t="s">
        <v>123</v>
      </c>
      <c r="CH18" s="4" t="s">
        <v>29</v>
      </c>
      <c r="CI18" s="4" t="s">
        <v>123</v>
      </c>
      <c r="CJ18" s="4" t="s">
        <v>29</v>
      </c>
      <c r="CK18" s="4" t="s">
        <v>123</v>
      </c>
      <c r="CL18" s="4" t="s">
        <v>29</v>
      </c>
      <c r="CM18" s="4" t="s">
        <v>123</v>
      </c>
      <c r="CN18" s="4" t="s">
        <v>29</v>
      </c>
      <c r="CO18" s="4" t="s">
        <v>123</v>
      </c>
      <c r="CP18" s="4" t="s">
        <v>29</v>
      </c>
      <c r="CQ18" s="4" t="s">
        <v>123</v>
      </c>
      <c r="CR18" s="4" t="s">
        <v>29</v>
      </c>
      <c r="CS18" s="4" t="s">
        <v>123</v>
      </c>
      <c r="CT18" s="4">
        <v>0.92900000000000005</v>
      </c>
      <c r="CU18" s="48" t="s">
        <v>122</v>
      </c>
      <c r="CV18" s="64" t="s">
        <v>125</v>
      </c>
      <c r="CW18" s="4" t="s">
        <v>123</v>
      </c>
      <c r="CX18" s="4" t="s">
        <v>29</v>
      </c>
      <c r="CY18" s="4" t="s">
        <v>123</v>
      </c>
      <c r="CZ18" s="4" t="s">
        <v>124</v>
      </c>
      <c r="DA18" s="4" t="s">
        <v>123</v>
      </c>
      <c r="DB18" s="4">
        <v>12.5</v>
      </c>
      <c r="DC18" s="4" t="s">
        <v>122</v>
      </c>
      <c r="DD18" s="4">
        <v>3.82</v>
      </c>
      <c r="DE18" s="4" t="s">
        <v>122</v>
      </c>
      <c r="DF18" s="4">
        <v>12.3</v>
      </c>
      <c r="DG18" s="4" t="s">
        <v>122</v>
      </c>
      <c r="DH18" s="4">
        <v>3.46</v>
      </c>
      <c r="DI18" s="4" t="s">
        <v>122</v>
      </c>
      <c r="DJ18" s="4">
        <v>36.1</v>
      </c>
      <c r="DK18" s="4" t="s">
        <v>122</v>
      </c>
      <c r="DL18" s="4">
        <v>4.54</v>
      </c>
      <c r="DM18" s="4" t="s">
        <v>122</v>
      </c>
      <c r="DN18" s="4">
        <v>5.41</v>
      </c>
      <c r="DO18" s="4" t="s">
        <v>122</v>
      </c>
      <c r="DP18" s="4" t="s">
        <v>29</v>
      </c>
      <c r="DQ18" s="4" t="s">
        <v>123</v>
      </c>
      <c r="DR18" s="4">
        <v>2.8</v>
      </c>
      <c r="DS18" s="4" t="s">
        <v>122</v>
      </c>
      <c r="DT18" s="4" t="s">
        <v>29</v>
      </c>
      <c r="DU18" s="48" t="s">
        <v>123</v>
      </c>
    </row>
    <row r="19" spans="1:125">
      <c r="A19" s="114"/>
      <c r="B19" s="150" t="s">
        <v>14</v>
      </c>
      <c r="C19" s="7" t="s">
        <v>13</v>
      </c>
      <c r="D19" s="141" t="s">
        <v>0</v>
      </c>
      <c r="E19" s="141" t="s">
        <v>128</v>
      </c>
      <c r="F19" s="141" t="s">
        <v>36</v>
      </c>
      <c r="G19" s="144" t="s">
        <v>37</v>
      </c>
      <c r="H19" s="95">
        <v>2</v>
      </c>
      <c r="I19" s="117"/>
      <c r="J19" s="117"/>
      <c r="L19" s="74" t="s">
        <v>125</v>
      </c>
      <c r="M19" s="22" t="s">
        <v>123</v>
      </c>
      <c r="N19" s="22">
        <v>1.1200000000000001</v>
      </c>
      <c r="O19" s="22" t="s">
        <v>122</v>
      </c>
      <c r="P19" s="22">
        <v>5.08</v>
      </c>
      <c r="Q19" s="22" t="s">
        <v>122</v>
      </c>
      <c r="R19" s="22" t="s">
        <v>29</v>
      </c>
      <c r="S19" s="22" t="s">
        <v>123</v>
      </c>
      <c r="T19" s="22" t="s">
        <v>29</v>
      </c>
      <c r="U19" s="22" t="s">
        <v>123</v>
      </c>
      <c r="V19" s="22" t="s">
        <v>29</v>
      </c>
      <c r="W19" s="49" t="s">
        <v>123</v>
      </c>
      <c r="X19" s="65" t="s">
        <v>29</v>
      </c>
      <c r="Y19" s="22" t="s">
        <v>123</v>
      </c>
      <c r="Z19" s="22" t="s">
        <v>29</v>
      </c>
      <c r="AA19" s="22" t="s">
        <v>123</v>
      </c>
      <c r="AB19" s="22" t="s">
        <v>29</v>
      </c>
      <c r="AC19" s="22" t="s">
        <v>123</v>
      </c>
      <c r="AD19" s="22" t="s">
        <v>124</v>
      </c>
      <c r="AE19" s="22" t="s">
        <v>123</v>
      </c>
      <c r="AF19" s="22">
        <v>0.1</v>
      </c>
      <c r="AG19" s="22" t="s">
        <v>122</v>
      </c>
      <c r="AH19" s="22">
        <v>0.57899999999999996</v>
      </c>
      <c r="AI19" s="22" t="s">
        <v>122</v>
      </c>
      <c r="AJ19" s="22" t="s">
        <v>29</v>
      </c>
      <c r="AK19" s="49" t="s">
        <v>123</v>
      </c>
      <c r="AL19" s="65" t="s">
        <v>29</v>
      </c>
      <c r="AM19" s="22" t="s">
        <v>123</v>
      </c>
      <c r="AN19" s="22" t="s">
        <v>29</v>
      </c>
      <c r="AO19" s="22" t="s">
        <v>123</v>
      </c>
      <c r="AP19" s="22" t="s">
        <v>124</v>
      </c>
      <c r="AQ19" s="22" t="s">
        <v>123</v>
      </c>
      <c r="AR19" s="22">
        <v>0.13100000000000001</v>
      </c>
      <c r="AS19" s="22" t="s">
        <v>122</v>
      </c>
      <c r="AT19" s="22">
        <v>3.6999999999999998E-2</v>
      </c>
      <c r="AU19" s="22" t="s">
        <v>122</v>
      </c>
      <c r="AV19" s="22">
        <v>9.0999999999999998E-2</v>
      </c>
      <c r="AW19" s="22" t="s">
        <v>122</v>
      </c>
      <c r="AX19" s="22">
        <v>8.5999999999999993E-2</v>
      </c>
      <c r="AY19" s="22" t="s">
        <v>122</v>
      </c>
      <c r="AZ19" s="22">
        <v>8.6999999999999994E-2</v>
      </c>
      <c r="BA19" s="22" t="s">
        <v>122</v>
      </c>
      <c r="BB19" s="106" t="s">
        <v>29</v>
      </c>
      <c r="BC19" s="106" t="s">
        <v>123</v>
      </c>
      <c r="BD19" s="22">
        <v>6.2E-2</v>
      </c>
      <c r="BE19" s="22" t="s">
        <v>122</v>
      </c>
      <c r="BF19" s="22">
        <v>0.159</v>
      </c>
      <c r="BG19" s="22" t="s">
        <v>122</v>
      </c>
      <c r="BH19" s="22">
        <v>5.0999999999999997E-2</v>
      </c>
      <c r="BI19" s="22" t="s">
        <v>122</v>
      </c>
      <c r="BJ19" s="22">
        <v>5.8999999999999997E-2</v>
      </c>
      <c r="BK19" s="22" t="s">
        <v>122</v>
      </c>
      <c r="BL19" s="22" t="s">
        <v>29</v>
      </c>
      <c r="BM19" s="22" t="s">
        <v>123</v>
      </c>
      <c r="BN19" s="22" t="s">
        <v>29</v>
      </c>
      <c r="BO19" s="22" t="s">
        <v>123</v>
      </c>
      <c r="BP19" s="22">
        <v>8.9499999999999993</v>
      </c>
      <c r="BQ19" s="22" t="s">
        <v>122</v>
      </c>
      <c r="BR19" s="22">
        <v>2.4500000000000002</v>
      </c>
      <c r="BS19" s="22" t="s">
        <v>122</v>
      </c>
      <c r="BT19" s="22" t="s">
        <v>29</v>
      </c>
      <c r="BU19" s="22" t="s">
        <v>123</v>
      </c>
      <c r="BV19" s="22">
        <v>0.58199999999999996</v>
      </c>
      <c r="BW19" s="22" t="s">
        <v>122</v>
      </c>
      <c r="BX19" s="22" t="s">
        <v>29</v>
      </c>
      <c r="BY19" s="22" t="s">
        <v>123</v>
      </c>
      <c r="BZ19" s="22" t="s">
        <v>29</v>
      </c>
      <c r="CA19" s="22" t="s">
        <v>123</v>
      </c>
      <c r="CB19" s="22" t="s">
        <v>29</v>
      </c>
      <c r="CC19" s="22" t="s">
        <v>123</v>
      </c>
      <c r="CD19" s="22" t="s">
        <v>29</v>
      </c>
      <c r="CE19" s="22" t="s">
        <v>123</v>
      </c>
      <c r="CF19" s="22" t="s">
        <v>29</v>
      </c>
      <c r="CG19" s="22" t="s">
        <v>123</v>
      </c>
      <c r="CH19" s="22">
        <v>2.7E-2</v>
      </c>
      <c r="CI19" s="22" t="s">
        <v>122</v>
      </c>
      <c r="CJ19" s="22">
        <v>5.36</v>
      </c>
      <c r="CK19" s="22" t="s">
        <v>122</v>
      </c>
      <c r="CL19" s="22" t="s">
        <v>29</v>
      </c>
      <c r="CM19" s="22" t="s">
        <v>123</v>
      </c>
      <c r="CN19" s="22">
        <v>0.03</v>
      </c>
      <c r="CO19" s="22" t="s">
        <v>122</v>
      </c>
      <c r="CP19" s="22">
        <v>5.3999999999999999E-2</v>
      </c>
      <c r="CQ19" s="22" t="s">
        <v>122</v>
      </c>
      <c r="CR19" s="22">
        <v>5.3999999999999999E-2</v>
      </c>
      <c r="CS19" s="22" t="s">
        <v>122</v>
      </c>
      <c r="CT19" s="22">
        <v>3.1E-2</v>
      </c>
      <c r="CU19" s="49" t="s">
        <v>122</v>
      </c>
      <c r="CV19" s="65" t="s">
        <v>125</v>
      </c>
      <c r="CW19" s="22" t="s">
        <v>123</v>
      </c>
      <c r="CX19" s="22" t="s">
        <v>29</v>
      </c>
      <c r="CY19" s="22" t="s">
        <v>123</v>
      </c>
      <c r="CZ19" s="22" t="s">
        <v>124</v>
      </c>
      <c r="DA19" s="22" t="s">
        <v>123</v>
      </c>
      <c r="DB19" s="22">
        <v>0.122</v>
      </c>
      <c r="DC19" s="22" t="s">
        <v>122</v>
      </c>
      <c r="DD19" s="22">
        <v>9.8000000000000004E-2</v>
      </c>
      <c r="DE19" s="22" t="s">
        <v>122</v>
      </c>
      <c r="DF19" s="22">
        <v>9.5000000000000001E-2</v>
      </c>
      <c r="DG19" s="22" t="s">
        <v>122</v>
      </c>
      <c r="DH19" s="22">
        <v>5.2999999999999999E-2</v>
      </c>
      <c r="DI19" s="22" t="s">
        <v>122</v>
      </c>
      <c r="DJ19" s="22">
        <v>0.24</v>
      </c>
      <c r="DK19" s="22" t="s">
        <v>122</v>
      </c>
      <c r="DL19" s="22">
        <v>0.22</v>
      </c>
      <c r="DM19" s="22" t="s">
        <v>122</v>
      </c>
      <c r="DN19" s="22">
        <v>0.185</v>
      </c>
      <c r="DO19" s="22" t="s">
        <v>122</v>
      </c>
      <c r="DP19" s="22">
        <v>0.24099999999999999</v>
      </c>
      <c r="DQ19" s="22" t="s">
        <v>122</v>
      </c>
      <c r="DR19" s="22">
        <v>0.04</v>
      </c>
      <c r="DS19" s="22" t="s">
        <v>122</v>
      </c>
      <c r="DT19" s="22">
        <v>0.115</v>
      </c>
      <c r="DU19" s="49" t="s">
        <v>122</v>
      </c>
    </row>
    <row r="20" spans="1:125">
      <c r="A20" s="114"/>
      <c r="B20" s="150" t="s">
        <v>26</v>
      </c>
      <c r="C20" s="82" t="s">
        <v>9</v>
      </c>
      <c r="D20" s="84" t="s">
        <v>50</v>
      </c>
      <c r="E20" s="28" t="s">
        <v>107</v>
      </c>
      <c r="F20" s="28" t="s">
        <v>31</v>
      </c>
      <c r="G20" s="83" t="s">
        <v>45</v>
      </c>
      <c r="H20" s="97">
        <v>1</v>
      </c>
      <c r="I20" s="117"/>
      <c r="J20" s="117"/>
      <c r="L20" s="76">
        <v>0.30099999999999999</v>
      </c>
      <c r="M20" s="32" t="s">
        <v>122</v>
      </c>
      <c r="N20" s="32">
        <v>0.06</v>
      </c>
      <c r="O20" s="32" t="s">
        <v>122</v>
      </c>
      <c r="P20" s="32">
        <v>6.7000000000000004E-2</v>
      </c>
      <c r="Q20" s="32" t="s">
        <v>122</v>
      </c>
      <c r="R20" s="32">
        <v>0.06</v>
      </c>
      <c r="S20" s="32" t="s">
        <v>122</v>
      </c>
      <c r="T20" s="32">
        <v>0.05</v>
      </c>
      <c r="U20" s="32" t="s">
        <v>122</v>
      </c>
      <c r="V20" s="32">
        <v>0.223</v>
      </c>
      <c r="W20" s="51" t="s">
        <v>122</v>
      </c>
      <c r="X20" s="67">
        <v>0.22500000000000001</v>
      </c>
      <c r="Y20" s="32" t="s">
        <v>122</v>
      </c>
      <c r="Z20" s="32">
        <v>0.32700000000000001</v>
      </c>
      <c r="AA20" s="32" t="s">
        <v>122</v>
      </c>
      <c r="AB20" s="32">
        <v>7.3999999999999996E-2</v>
      </c>
      <c r="AC20" s="32" t="s">
        <v>122</v>
      </c>
      <c r="AD20" s="32">
        <v>6.6000000000000003E-2</v>
      </c>
      <c r="AE20" s="32" t="s">
        <v>122</v>
      </c>
      <c r="AF20" s="32">
        <v>6.3E-2</v>
      </c>
      <c r="AG20" s="32" t="s">
        <v>122</v>
      </c>
      <c r="AH20" s="32">
        <v>0.14000000000000001</v>
      </c>
      <c r="AI20" s="32" t="s">
        <v>122</v>
      </c>
      <c r="AJ20" s="32">
        <v>9.77</v>
      </c>
      <c r="AK20" s="51" t="s">
        <v>122</v>
      </c>
      <c r="AL20" s="65">
        <v>0.215</v>
      </c>
      <c r="AM20" s="22" t="s">
        <v>122</v>
      </c>
      <c r="AN20" s="22">
        <v>7.3999999999999996E-2</v>
      </c>
      <c r="AO20" s="22" t="s">
        <v>122</v>
      </c>
      <c r="AP20" s="22">
        <v>6.6000000000000003E-2</v>
      </c>
      <c r="AQ20" s="22" t="s">
        <v>122</v>
      </c>
      <c r="AR20" s="22">
        <v>0.104</v>
      </c>
      <c r="AS20" s="22" t="s">
        <v>122</v>
      </c>
      <c r="AT20" s="22">
        <v>5.3999999999999999E-2</v>
      </c>
      <c r="AU20" s="22" t="s">
        <v>122</v>
      </c>
      <c r="AV20" s="22">
        <v>5.0999999999999997E-2</v>
      </c>
      <c r="AW20" s="22" t="s">
        <v>122</v>
      </c>
      <c r="AX20" s="22">
        <v>0.10100000000000001</v>
      </c>
      <c r="AY20" s="22" t="s">
        <v>122</v>
      </c>
      <c r="AZ20" s="22">
        <v>7.8E-2</v>
      </c>
      <c r="BA20" s="22" t="s">
        <v>122</v>
      </c>
      <c r="BB20" s="106" t="s">
        <v>29</v>
      </c>
      <c r="BC20" s="106" t="s">
        <v>123</v>
      </c>
      <c r="BD20" s="22">
        <v>0.104</v>
      </c>
      <c r="BE20" s="22" t="s">
        <v>122</v>
      </c>
      <c r="BF20" s="22">
        <v>0.318</v>
      </c>
      <c r="BG20" s="22" t="s">
        <v>122</v>
      </c>
      <c r="BH20" s="22">
        <v>5.3999999999999999E-2</v>
      </c>
      <c r="BI20" s="22" t="s">
        <v>122</v>
      </c>
      <c r="BJ20" s="22">
        <v>8.5999999999999993E-2</v>
      </c>
      <c r="BK20" s="22" t="s">
        <v>122</v>
      </c>
      <c r="BL20" s="22">
        <v>0.20399999999999999</v>
      </c>
      <c r="BM20" s="22" t="s">
        <v>122</v>
      </c>
      <c r="BN20" s="22">
        <v>0.112</v>
      </c>
      <c r="BO20" s="22" t="s">
        <v>122</v>
      </c>
      <c r="BP20" s="22">
        <v>2.8000000000000001E-2</v>
      </c>
      <c r="BQ20" s="22" t="s">
        <v>122</v>
      </c>
      <c r="BR20" s="22">
        <v>8.1000000000000003E-2</v>
      </c>
      <c r="BS20" s="22" t="s">
        <v>122</v>
      </c>
      <c r="BT20" s="22">
        <v>5.8999999999999997E-2</v>
      </c>
      <c r="BU20" s="22" t="s">
        <v>122</v>
      </c>
      <c r="BV20" s="22">
        <v>6.4000000000000001E-2</v>
      </c>
      <c r="BW20" s="22" t="s">
        <v>122</v>
      </c>
      <c r="BX20" s="22">
        <v>5.1999999999999998E-2</v>
      </c>
      <c r="BY20" s="22" t="s">
        <v>122</v>
      </c>
      <c r="BZ20" s="22">
        <v>7.3999999999999996E-2</v>
      </c>
      <c r="CA20" s="22" t="s">
        <v>122</v>
      </c>
      <c r="CB20" s="22">
        <v>7.3999999999999996E-2</v>
      </c>
      <c r="CC20" s="22" t="s">
        <v>122</v>
      </c>
      <c r="CD20" s="22">
        <v>4.2000000000000003E-2</v>
      </c>
      <c r="CE20" s="22" t="s">
        <v>122</v>
      </c>
      <c r="CF20" s="22">
        <v>0.10299999999999999</v>
      </c>
      <c r="CG20" s="22" t="s">
        <v>122</v>
      </c>
      <c r="CH20" s="22">
        <v>4.8000000000000001E-2</v>
      </c>
      <c r="CI20" s="22" t="s">
        <v>122</v>
      </c>
      <c r="CJ20" s="22">
        <v>0.47199999999999998</v>
      </c>
      <c r="CK20" s="22" t="s">
        <v>122</v>
      </c>
      <c r="CL20" s="22">
        <v>4.7E-2</v>
      </c>
      <c r="CM20" s="22" t="s">
        <v>122</v>
      </c>
      <c r="CN20" s="22">
        <v>3.7999999999999999E-2</v>
      </c>
      <c r="CO20" s="22" t="s">
        <v>122</v>
      </c>
      <c r="CP20" s="22">
        <v>5.6000000000000001E-2</v>
      </c>
      <c r="CQ20" s="22" t="s">
        <v>122</v>
      </c>
      <c r="CR20" s="22">
        <v>3.1E-2</v>
      </c>
      <c r="CS20" s="22" t="s">
        <v>122</v>
      </c>
      <c r="CT20" s="22">
        <v>3.6999999999999998E-2</v>
      </c>
      <c r="CU20" s="49" t="s">
        <v>122</v>
      </c>
      <c r="CV20" s="65">
        <v>0.30099999999999999</v>
      </c>
      <c r="CW20" s="22" t="s">
        <v>122</v>
      </c>
      <c r="CX20" s="22">
        <v>7.3999999999999996E-2</v>
      </c>
      <c r="CY20" s="22" t="s">
        <v>122</v>
      </c>
      <c r="CZ20" s="22">
        <v>6.6000000000000003E-2</v>
      </c>
      <c r="DA20" s="22" t="s">
        <v>122</v>
      </c>
      <c r="DB20" s="22">
        <v>0.152</v>
      </c>
      <c r="DC20" s="22" t="s">
        <v>122</v>
      </c>
      <c r="DD20" s="22">
        <v>0.112</v>
      </c>
      <c r="DE20" s="22" t="s">
        <v>122</v>
      </c>
      <c r="DF20" s="22">
        <v>6.7000000000000004E-2</v>
      </c>
      <c r="DG20" s="22" t="s">
        <v>122</v>
      </c>
      <c r="DH20" s="22">
        <v>5.1999999999999998E-2</v>
      </c>
      <c r="DI20" s="22" t="s">
        <v>122</v>
      </c>
      <c r="DJ20" s="22">
        <v>0.26500000000000001</v>
      </c>
      <c r="DK20" s="22" t="s">
        <v>122</v>
      </c>
      <c r="DL20" s="22">
        <v>0.33800000000000002</v>
      </c>
      <c r="DM20" s="22" t="s">
        <v>122</v>
      </c>
      <c r="DN20" s="22">
        <v>0.20300000000000001</v>
      </c>
      <c r="DO20" s="22" t="s">
        <v>122</v>
      </c>
      <c r="DP20" s="22">
        <v>0.16800000000000001</v>
      </c>
      <c r="DQ20" s="22" t="s">
        <v>122</v>
      </c>
      <c r="DR20" s="22">
        <v>0.04</v>
      </c>
      <c r="DS20" s="22" t="s">
        <v>122</v>
      </c>
      <c r="DT20" s="22">
        <v>8.1000000000000003E-2</v>
      </c>
      <c r="DU20" s="49" t="s">
        <v>122</v>
      </c>
    </row>
    <row r="21" spans="1:125">
      <c r="A21" s="114"/>
      <c r="B21" s="150" t="s">
        <v>18</v>
      </c>
      <c r="C21" s="82" t="s">
        <v>15</v>
      </c>
      <c r="D21" s="85" t="s">
        <v>50</v>
      </c>
      <c r="E21" s="20" t="s">
        <v>107</v>
      </c>
      <c r="F21" s="20" t="s">
        <v>31</v>
      </c>
      <c r="G21" s="26" t="s">
        <v>45</v>
      </c>
      <c r="H21" s="96">
        <v>2</v>
      </c>
      <c r="I21" s="117"/>
      <c r="J21" s="117"/>
      <c r="L21" s="76">
        <v>0.191</v>
      </c>
      <c r="M21" s="32" t="s">
        <v>122</v>
      </c>
      <c r="N21" s="32">
        <v>0.185</v>
      </c>
      <c r="O21" s="32" t="s">
        <v>122</v>
      </c>
      <c r="P21" s="32">
        <v>0.23400000000000001</v>
      </c>
      <c r="Q21" s="32" t="s">
        <v>122</v>
      </c>
      <c r="R21" s="32">
        <v>0.34399999999999997</v>
      </c>
      <c r="S21" s="32" t="s">
        <v>122</v>
      </c>
      <c r="T21" s="32">
        <v>0.316</v>
      </c>
      <c r="U21" s="32" t="s">
        <v>122</v>
      </c>
      <c r="V21" s="32">
        <v>0.5</v>
      </c>
      <c r="W21" s="51" t="s">
        <v>122</v>
      </c>
      <c r="X21" s="67">
        <v>0.32600000000000001</v>
      </c>
      <c r="Y21" s="32" t="s">
        <v>122</v>
      </c>
      <c r="Z21" s="32">
        <v>0.38600000000000001</v>
      </c>
      <c r="AA21" s="32" t="s">
        <v>122</v>
      </c>
      <c r="AB21" s="32">
        <v>0.68899999999999995</v>
      </c>
      <c r="AC21" s="32" t="s">
        <v>122</v>
      </c>
      <c r="AD21" s="32">
        <v>0.59399999999999997</v>
      </c>
      <c r="AE21" s="32" t="s">
        <v>122</v>
      </c>
      <c r="AF21" s="32">
        <v>0.121</v>
      </c>
      <c r="AG21" s="32" t="s">
        <v>122</v>
      </c>
      <c r="AH21" s="32">
        <v>0.25900000000000001</v>
      </c>
      <c r="AI21" s="32" t="s">
        <v>122</v>
      </c>
      <c r="AJ21" s="32">
        <v>46.2</v>
      </c>
      <c r="AK21" s="51" t="s">
        <v>122</v>
      </c>
      <c r="AL21" s="65">
        <v>0.35099999999999998</v>
      </c>
      <c r="AM21" s="22" t="s">
        <v>122</v>
      </c>
      <c r="AN21" s="22">
        <v>0.68899999999999995</v>
      </c>
      <c r="AO21" s="22" t="s">
        <v>122</v>
      </c>
      <c r="AP21" s="22">
        <v>0.59399999999999997</v>
      </c>
      <c r="AQ21" s="22" t="s">
        <v>122</v>
      </c>
      <c r="AR21" s="22">
        <v>0.28100000000000003</v>
      </c>
      <c r="AS21" s="22" t="s">
        <v>122</v>
      </c>
      <c r="AT21" s="22">
        <v>0.16400000000000001</v>
      </c>
      <c r="AU21" s="22" t="s">
        <v>122</v>
      </c>
      <c r="AV21" s="22">
        <v>0.17499999999999999</v>
      </c>
      <c r="AW21" s="22" t="s">
        <v>122</v>
      </c>
      <c r="AX21" s="22">
        <v>0.27700000000000002</v>
      </c>
      <c r="AY21" s="22" t="s">
        <v>122</v>
      </c>
      <c r="AZ21" s="22">
        <v>0.17299999999999999</v>
      </c>
      <c r="BA21" s="22" t="s">
        <v>122</v>
      </c>
      <c r="BB21" s="106" t="s">
        <v>29</v>
      </c>
      <c r="BC21" s="106" t="s">
        <v>123</v>
      </c>
      <c r="BD21" s="22">
        <v>0.159</v>
      </c>
      <c r="BE21" s="22" t="s">
        <v>122</v>
      </c>
      <c r="BF21" s="22">
        <v>0.44400000000000001</v>
      </c>
      <c r="BG21" s="22" t="s">
        <v>122</v>
      </c>
      <c r="BH21" s="22">
        <v>0.151</v>
      </c>
      <c r="BI21" s="22" t="s">
        <v>122</v>
      </c>
      <c r="BJ21" s="22">
        <v>0.219</v>
      </c>
      <c r="BK21" s="22" t="s">
        <v>122</v>
      </c>
      <c r="BL21" s="22">
        <v>0.749</v>
      </c>
      <c r="BM21" s="22" t="s">
        <v>122</v>
      </c>
      <c r="BN21" s="22">
        <v>0.30499999999999999</v>
      </c>
      <c r="BO21" s="22" t="s">
        <v>122</v>
      </c>
      <c r="BP21" s="22">
        <v>0.106</v>
      </c>
      <c r="BQ21" s="22" t="s">
        <v>122</v>
      </c>
      <c r="BR21" s="22">
        <v>0.23400000000000001</v>
      </c>
      <c r="BS21" s="22" t="s">
        <v>122</v>
      </c>
      <c r="BT21" s="22">
        <v>0.23200000000000001</v>
      </c>
      <c r="BU21" s="22" t="s">
        <v>122</v>
      </c>
      <c r="BV21" s="22">
        <v>0.27500000000000002</v>
      </c>
      <c r="BW21" s="22" t="s">
        <v>122</v>
      </c>
      <c r="BX21" s="22">
        <v>0.191</v>
      </c>
      <c r="BY21" s="22" t="s">
        <v>122</v>
      </c>
      <c r="BZ21" s="22">
        <v>0.19900000000000001</v>
      </c>
      <c r="CA21" s="22" t="s">
        <v>122</v>
      </c>
      <c r="CB21" s="22">
        <v>0.216</v>
      </c>
      <c r="CC21" s="22" t="s">
        <v>122</v>
      </c>
      <c r="CD21" s="22">
        <v>0.14199999999999999</v>
      </c>
      <c r="CE21" s="22" t="s">
        <v>122</v>
      </c>
      <c r="CF21" s="22">
        <v>0.42499999999999999</v>
      </c>
      <c r="CG21" s="22" t="s">
        <v>122</v>
      </c>
      <c r="CH21" s="22">
        <v>0.108</v>
      </c>
      <c r="CI21" s="22" t="s">
        <v>122</v>
      </c>
      <c r="CJ21" s="22">
        <v>1.44</v>
      </c>
      <c r="CK21" s="22" t="s">
        <v>122</v>
      </c>
      <c r="CL21" s="22">
        <v>0.17399999999999999</v>
      </c>
      <c r="CM21" s="22" t="s">
        <v>122</v>
      </c>
      <c r="CN21" s="22">
        <v>9.9000000000000005E-2</v>
      </c>
      <c r="CO21" s="22" t="s">
        <v>122</v>
      </c>
      <c r="CP21" s="22">
        <v>8.5999999999999993E-2</v>
      </c>
      <c r="CQ21" s="22" t="s">
        <v>122</v>
      </c>
      <c r="CR21" s="22">
        <v>6.4000000000000001E-2</v>
      </c>
      <c r="CS21" s="22" t="s">
        <v>122</v>
      </c>
      <c r="CT21" s="22">
        <v>7.8E-2</v>
      </c>
      <c r="CU21" s="49" t="s">
        <v>122</v>
      </c>
      <c r="CV21" s="65">
        <v>0.191</v>
      </c>
      <c r="CW21" s="22" t="s">
        <v>122</v>
      </c>
      <c r="CX21" s="22">
        <v>0.68899999999999995</v>
      </c>
      <c r="CY21" s="22" t="s">
        <v>122</v>
      </c>
      <c r="CZ21" s="22">
        <v>0.59399999999999997</v>
      </c>
      <c r="DA21" s="22" t="s">
        <v>122</v>
      </c>
      <c r="DB21" s="22">
        <v>0.624</v>
      </c>
      <c r="DC21" s="22" t="s">
        <v>122</v>
      </c>
      <c r="DD21" s="22">
        <v>0.42099999999999999</v>
      </c>
      <c r="DE21" s="22" t="s">
        <v>122</v>
      </c>
      <c r="DF21" s="22">
        <v>0.35399999999999998</v>
      </c>
      <c r="DG21" s="22" t="s">
        <v>122</v>
      </c>
      <c r="DH21" s="22">
        <v>0.19800000000000001</v>
      </c>
      <c r="DI21" s="22" t="s">
        <v>122</v>
      </c>
      <c r="DJ21" s="22">
        <v>1</v>
      </c>
      <c r="DK21" s="22" t="s">
        <v>122</v>
      </c>
      <c r="DL21" s="22">
        <v>0.71</v>
      </c>
      <c r="DM21" s="22" t="s">
        <v>122</v>
      </c>
      <c r="DN21" s="22">
        <v>0.59599999999999997</v>
      </c>
      <c r="DO21" s="22" t="s">
        <v>122</v>
      </c>
      <c r="DP21" s="22">
        <v>0.71499999999999997</v>
      </c>
      <c r="DQ21" s="22" t="s">
        <v>122</v>
      </c>
      <c r="DR21" s="22">
        <v>0.126</v>
      </c>
      <c r="DS21" s="22" t="s">
        <v>122</v>
      </c>
      <c r="DT21" s="22">
        <v>0.22800000000000001</v>
      </c>
      <c r="DU21" s="49" t="s">
        <v>122</v>
      </c>
    </row>
    <row r="22" spans="1:125">
      <c r="A22" s="114"/>
      <c r="B22" s="150" t="s">
        <v>20</v>
      </c>
      <c r="C22" s="7" t="s">
        <v>15</v>
      </c>
      <c r="D22" s="20" t="s">
        <v>0</v>
      </c>
      <c r="E22" s="20" t="s">
        <v>129</v>
      </c>
      <c r="F22" s="20" t="s">
        <v>38</v>
      </c>
      <c r="G22" s="25" t="s">
        <v>47</v>
      </c>
      <c r="H22" s="96">
        <v>1</v>
      </c>
      <c r="I22" s="117"/>
      <c r="J22" s="117"/>
      <c r="L22" s="76" t="s">
        <v>125</v>
      </c>
      <c r="M22" s="32" t="s">
        <v>123</v>
      </c>
      <c r="N22" s="32">
        <v>13.6</v>
      </c>
      <c r="O22" s="32" t="s">
        <v>122</v>
      </c>
      <c r="P22" s="32" t="s">
        <v>29</v>
      </c>
      <c r="Q22" s="32" t="s">
        <v>123</v>
      </c>
      <c r="R22" s="32">
        <v>0.121</v>
      </c>
      <c r="S22" s="32" t="s">
        <v>122</v>
      </c>
      <c r="T22" s="32">
        <v>0.13800000000000001</v>
      </c>
      <c r="U22" s="32" t="s">
        <v>122</v>
      </c>
      <c r="V22" s="32">
        <v>0.161</v>
      </c>
      <c r="W22" s="51" t="s">
        <v>122</v>
      </c>
      <c r="X22" s="67">
        <v>0.66800000000000004</v>
      </c>
      <c r="Y22" s="32" t="s">
        <v>122</v>
      </c>
      <c r="Z22" s="32">
        <v>0.34200000000000003</v>
      </c>
      <c r="AA22" s="32" t="s">
        <v>122</v>
      </c>
      <c r="AB22" s="32">
        <v>0.26900000000000002</v>
      </c>
      <c r="AC22" s="32" t="s">
        <v>122</v>
      </c>
      <c r="AD22" s="32">
        <v>0.214</v>
      </c>
      <c r="AE22" s="32" t="s">
        <v>122</v>
      </c>
      <c r="AF22" s="32">
        <v>0.11899999999999999</v>
      </c>
      <c r="AG22" s="32" t="s">
        <v>122</v>
      </c>
      <c r="AH22" s="32">
        <v>0.217</v>
      </c>
      <c r="AI22" s="32" t="s">
        <v>122</v>
      </c>
      <c r="AJ22" s="32">
        <v>12.7</v>
      </c>
      <c r="AK22" s="51" t="s">
        <v>122</v>
      </c>
      <c r="AL22" s="65">
        <v>4.8499999999999996</v>
      </c>
      <c r="AM22" s="22" t="s">
        <v>122</v>
      </c>
      <c r="AN22" s="22">
        <v>0.26900000000000002</v>
      </c>
      <c r="AO22" s="22" t="s">
        <v>122</v>
      </c>
      <c r="AP22" s="22">
        <v>0.214</v>
      </c>
      <c r="AQ22" s="22" t="s">
        <v>122</v>
      </c>
      <c r="AR22" s="22" t="s">
        <v>29</v>
      </c>
      <c r="AS22" s="22" t="s">
        <v>123</v>
      </c>
      <c r="AT22" s="22">
        <v>0.83199999999999996</v>
      </c>
      <c r="AU22" s="22" t="s">
        <v>122</v>
      </c>
      <c r="AV22" s="22" t="s">
        <v>29</v>
      </c>
      <c r="AW22" s="22" t="s">
        <v>123</v>
      </c>
      <c r="AX22" s="22">
        <v>0.96699999999999997</v>
      </c>
      <c r="AY22" s="22" t="s">
        <v>122</v>
      </c>
      <c r="AZ22" s="22" t="s">
        <v>29</v>
      </c>
      <c r="BA22" s="22" t="s">
        <v>123</v>
      </c>
      <c r="BB22" s="106" t="s">
        <v>29</v>
      </c>
      <c r="BC22" s="106" t="s">
        <v>123</v>
      </c>
      <c r="BD22" s="22">
        <v>0.41299999999999998</v>
      </c>
      <c r="BE22" s="22" t="s">
        <v>122</v>
      </c>
      <c r="BF22" s="22">
        <v>0.44600000000000001</v>
      </c>
      <c r="BG22" s="22" t="s">
        <v>122</v>
      </c>
      <c r="BH22" s="22">
        <v>0.38300000000000001</v>
      </c>
      <c r="BI22" s="22" t="s">
        <v>122</v>
      </c>
      <c r="BJ22" s="22">
        <v>0.252</v>
      </c>
      <c r="BK22" s="22" t="s">
        <v>122</v>
      </c>
      <c r="BL22" s="22">
        <v>0.40100000000000002</v>
      </c>
      <c r="BM22" s="22" t="s">
        <v>122</v>
      </c>
      <c r="BN22" s="22">
        <v>0.218</v>
      </c>
      <c r="BO22" s="22" t="s">
        <v>122</v>
      </c>
      <c r="BP22" s="22">
        <v>6.7000000000000004E-2</v>
      </c>
      <c r="BQ22" s="22" t="s">
        <v>122</v>
      </c>
      <c r="BR22" s="22">
        <v>0.185</v>
      </c>
      <c r="BS22" s="22" t="s">
        <v>122</v>
      </c>
      <c r="BT22" s="22">
        <v>0.16400000000000001</v>
      </c>
      <c r="BU22" s="22" t="s">
        <v>122</v>
      </c>
      <c r="BV22" s="22">
        <v>0.185</v>
      </c>
      <c r="BW22" s="22" t="s">
        <v>122</v>
      </c>
      <c r="BX22" s="22">
        <v>0.24399999999999999</v>
      </c>
      <c r="BY22" s="22" t="s">
        <v>122</v>
      </c>
      <c r="BZ22" s="22">
        <v>0.27400000000000002</v>
      </c>
      <c r="CA22" s="22" t="s">
        <v>122</v>
      </c>
      <c r="CB22" s="22">
        <v>0.20799999999999999</v>
      </c>
      <c r="CC22" s="22" t="s">
        <v>122</v>
      </c>
      <c r="CD22" s="22">
        <v>0.11</v>
      </c>
      <c r="CE22" s="22" t="s">
        <v>122</v>
      </c>
      <c r="CF22" s="22">
        <v>0.55500000000000005</v>
      </c>
      <c r="CG22" s="22" t="s">
        <v>122</v>
      </c>
      <c r="CH22" s="22" t="s">
        <v>29</v>
      </c>
      <c r="CI22" s="22" t="s">
        <v>123</v>
      </c>
      <c r="CJ22" s="22">
        <v>19.2</v>
      </c>
      <c r="CK22" s="22" t="s">
        <v>122</v>
      </c>
      <c r="CL22" s="22">
        <v>0.13600000000000001</v>
      </c>
      <c r="CM22" s="22" t="s">
        <v>122</v>
      </c>
      <c r="CN22" s="22" t="s">
        <v>29</v>
      </c>
      <c r="CO22" s="22" t="s">
        <v>123</v>
      </c>
      <c r="CP22" s="22">
        <v>0.27900000000000003</v>
      </c>
      <c r="CQ22" s="22" t="s">
        <v>122</v>
      </c>
      <c r="CR22" s="22">
        <v>0.69899999999999995</v>
      </c>
      <c r="CS22" s="22" t="s">
        <v>122</v>
      </c>
      <c r="CT22" s="22">
        <v>0.224</v>
      </c>
      <c r="CU22" s="49" t="s">
        <v>122</v>
      </c>
      <c r="CV22" s="65" t="s">
        <v>125</v>
      </c>
      <c r="CW22" s="22" t="s">
        <v>123</v>
      </c>
      <c r="CX22" s="22">
        <v>0.26900000000000002</v>
      </c>
      <c r="CY22" s="22" t="s">
        <v>122</v>
      </c>
      <c r="CZ22" s="22">
        <v>0.214</v>
      </c>
      <c r="DA22" s="22" t="s">
        <v>122</v>
      </c>
      <c r="DB22" s="22">
        <v>1.32</v>
      </c>
      <c r="DC22" s="22" t="s">
        <v>122</v>
      </c>
      <c r="DD22" s="22">
        <v>0.70499999999999996</v>
      </c>
      <c r="DE22" s="22" t="s">
        <v>122</v>
      </c>
      <c r="DF22" s="22">
        <v>0.90200000000000002</v>
      </c>
      <c r="DG22" s="22" t="s">
        <v>122</v>
      </c>
      <c r="DH22" s="22">
        <v>0.31900000000000001</v>
      </c>
      <c r="DI22" s="22" t="s">
        <v>122</v>
      </c>
      <c r="DJ22" s="22">
        <v>1.98</v>
      </c>
      <c r="DK22" s="22" t="s">
        <v>122</v>
      </c>
      <c r="DL22" s="22">
        <v>1.38</v>
      </c>
      <c r="DM22" s="22" t="s">
        <v>122</v>
      </c>
      <c r="DN22" s="22">
        <v>1.69</v>
      </c>
      <c r="DO22" s="22" t="s">
        <v>122</v>
      </c>
      <c r="DP22" s="22" t="s">
        <v>29</v>
      </c>
      <c r="DQ22" s="22" t="s">
        <v>123</v>
      </c>
      <c r="DR22" s="22">
        <v>0.246</v>
      </c>
      <c r="DS22" s="22" t="s">
        <v>122</v>
      </c>
      <c r="DT22" s="22" t="s">
        <v>29</v>
      </c>
      <c r="DU22" s="49" t="s">
        <v>123</v>
      </c>
    </row>
    <row r="23" spans="1:125">
      <c r="A23" s="114"/>
      <c r="B23" s="150" t="s">
        <v>1</v>
      </c>
      <c r="C23" s="7" t="s">
        <v>0</v>
      </c>
      <c r="D23" s="28" t="s">
        <v>0</v>
      </c>
      <c r="E23" s="28" t="s">
        <v>130</v>
      </c>
      <c r="F23" s="28" t="s">
        <v>40</v>
      </c>
      <c r="G23" s="33" t="s">
        <v>44</v>
      </c>
      <c r="H23" s="97">
        <v>1</v>
      </c>
      <c r="I23" s="117"/>
      <c r="J23" s="117"/>
      <c r="L23" s="75">
        <v>0.126</v>
      </c>
      <c r="M23" s="30" t="s">
        <v>122</v>
      </c>
      <c r="N23" s="30">
        <v>7.1999999999999995E-2</v>
      </c>
      <c r="O23" s="30" t="s">
        <v>122</v>
      </c>
      <c r="P23" s="30">
        <v>8.1000000000000003E-2</v>
      </c>
      <c r="Q23" s="30" t="s">
        <v>122</v>
      </c>
      <c r="R23" s="30">
        <v>7.4999999999999997E-2</v>
      </c>
      <c r="S23" s="30" t="s">
        <v>122</v>
      </c>
      <c r="T23" s="30">
        <v>9.8000000000000004E-2</v>
      </c>
      <c r="U23" s="30" t="s">
        <v>122</v>
      </c>
      <c r="V23" s="30">
        <v>0.157</v>
      </c>
      <c r="W23" s="50" t="s">
        <v>122</v>
      </c>
      <c r="X23" s="66">
        <v>0.152</v>
      </c>
      <c r="Y23" s="30" t="s">
        <v>122</v>
      </c>
      <c r="Z23" s="30">
        <v>0.22800000000000001</v>
      </c>
      <c r="AA23" s="30" t="s">
        <v>122</v>
      </c>
      <c r="AB23" s="30">
        <v>0.159</v>
      </c>
      <c r="AC23" s="30" t="s">
        <v>122</v>
      </c>
      <c r="AD23" s="30">
        <v>0.14499999999999999</v>
      </c>
      <c r="AE23" s="30" t="s">
        <v>122</v>
      </c>
      <c r="AF23" s="30">
        <v>7.3999999999999996E-2</v>
      </c>
      <c r="AG23" s="30" t="s">
        <v>122</v>
      </c>
      <c r="AH23" s="30">
        <v>0.121</v>
      </c>
      <c r="AI23" s="30" t="s">
        <v>122</v>
      </c>
      <c r="AJ23" s="30">
        <v>41</v>
      </c>
      <c r="AK23" s="50" t="s">
        <v>122</v>
      </c>
      <c r="AL23" s="64">
        <v>0.156</v>
      </c>
      <c r="AM23" s="4" t="s">
        <v>122</v>
      </c>
      <c r="AN23" s="4">
        <v>0.159</v>
      </c>
      <c r="AO23" s="4" t="s">
        <v>122</v>
      </c>
      <c r="AP23" s="4">
        <v>0.14499999999999999</v>
      </c>
      <c r="AQ23" s="4" t="s">
        <v>122</v>
      </c>
      <c r="AR23" s="4">
        <v>8.7999999999999995E-2</v>
      </c>
      <c r="AS23" s="4" t="s">
        <v>122</v>
      </c>
      <c r="AT23" s="4">
        <v>5.3999999999999999E-2</v>
      </c>
      <c r="AU23" s="4" t="s">
        <v>122</v>
      </c>
      <c r="AV23" s="4">
        <v>7.2999999999999995E-2</v>
      </c>
      <c r="AW23" s="4" t="s">
        <v>122</v>
      </c>
      <c r="AX23" s="4">
        <v>0.10199999999999999</v>
      </c>
      <c r="AY23" s="4" t="s">
        <v>122</v>
      </c>
      <c r="AZ23" s="4">
        <v>0.06</v>
      </c>
      <c r="BA23" s="4" t="s">
        <v>122</v>
      </c>
      <c r="BB23" s="105" t="s">
        <v>29</v>
      </c>
      <c r="BC23" s="105" t="s">
        <v>123</v>
      </c>
      <c r="BD23" s="4">
        <v>7.4999999999999997E-2</v>
      </c>
      <c r="BE23" s="4" t="s">
        <v>122</v>
      </c>
      <c r="BF23" s="4">
        <v>0.22</v>
      </c>
      <c r="BG23" s="4" t="s">
        <v>122</v>
      </c>
      <c r="BH23" s="4">
        <v>5.8999999999999997E-2</v>
      </c>
      <c r="BI23" s="4" t="s">
        <v>122</v>
      </c>
      <c r="BJ23" s="4">
        <v>7.0999999999999994E-2</v>
      </c>
      <c r="BK23" s="4" t="s">
        <v>122</v>
      </c>
      <c r="BL23" s="4">
        <v>0.21299999999999999</v>
      </c>
      <c r="BM23" s="4" t="s">
        <v>122</v>
      </c>
      <c r="BN23" s="4">
        <v>0.111</v>
      </c>
      <c r="BO23" s="4" t="s">
        <v>122</v>
      </c>
      <c r="BP23" s="4">
        <v>2.7E-2</v>
      </c>
      <c r="BQ23" s="4" t="s">
        <v>122</v>
      </c>
      <c r="BR23" s="4">
        <v>9.0999999999999998E-2</v>
      </c>
      <c r="BS23" s="4" t="s">
        <v>122</v>
      </c>
      <c r="BT23" s="4">
        <v>7.0000000000000007E-2</v>
      </c>
      <c r="BU23" s="4" t="s">
        <v>122</v>
      </c>
      <c r="BV23" s="4">
        <v>5.8000000000000003E-2</v>
      </c>
      <c r="BW23" s="4" t="s">
        <v>122</v>
      </c>
      <c r="BX23" s="4">
        <v>4.7E-2</v>
      </c>
      <c r="BY23" s="4" t="s">
        <v>122</v>
      </c>
      <c r="BZ23" s="4">
        <v>5.0999999999999997E-2</v>
      </c>
      <c r="CA23" s="4" t="s">
        <v>122</v>
      </c>
      <c r="CB23" s="4">
        <v>5.7000000000000002E-2</v>
      </c>
      <c r="CC23" s="4" t="s">
        <v>122</v>
      </c>
      <c r="CD23" s="4">
        <v>3.5999999999999997E-2</v>
      </c>
      <c r="CE23" s="4" t="s">
        <v>122</v>
      </c>
      <c r="CF23" s="4">
        <v>0.115</v>
      </c>
      <c r="CG23" s="4" t="s">
        <v>122</v>
      </c>
      <c r="CH23" s="4">
        <v>3.4000000000000002E-2</v>
      </c>
      <c r="CI23" s="4" t="s">
        <v>122</v>
      </c>
      <c r="CJ23" s="4">
        <v>0.79</v>
      </c>
      <c r="CK23" s="4" t="s">
        <v>122</v>
      </c>
      <c r="CL23" s="4">
        <v>4.5999999999999999E-2</v>
      </c>
      <c r="CM23" s="4" t="s">
        <v>122</v>
      </c>
      <c r="CN23" s="4">
        <v>3.2000000000000001E-2</v>
      </c>
      <c r="CO23" s="4" t="s">
        <v>122</v>
      </c>
      <c r="CP23" s="4">
        <v>4.2000000000000003E-2</v>
      </c>
      <c r="CQ23" s="4" t="s">
        <v>122</v>
      </c>
      <c r="CR23" s="4">
        <v>2.1000000000000001E-2</v>
      </c>
      <c r="CS23" s="4" t="s">
        <v>122</v>
      </c>
      <c r="CT23" s="4">
        <v>2.4E-2</v>
      </c>
      <c r="CU23" s="48" t="s">
        <v>122</v>
      </c>
      <c r="CV23" s="64">
        <v>0.126</v>
      </c>
      <c r="CW23" s="4" t="s">
        <v>122</v>
      </c>
      <c r="CX23" s="4">
        <v>0.159</v>
      </c>
      <c r="CY23" s="4" t="s">
        <v>122</v>
      </c>
      <c r="CZ23" s="4">
        <v>0.14499999999999999</v>
      </c>
      <c r="DA23" s="4" t="s">
        <v>122</v>
      </c>
      <c r="DB23" s="4">
        <v>8.7999999999999995E-2</v>
      </c>
      <c r="DC23" s="4" t="s">
        <v>122</v>
      </c>
      <c r="DD23" s="4">
        <v>0.09</v>
      </c>
      <c r="DE23" s="4" t="s">
        <v>122</v>
      </c>
      <c r="DF23" s="4">
        <v>7.2999999999999995E-2</v>
      </c>
      <c r="DG23" s="4" t="s">
        <v>122</v>
      </c>
      <c r="DH23" s="4">
        <v>5.7000000000000002E-2</v>
      </c>
      <c r="DI23" s="4" t="s">
        <v>122</v>
      </c>
      <c r="DJ23" s="4">
        <v>0.16400000000000001</v>
      </c>
      <c r="DK23" s="4" t="s">
        <v>122</v>
      </c>
      <c r="DL23" s="4">
        <v>0.18099999999999999</v>
      </c>
      <c r="DM23" s="4" t="s">
        <v>122</v>
      </c>
      <c r="DN23" s="4">
        <v>0.151</v>
      </c>
      <c r="DO23" s="4" t="s">
        <v>122</v>
      </c>
      <c r="DP23" s="4">
        <v>0.18099999999999999</v>
      </c>
      <c r="DQ23" s="4" t="s">
        <v>122</v>
      </c>
      <c r="DR23" s="4">
        <v>3.3000000000000002E-2</v>
      </c>
      <c r="DS23" s="4" t="s">
        <v>122</v>
      </c>
      <c r="DT23" s="4">
        <v>4.5999999999999999E-2</v>
      </c>
      <c r="DU23" s="48" t="s">
        <v>122</v>
      </c>
    </row>
    <row r="24" spans="1:125">
      <c r="A24" s="114"/>
      <c r="B24" s="150" t="s">
        <v>10</v>
      </c>
      <c r="C24" s="7" t="s">
        <v>9</v>
      </c>
      <c r="D24" s="20" t="s">
        <v>0</v>
      </c>
      <c r="E24" s="20" t="s">
        <v>130</v>
      </c>
      <c r="F24" s="20" t="s">
        <v>40</v>
      </c>
      <c r="G24" s="27" t="s">
        <v>44</v>
      </c>
      <c r="H24" s="96">
        <v>2</v>
      </c>
      <c r="I24" s="117"/>
      <c r="J24" s="117"/>
      <c r="L24" s="74">
        <v>72</v>
      </c>
      <c r="M24" s="22" t="s">
        <v>123</v>
      </c>
      <c r="N24" s="22" t="s">
        <v>29</v>
      </c>
      <c r="O24" s="22" t="s">
        <v>123</v>
      </c>
      <c r="P24" s="22" t="s">
        <v>29</v>
      </c>
      <c r="Q24" s="22" t="s">
        <v>123</v>
      </c>
      <c r="R24" s="22">
        <v>0.254</v>
      </c>
      <c r="S24" s="22" t="s">
        <v>122</v>
      </c>
      <c r="T24" s="22">
        <v>0.26900000000000002</v>
      </c>
      <c r="U24" s="22" t="s">
        <v>122</v>
      </c>
      <c r="V24" s="22" t="s">
        <v>29</v>
      </c>
      <c r="W24" s="49" t="s">
        <v>123</v>
      </c>
      <c r="X24" s="65" t="s">
        <v>29</v>
      </c>
      <c r="Y24" s="22" t="s">
        <v>123</v>
      </c>
      <c r="Z24" s="22">
        <v>5.04</v>
      </c>
      <c r="AA24" s="22" t="s">
        <v>122</v>
      </c>
      <c r="AB24" s="22" t="s">
        <v>29</v>
      </c>
      <c r="AC24" s="22" t="s">
        <v>123</v>
      </c>
      <c r="AD24" s="22">
        <v>7.21</v>
      </c>
      <c r="AE24" s="22" t="s">
        <v>122</v>
      </c>
      <c r="AF24" s="22">
        <v>12.8</v>
      </c>
      <c r="AG24" s="22" t="s">
        <v>122</v>
      </c>
      <c r="AH24" s="22" t="s">
        <v>29</v>
      </c>
      <c r="AI24" s="22" t="s">
        <v>123</v>
      </c>
      <c r="AJ24" s="22">
        <v>30.2</v>
      </c>
      <c r="AK24" s="49" t="s">
        <v>122</v>
      </c>
      <c r="AL24" s="65">
        <v>2.0099999999999998</v>
      </c>
      <c r="AM24" s="22" t="s">
        <v>122</v>
      </c>
      <c r="AN24" s="22" t="s">
        <v>29</v>
      </c>
      <c r="AO24" s="22" t="s">
        <v>123</v>
      </c>
      <c r="AP24" s="22">
        <v>7.21</v>
      </c>
      <c r="AQ24" s="22" t="s">
        <v>122</v>
      </c>
      <c r="AR24" s="22" t="s">
        <v>29</v>
      </c>
      <c r="AS24" s="22" t="s">
        <v>123</v>
      </c>
      <c r="AT24" s="22">
        <v>1.87</v>
      </c>
      <c r="AU24" s="22" t="s">
        <v>122</v>
      </c>
      <c r="AV24" s="22">
        <v>4.74</v>
      </c>
      <c r="AW24" s="22" t="s">
        <v>122</v>
      </c>
      <c r="AX24" s="22">
        <v>1.0900000000000001</v>
      </c>
      <c r="AY24" s="22" t="s">
        <v>122</v>
      </c>
      <c r="AZ24" s="22">
        <v>5.38</v>
      </c>
      <c r="BA24" s="22" t="s">
        <v>122</v>
      </c>
      <c r="BB24" s="106" t="s">
        <v>29</v>
      </c>
      <c r="BC24" s="106" t="s">
        <v>123</v>
      </c>
      <c r="BD24" s="22">
        <v>1.65</v>
      </c>
      <c r="BE24" s="22" t="s">
        <v>122</v>
      </c>
      <c r="BF24" s="22">
        <v>1.73</v>
      </c>
      <c r="BG24" s="22" t="s">
        <v>122</v>
      </c>
      <c r="BH24" s="22">
        <v>1.1599999999999999</v>
      </c>
      <c r="BI24" s="22" t="s">
        <v>122</v>
      </c>
      <c r="BJ24" s="22">
        <v>1.65</v>
      </c>
      <c r="BK24" s="22" t="s">
        <v>122</v>
      </c>
      <c r="BL24" s="22">
        <v>1.78</v>
      </c>
      <c r="BM24" s="22" t="s">
        <v>122</v>
      </c>
      <c r="BN24" s="22">
        <v>0.83499999999999996</v>
      </c>
      <c r="BO24" s="22" t="s">
        <v>122</v>
      </c>
      <c r="BP24" s="22">
        <v>0.245</v>
      </c>
      <c r="BQ24" s="22" t="s">
        <v>122</v>
      </c>
      <c r="BR24" s="22">
        <v>0.435</v>
      </c>
      <c r="BS24" s="22" t="s">
        <v>122</v>
      </c>
      <c r="BT24" s="22">
        <v>0.83799999999999997</v>
      </c>
      <c r="BU24" s="22" t="s">
        <v>122</v>
      </c>
      <c r="BV24" s="22">
        <v>0.20599999999999999</v>
      </c>
      <c r="BW24" s="22" t="s">
        <v>122</v>
      </c>
      <c r="BX24" s="22">
        <v>0.58799999999999997</v>
      </c>
      <c r="BY24" s="22" t="s">
        <v>122</v>
      </c>
      <c r="BZ24" s="22">
        <v>0.42799999999999999</v>
      </c>
      <c r="CA24" s="22" t="s">
        <v>122</v>
      </c>
      <c r="CB24" s="22">
        <v>0.36</v>
      </c>
      <c r="CC24" s="22" t="s">
        <v>122</v>
      </c>
      <c r="CD24" s="22">
        <v>0.19</v>
      </c>
      <c r="CE24" s="22" t="s">
        <v>122</v>
      </c>
      <c r="CF24" s="22">
        <v>0.63</v>
      </c>
      <c r="CG24" s="22" t="s">
        <v>122</v>
      </c>
      <c r="CH24" s="22" t="s">
        <v>29</v>
      </c>
      <c r="CI24" s="22" t="s">
        <v>123</v>
      </c>
      <c r="CJ24" s="22" t="s">
        <v>29</v>
      </c>
      <c r="CK24" s="22" t="s">
        <v>123</v>
      </c>
      <c r="CL24" s="22">
        <v>0.24399999999999999</v>
      </c>
      <c r="CM24" s="22" t="s">
        <v>122</v>
      </c>
      <c r="CN24" s="22" t="s">
        <v>29</v>
      </c>
      <c r="CO24" s="22" t="s">
        <v>123</v>
      </c>
      <c r="CP24" s="22">
        <v>1.07</v>
      </c>
      <c r="CQ24" s="22" t="s">
        <v>122</v>
      </c>
      <c r="CR24" s="22">
        <v>5.51</v>
      </c>
      <c r="CS24" s="22" t="s">
        <v>122</v>
      </c>
      <c r="CT24" s="22">
        <v>0.16</v>
      </c>
      <c r="CU24" s="49" t="s">
        <v>122</v>
      </c>
      <c r="CV24" s="65">
        <v>72</v>
      </c>
      <c r="CW24" s="22" t="s">
        <v>123</v>
      </c>
      <c r="CX24" s="22" t="s">
        <v>29</v>
      </c>
      <c r="CY24" s="22" t="s">
        <v>123</v>
      </c>
      <c r="CZ24" s="22">
        <v>7.21</v>
      </c>
      <c r="DA24" s="22" t="s">
        <v>122</v>
      </c>
      <c r="DB24" s="22">
        <v>2.4500000000000002</v>
      </c>
      <c r="DC24" s="22" t="s">
        <v>122</v>
      </c>
      <c r="DD24" s="22">
        <v>1.54</v>
      </c>
      <c r="DE24" s="22" t="s">
        <v>122</v>
      </c>
      <c r="DF24" s="22">
        <v>1.95</v>
      </c>
      <c r="DG24" s="22" t="s">
        <v>122</v>
      </c>
      <c r="DH24" s="22">
        <v>0.746</v>
      </c>
      <c r="DI24" s="22" t="s">
        <v>122</v>
      </c>
      <c r="DJ24" s="22">
        <v>2.63</v>
      </c>
      <c r="DK24" s="22" t="s">
        <v>122</v>
      </c>
      <c r="DL24" s="22">
        <v>1.4</v>
      </c>
      <c r="DM24" s="22" t="s">
        <v>122</v>
      </c>
      <c r="DN24" s="22">
        <v>1.1399999999999999</v>
      </c>
      <c r="DO24" s="22" t="s">
        <v>122</v>
      </c>
      <c r="DP24" s="22" t="s">
        <v>29</v>
      </c>
      <c r="DQ24" s="22" t="s">
        <v>123</v>
      </c>
      <c r="DR24" s="22">
        <v>0.27700000000000002</v>
      </c>
      <c r="DS24" s="22" t="s">
        <v>122</v>
      </c>
      <c r="DT24" s="22">
        <v>5.54</v>
      </c>
      <c r="DU24" s="49" t="s">
        <v>122</v>
      </c>
    </row>
    <row r="25" spans="1:125">
      <c r="A25" s="114"/>
      <c r="B25" s="150" t="s">
        <v>17</v>
      </c>
      <c r="C25" s="7" t="s">
        <v>15</v>
      </c>
      <c r="D25" s="31" t="s">
        <v>0</v>
      </c>
      <c r="E25" s="31" t="s">
        <v>131</v>
      </c>
      <c r="F25" s="31" t="s">
        <v>41</v>
      </c>
      <c r="G25" s="34" t="s">
        <v>46</v>
      </c>
      <c r="H25" s="98">
        <v>1</v>
      </c>
      <c r="I25" s="117"/>
      <c r="J25" s="117"/>
      <c r="L25" s="76">
        <v>6.4000000000000001E-2</v>
      </c>
      <c r="M25" s="32" t="s">
        <v>122</v>
      </c>
      <c r="N25" s="32">
        <v>0.191</v>
      </c>
      <c r="O25" s="32" t="s">
        <v>122</v>
      </c>
      <c r="P25" s="32">
        <v>7.0000000000000007E-2</v>
      </c>
      <c r="Q25" s="32" t="s">
        <v>122</v>
      </c>
      <c r="R25" s="32">
        <v>7.2999999999999995E-2</v>
      </c>
      <c r="S25" s="32" t="s">
        <v>122</v>
      </c>
      <c r="T25" s="32">
        <v>7.0999999999999994E-2</v>
      </c>
      <c r="U25" s="32" t="s">
        <v>122</v>
      </c>
      <c r="V25" s="32">
        <v>8.5999999999999993E-2</v>
      </c>
      <c r="W25" s="51" t="s">
        <v>122</v>
      </c>
      <c r="X25" s="67">
        <v>0.112</v>
      </c>
      <c r="Y25" s="32" t="s">
        <v>122</v>
      </c>
      <c r="Z25" s="32">
        <v>0.16900000000000001</v>
      </c>
      <c r="AA25" s="32" t="s">
        <v>122</v>
      </c>
      <c r="AB25" s="32">
        <v>0.129</v>
      </c>
      <c r="AC25" s="32" t="s">
        <v>122</v>
      </c>
      <c r="AD25" s="32">
        <v>0.13800000000000001</v>
      </c>
      <c r="AE25" s="32" t="s">
        <v>122</v>
      </c>
      <c r="AF25" s="32">
        <v>7.8E-2</v>
      </c>
      <c r="AG25" s="32" t="s">
        <v>122</v>
      </c>
      <c r="AH25" s="32">
        <v>0.13</v>
      </c>
      <c r="AI25" s="32" t="s">
        <v>122</v>
      </c>
      <c r="AJ25" s="32">
        <v>35</v>
      </c>
      <c r="AK25" s="51" t="s">
        <v>122</v>
      </c>
      <c r="AL25" s="65">
        <v>0.14199999999999999</v>
      </c>
      <c r="AM25" s="22" t="s">
        <v>122</v>
      </c>
      <c r="AN25" s="22">
        <v>0.129</v>
      </c>
      <c r="AO25" s="22" t="s">
        <v>122</v>
      </c>
      <c r="AP25" s="22">
        <v>0.13800000000000001</v>
      </c>
      <c r="AQ25" s="22" t="s">
        <v>122</v>
      </c>
      <c r="AR25" s="22">
        <v>0.112</v>
      </c>
      <c r="AS25" s="22" t="s">
        <v>122</v>
      </c>
      <c r="AT25" s="22">
        <v>4.8000000000000001E-2</v>
      </c>
      <c r="AU25" s="22" t="s">
        <v>122</v>
      </c>
      <c r="AV25" s="22">
        <v>5.5E-2</v>
      </c>
      <c r="AW25" s="22" t="s">
        <v>122</v>
      </c>
      <c r="AX25" s="22">
        <v>8.5999999999999993E-2</v>
      </c>
      <c r="AY25" s="22" t="s">
        <v>122</v>
      </c>
      <c r="AZ25" s="22">
        <v>6.6000000000000003E-2</v>
      </c>
      <c r="BA25" s="22" t="s">
        <v>122</v>
      </c>
      <c r="BB25" s="106" t="s">
        <v>29</v>
      </c>
      <c r="BC25" s="106" t="s">
        <v>123</v>
      </c>
      <c r="BD25" s="22">
        <v>9.6000000000000002E-2</v>
      </c>
      <c r="BE25" s="22" t="s">
        <v>122</v>
      </c>
      <c r="BF25" s="22">
        <v>0.21099999999999999</v>
      </c>
      <c r="BG25" s="22" t="s">
        <v>122</v>
      </c>
      <c r="BH25" s="22">
        <v>0.08</v>
      </c>
      <c r="BI25" s="22" t="s">
        <v>122</v>
      </c>
      <c r="BJ25" s="22">
        <v>0.08</v>
      </c>
      <c r="BK25" s="22" t="s">
        <v>122</v>
      </c>
      <c r="BL25" s="22">
        <v>0.111</v>
      </c>
      <c r="BM25" s="22" t="s">
        <v>122</v>
      </c>
      <c r="BN25" s="22">
        <v>7.8E-2</v>
      </c>
      <c r="BO25" s="22" t="s">
        <v>122</v>
      </c>
      <c r="BP25" s="22">
        <v>0.02</v>
      </c>
      <c r="BQ25" s="22" t="s">
        <v>122</v>
      </c>
      <c r="BR25" s="22">
        <v>4.3999999999999997E-2</v>
      </c>
      <c r="BS25" s="22" t="s">
        <v>122</v>
      </c>
      <c r="BT25" s="22">
        <v>3.5999999999999997E-2</v>
      </c>
      <c r="BU25" s="22" t="s">
        <v>122</v>
      </c>
      <c r="BV25" s="22">
        <v>4.7E-2</v>
      </c>
      <c r="BW25" s="22" t="s">
        <v>122</v>
      </c>
      <c r="BX25" s="22">
        <v>4.4999999999999998E-2</v>
      </c>
      <c r="BY25" s="22" t="s">
        <v>122</v>
      </c>
      <c r="BZ25" s="22">
        <v>4.9000000000000002E-2</v>
      </c>
      <c r="CA25" s="22" t="s">
        <v>122</v>
      </c>
      <c r="CB25" s="22">
        <v>6.5000000000000002E-2</v>
      </c>
      <c r="CC25" s="22" t="s">
        <v>122</v>
      </c>
      <c r="CD25" s="22">
        <v>2.5999999999999999E-2</v>
      </c>
      <c r="CE25" s="22" t="s">
        <v>122</v>
      </c>
      <c r="CF25" s="22">
        <v>9.6000000000000002E-2</v>
      </c>
      <c r="CG25" s="22" t="s">
        <v>122</v>
      </c>
      <c r="CH25" s="22">
        <v>4.5999999999999999E-2</v>
      </c>
      <c r="CI25" s="22" t="s">
        <v>122</v>
      </c>
      <c r="CJ25" s="22">
        <v>0.86799999999999999</v>
      </c>
      <c r="CK25" s="22" t="s">
        <v>122</v>
      </c>
      <c r="CL25" s="22">
        <v>4.3999999999999997E-2</v>
      </c>
      <c r="CM25" s="22" t="s">
        <v>122</v>
      </c>
      <c r="CN25" s="22">
        <v>3.3000000000000002E-2</v>
      </c>
      <c r="CO25" s="22" t="s">
        <v>122</v>
      </c>
      <c r="CP25" s="22">
        <v>4.7E-2</v>
      </c>
      <c r="CQ25" s="22" t="s">
        <v>122</v>
      </c>
      <c r="CR25" s="22">
        <v>3.5999999999999997E-2</v>
      </c>
      <c r="CS25" s="22" t="s">
        <v>122</v>
      </c>
      <c r="CT25" s="22">
        <v>2.5999999999999999E-2</v>
      </c>
      <c r="CU25" s="49" t="s">
        <v>122</v>
      </c>
      <c r="CV25" s="65">
        <v>6.4000000000000001E-2</v>
      </c>
      <c r="CW25" s="22" t="s">
        <v>122</v>
      </c>
      <c r="CX25" s="22">
        <v>0.129</v>
      </c>
      <c r="CY25" s="22" t="s">
        <v>122</v>
      </c>
      <c r="CZ25" s="22">
        <v>0.13800000000000001</v>
      </c>
      <c r="DA25" s="22" t="s">
        <v>122</v>
      </c>
      <c r="DB25" s="22">
        <v>0.14699999999999999</v>
      </c>
      <c r="DC25" s="22" t="s">
        <v>122</v>
      </c>
      <c r="DD25" s="22">
        <v>0.11799999999999999</v>
      </c>
      <c r="DE25" s="22" t="s">
        <v>122</v>
      </c>
      <c r="DF25" s="22">
        <v>8.3000000000000004E-2</v>
      </c>
      <c r="DG25" s="22" t="s">
        <v>122</v>
      </c>
      <c r="DH25" s="22">
        <v>3.4000000000000002E-2</v>
      </c>
      <c r="DI25" s="22" t="s">
        <v>122</v>
      </c>
      <c r="DJ25" s="22">
        <v>0.11899999999999999</v>
      </c>
      <c r="DK25" s="22" t="s">
        <v>122</v>
      </c>
      <c r="DL25" s="22">
        <v>0.33400000000000002</v>
      </c>
      <c r="DM25" s="22" t="s">
        <v>122</v>
      </c>
      <c r="DN25" s="22">
        <v>0.223</v>
      </c>
      <c r="DO25" s="22" t="s">
        <v>122</v>
      </c>
      <c r="DP25" s="22">
        <v>0.251</v>
      </c>
      <c r="DQ25" s="22" t="s">
        <v>122</v>
      </c>
      <c r="DR25" s="22">
        <v>4.7E-2</v>
      </c>
      <c r="DS25" s="22" t="s">
        <v>122</v>
      </c>
      <c r="DT25" s="22">
        <v>6.4000000000000001E-2</v>
      </c>
      <c r="DU25" s="49" t="s">
        <v>122</v>
      </c>
    </row>
    <row r="26" spans="1:125" ht="13.5" thickBot="1">
      <c r="A26" s="114"/>
      <c r="B26" s="152" t="s">
        <v>27</v>
      </c>
      <c r="C26" s="99" t="s">
        <v>15</v>
      </c>
      <c r="D26" s="100" t="s">
        <v>0</v>
      </c>
      <c r="E26" s="100" t="s">
        <v>132</v>
      </c>
      <c r="F26" s="100" t="s">
        <v>42</v>
      </c>
      <c r="G26" s="101" t="s">
        <v>39</v>
      </c>
      <c r="H26" s="102">
        <v>1</v>
      </c>
      <c r="I26" s="117"/>
      <c r="J26" s="117"/>
      <c r="L26" s="77">
        <v>1.1200000000000001</v>
      </c>
      <c r="M26" s="61" t="s">
        <v>122</v>
      </c>
      <c r="N26" s="61">
        <v>46.2</v>
      </c>
      <c r="O26" s="61" t="s">
        <v>122</v>
      </c>
      <c r="P26" s="61">
        <v>29.3</v>
      </c>
      <c r="Q26" s="61" t="s">
        <v>122</v>
      </c>
      <c r="R26" s="61">
        <v>0.189</v>
      </c>
      <c r="S26" s="61" t="s">
        <v>122</v>
      </c>
      <c r="T26" s="61">
        <v>0.33300000000000002</v>
      </c>
      <c r="U26" s="61" t="s">
        <v>122</v>
      </c>
      <c r="V26" s="61">
        <v>2.2400000000000002</v>
      </c>
      <c r="W26" s="62" t="s">
        <v>122</v>
      </c>
      <c r="X26" s="68">
        <v>1.67</v>
      </c>
      <c r="Y26" s="61" t="s">
        <v>122</v>
      </c>
      <c r="Z26" s="61">
        <v>1.99</v>
      </c>
      <c r="AA26" s="61" t="s">
        <v>122</v>
      </c>
      <c r="AB26" s="61">
        <v>2.21</v>
      </c>
      <c r="AC26" s="61" t="s">
        <v>122</v>
      </c>
      <c r="AD26" s="61">
        <v>1.78</v>
      </c>
      <c r="AE26" s="61" t="s">
        <v>122</v>
      </c>
      <c r="AF26" s="61">
        <v>1.38</v>
      </c>
      <c r="AG26" s="61" t="s">
        <v>122</v>
      </c>
      <c r="AH26" s="61">
        <v>2.36</v>
      </c>
      <c r="AI26" s="61" t="s">
        <v>122</v>
      </c>
      <c r="AJ26" s="61">
        <v>6</v>
      </c>
      <c r="AK26" s="62" t="s">
        <v>122</v>
      </c>
      <c r="AL26" s="68">
        <v>0.73499999999999999</v>
      </c>
      <c r="AM26" s="61" t="s">
        <v>122</v>
      </c>
      <c r="AN26" s="61">
        <v>2.21</v>
      </c>
      <c r="AO26" s="61" t="s">
        <v>122</v>
      </c>
      <c r="AP26" s="61">
        <v>1.78</v>
      </c>
      <c r="AQ26" s="61" t="s">
        <v>122</v>
      </c>
      <c r="AR26" s="61">
        <v>0.73899999999999999</v>
      </c>
      <c r="AS26" s="61" t="s">
        <v>122</v>
      </c>
      <c r="AT26" s="61">
        <v>0.24</v>
      </c>
      <c r="AU26" s="61" t="s">
        <v>122</v>
      </c>
      <c r="AV26" s="61">
        <v>0.89700000000000002</v>
      </c>
      <c r="AW26" s="61" t="s">
        <v>122</v>
      </c>
      <c r="AX26" s="61">
        <v>0.214</v>
      </c>
      <c r="AY26" s="61" t="s">
        <v>122</v>
      </c>
      <c r="AZ26" s="61">
        <v>0.32</v>
      </c>
      <c r="BA26" s="61" t="s">
        <v>122</v>
      </c>
      <c r="BB26" s="107" t="s">
        <v>29</v>
      </c>
      <c r="BC26" s="107" t="s">
        <v>123</v>
      </c>
      <c r="BD26" s="61">
        <v>0.32900000000000001</v>
      </c>
      <c r="BE26" s="61" t="s">
        <v>122</v>
      </c>
      <c r="BF26" s="61">
        <v>0.53</v>
      </c>
      <c r="BG26" s="61" t="s">
        <v>122</v>
      </c>
      <c r="BH26" s="61">
        <v>0.58499999999999996</v>
      </c>
      <c r="BI26" s="61" t="s">
        <v>122</v>
      </c>
      <c r="BJ26" s="61">
        <v>0.29499999999999998</v>
      </c>
      <c r="BK26" s="61" t="s">
        <v>122</v>
      </c>
      <c r="BL26" s="61">
        <v>0.33900000000000002</v>
      </c>
      <c r="BM26" s="61" t="s">
        <v>122</v>
      </c>
      <c r="BN26" s="61">
        <v>0.13900000000000001</v>
      </c>
      <c r="BO26" s="61" t="s">
        <v>122</v>
      </c>
      <c r="BP26" s="61">
        <v>0.04</v>
      </c>
      <c r="BQ26" s="61" t="s">
        <v>122</v>
      </c>
      <c r="BR26" s="61">
        <v>9.2999999999999999E-2</v>
      </c>
      <c r="BS26" s="61" t="s">
        <v>122</v>
      </c>
      <c r="BT26" s="61">
        <v>0.154</v>
      </c>
      <c r="BU26" s="61" t="s">
        <v>122</v>
      </c>
      <c r="BV26" s="61">
        <v>4.8000000000000001E-2</v>
      </c>
      <c r="BW26" s="61" t="s">
        <v>122</v>
      </c>
      <c r="BX26" s="61">
        <v>9.0999999999999998E-2</v>
      </c>
      <c r="BY26" s="61" t="s">
        <v>122</v>
      </c>
      <c r="BZ26" s="61">
        <v>9.1999999999999998E-2</v>
      </c>
      <c r="CA26" s="61" t="s">
        <v>122</v>
      </c>
      <c r="CB26" s="61">
        <v>0.11899999999999999</v>
      </c>
      <c r="CC26" s="61" t="s">
        <v>122</v>
      </c>
      <c r="CD26" s="61">
        <v>5.6000000000000001E-2</v>
      </c>
      <c r="CE26" s="61" t="s">
        <v>122</v>
      </c>
      <c r="CF26" s="61">
        <v>0.16700000000000001</v>
      </c>
      <c r="CG26" s="61" t="s">
        <v>122</v>
      </c>
      <c r="CH26" s="61">
        <v>0.40899999999999997</v>
      </c>
      <c r="CI26" s="61" t="s">
        <v>122</v>
      </c>
      <c r="CJ26" s="61">
        <v>15.5</v>
      </c>
      <c r="CK26" s="61" t="s">
        <v>122</v>
      </c>
      <c r="CL26" s="61">
        <v>0.05</v>
      </c>
      <c r="CM26" s="61" t="s">
        <v>122</v>
      </c>
      <c r="CN26" s="61">
        <v>0.113</v>
      </c>
      <c r="CO26" s="61" t="s">
        <v>122</v>
      </c>
      <c r="CP26" s="61">
        <v>0.106</v>
      </c>
      <c r="CQ26" s="61" t="s">
        <v>122</v>
      </c>
      <c r="CR26" s="61">
        <v>0.33100000000000002</v>
      </c>
      <c r="CS26" s="61" t="s">
        <v>122</v>
      </c>
      <c r="CT26" s="61">
        <v>3.3000000000000002E-2</v>
      </c>
      <c r="CU26" s="62" t="s">
        <v>122</v>
      </c>
      <c r="CV26" s="68">
        <v>1.1200000000000001</v>
      </c>
      <c r="CW26" s="61" t="s">
        <v>122</v>
      </c>
      <c r="CX26" s="61">
        <v>2.21</v>
      </c>
      <c r="CY26" s="61" t="s">
        <v>122</v>
      </c>
      <c r="CZ26" s="61">
        <v>1.78</v>
      </c>
      <c r="DA26" s="61" t="s">
        <v>122</v>
      </c>
      <c r="DB26" s="61">
        <v>0.21199999999999999</v>
      </c>
      <c r="DC26" s="61" t="s">
        <v>122</v>
      </c>
      <c r="DD26" s="61">
        <v>0.189</v>
      </c>
      <c r="DE26" s="61" t="s">
        <v>122</v>
      </c>
      <c r="DF26" s="61">
        <v>0.17699999999999999</v>
      </c>
      <c r="DG26" s="61" t="s">
        <v>122</v>
      </c>
      <c r="DH26" s="61">
        <v>6.0999999999999999E-2</v>
      </c>
      <c r="DI26" s="61" t="s">
        <v>122</v>
      </c>
      <c r="DJ26" s="61">
        <v>0.316</v>
      </c>
      <c r="DK26" s="61" t="s">
        <v>122</v>
      </c>
      <c r="DL26" s="61">
        <v>0.28999999999999998</v>
      </c>
      <c r="DM26" s="61" t="s">
        <v>122</v>
      </c>
      <c r="DN26" s="61">
        <v>0.27100000000000002</v>
      </c>
      <c r="DO26" s="61" t="s">
        <v>122</v>
      </c>
      <c r="DP26" s="61">
        <v>0.29299999999999998</v>
      </c>
      <c r="DQ26" s="61" t="s">
        <v>122</v>
      </c>
      <c r="DR26" s="61">
        <v>0.06</v>
      </c>
      <c r="DS26" s="61" t="s">
        <v>122</v>
      </c>
      <c r="DT26" s="61">
        <v>0.32300000000000001</v>
      </c>
      <c r="DU26" s="62" t="s">
        <v>122</v>
      </c>
    </row>
    <row r="27" spans="1:125">
      <c r="A27" s="5"/>
      <c r="B27" s="8"/>
      <c r="C27" s="8"/>
      <c r="D27" s="13"/>
      <c r="E27" s="8"/>
      <c r="K27" s="36" t="s">
        <v>69</v>
      </c>
      <c r="L27" s="78">
        <v>0.91863691074767917</v>
      </c>
      <c r="M27" s="53">
        <v>12</v>
      </c>
      <c r="N27" s="52">
        <v>0.370985644006121</v>
      </c>
      <c r="O27" s="53">
        <v>15</v>
      </c>
      <c r="P27" s="52">
        <v>0.2152483323273065</v>
      </c>
      <c r="Q27" s="53">
        <v>15</v>
      </c>
      <c r="R27" s="52">
        <v>0.1122247896891283</v>
      </c>
      <c r="S27" s="53">
        <v>15</v>
      </c>
      <c r="T27" s="52">
        <v>0.14327212020171307</v>
      </c>
      <c r="U27" s="53">
        <v>15</v>
      </c>
      <c r="V27" s="52">
        <v>0.42781662197643627</v>
      </c>
      <c r="W27" s="54">
        <v>13</v>
      </c>
      <c r="X27" s="69">
        <v>0.39645445055594397</v>
      </c>
      <c r="Y27" s="53">
        <v>13</v>
      </c>
      <c r="Z27" s="52">
        <v>0.56685567931841618</v>
      </c>
      <c r="AA27" s="53">
        <v>14</v>
      </c>
      <c r="AB27" s="52">
        <v>0.29432622427222488</v>
      </c>
      <c r="AC27" s="53">
        <v>13</v>
      </c>
      <c r="AD27" s="52">
        <v>0.32744929247626181</v>
      </c>
      <c r="AE27" s="53">
        <v>14</v>
      </c>
      <c r="AF27" s="52">
        <v>0.33940801223481976</v>
      </c>
      <c r="AG27" s="53">
        <v>19</v>
      </c>
      <c r="AH27" s="52">
        <v>0.49200962886046162</v>
      </c>
      <c r="AI27" s="53">
        <v>17</v>
      </c>
      <c r="AJ27" s="52">
        <v>15.727044364467025</v>
      </c>
      <c r="AK27" s="54">
        <v>13</v>
      </c>
      <c r="AL27" s="69">
        <v>0.51530260610342415</v>
      </c>
      <c r="AM27" s="53">
        <v>15</v>
      </c>
      <c r="AN27" s="52">
        <v>0.29432622427222488</v>
      </c>
      <c r="AO27" s="53">
        <v>13</v>
      </c>
      <c r="AP27" s="52">
        <v>0.32744929247626181</v>
      </c>
      <c r="AQ27" s="53">
        <v>14</v>
      </c>
      <c r="AR27" s="52">
        <v>0.35076380733480284</v>
      </c>
      <c r="AS27" s="53">
        <v>16</v>
      </c>
      <c r="AT27" s="52">
        <v>0.19605411657998636</v>
      </c>
      <c r="AU27" s="53">
        <v>18</v>
      </c>
      <c r="AV27" s="52">
        <v>0.27619314605537415</v>
      </c>
      <c r="AW27" s="53">
        <v>17</v>
      </c>
      <c r="AX27" s="52">
        <v>0.393538894567588</v>
      </c>
      <c r="AY27" s="53">
        <v>19</v>
      </c>
      <c r="AZ27" s="52">
        <v>0.24045630845700655</v>
      </c>
      <c r="BA27" s="53">
        <v>17</v>
      </c>
      <c r="BB27" s="52" t="e">
        <v>#NUM!</v>
      </c>
      <c r="BC27" s="53">
        <v>0</v>
      </c>
      <c r="BD27" s="52">
        <v>0.30375001829036863</v>
      </c>
      <c r="BE27" s="53">
        <v>19</v>
      </c>
      <c r="BF27" s="52">
        <v>0.41610977551291195</v>
      </c>
      <c r="BG27" s="53">
        <v>17</v>
      </c>
      <c r="BH27" s="52">
        <v>0.22624087428218215</v>
      </c>
      <c r="BI27" s="53">
        <v>18</v>
      </c>
      <c r="BJ27" s="52">
        <v>0.33516775453431402</v>
      </c>
      <c r="BK27" s="53">
        <v>19</v>
      </c>
      <c r="BL27" s="52">
        <v>0.5336814682337101</v>
      </c>
      <c r="BM27" s="53">
        <v>16</v>
      </c>
      <c r="BN27" s="52">
        <v>0.25653314557300649</v>
      </c>
      <c r="BO27" s="53">
        <v>16</v>
      </c>
      <c r="BP27" s="52">
        <v>0.13195159587644212</v>
      </c>
      <c r="BQ27" s="53">
        <v>18</v>
      </c>
      <c r="BR27" s="52">
        <v>0.21363736317323365</v>
      </c>
      <c r="BS27" s="53">
        <v>17</v>
      </c>
      <c r="BT27" s="52">
        <v>0.19366998195088381</v>
      </c>
      <c r="BU27" s="53">
        <v>16</v>
      </c>
      <c r="BV27" s="52">
        <v>0.18780783563337664</v>
      </c>
      <c r="BW27" s="53">
        <v>18</v>
      </c>
      <c r="BX27" s="52">
        <v>0.15856020403867097</v>
      </c>
      <c r="BY27" s="53">
        <v>16</v>
      </c>
      <c r="BZ27" s="52">
        <v>0.17558078038088865</v>
      </c>
      <c r="CA27" s="53">
        <v>16</v>
      </c>
      <c r="CB27" s="52">
        <v>0.18365185815900814</v>
      </c>
      <c r="CC27" s="53">
        <v>16</v>
      </c>
      <c r="CD27" s="52">
        <v>0.10740721371273575</v>
      </c>
      <c r="CE27" s="53">
        <v>16</v>
      </c>
      <c r="CF27" s="52">
        <v>0.36736346662919211</v>
      </c>
      <c r="CG27" s="53">
        <v>16</v>
      </c>
      <c r="CH27" s="52">
        <v>0.13180759430934533</v>
      </c>
      <c r="CI27" s="53">
        <v>16</v>
      </c>
      <c r="CJ27" s="52">
        <v>2.2495678128340502</v>
      </c>
      <c r="CK27" s="53">
        <v>16</v>
      </c>
      <c r="CL27" s="52">
        <v>0.17833415781562034</v>
      </c>
      <c r="CM27" s="53">
        <v>17</v>
      </c>
      <c r="CN27" s="52">
        <v>0.1468108043514457</v>
      </c>
      <c r="CO27" s="53">
        <v>17</v>
      </c>
      <c r="CP27" s="52">
        <v>0.14342890927313107</v>
      </c>
      <c r="CQ27" s="53">
        <v>18</v>
      </c>
      <c r="CR27" s="52">
        <v>0.12839297541355971</v>
      </c>
      <c r="CS27" s="53">
        <v>18</v>
      </c>
      <c r="CT27" s="52">
        <v>9.73439790082644E-2</v>
      </c>
      <c r="CU27" s="54">
        <v>20</v>
      </c>
      <c r="CV27" s="69">
        <v>0.91863691074767917</v>
      </c>
      <c r="CW27" s="53">
        <v>12</v>
      </c>
      <c r="CX27" s="52">
        <v>0.29432622427222488</v>
      </c>
      <c r="CY27" s="53">
        <v>13</v>
      </c>
      <c r="CZ27" s="52">
        <v>0.32744929247626181</v>
      </c>
      <c r="DA27" s="53">
        <v>14</v>
      </c>
      <c r="DB27" s="52">
        <v>0.48108053537754153</v>
      </c>
      <c r="DC27" s="53">
        <v>20</v>
      </c>
      <c r="DD27" s="52">
        <v>0.35001545015862945</v>
      </c>
      <c r="DE27" s="53">
        <v>20</v>
      </c>
      <c r="DF27" s="52">
        <v>0.34791300271411518</v>
      </c>
      <c r="DG27" s="53">
        <v>20</v>
      </c>
      <c r="DH27" s="52">
        <v>0.16507235226933811</v>
      </c>
      <c r="DI27" s="53">
        <v>20</v>
      </c>
      <c r="DJ27" s="52">
        <v>0.66671786478398332</v>
      </c>
      <c r="DK27" s="53">
        <v>20</v>
      </c>
      <c r="DL27" s="52">
        <v>0.6534402016114591</v>
      </c>
      <c r="DM27" s="53">
        <v>20</v>
      </c>
      <c r="DN27" s="52">
        <v>0.53904634479003133</v>
      </c>
      <c r="DO27" s="53">
        <v>20</v>
      </c>
      <c r="DP27" s="52">
        <v>0.5894983012699837</v>
      </c>
      <c r="DQ27" s="53">
        <v>17</v>
      </c>
      <c r="DR27" s="52">
        <v>0.13846401819900653</v>
      </c>
      <c r="DS27" s="53">
        <v>20</v>
      </c>
      <c r="DT27" s="52">
        <v>0.24000689936127548</v>
      </c>
      <c r="DU27" s="54">
        <v>17</v>
      </c>
    </row>
    <row r="28" spans="1:125">
      <c r="A28" s="5"/>
      <c r="B28" s="8"/>
      <c r="D28" s="13"/>
      <c r="E28" s="109"/>
      <c r="L28" s="5"/>
      <c r="M28" s="55">
        <v>8</v>
      </c>
      <c r="N28" s="17"/>
      <c r="O28" s="55">
        <v>5</v>
      </c>
      <c r="P28" s="5"/>
      <c r="Q28" s="55">
        <v>5</v>
      </c>
      <c r="R28" s="5"/>
      <c r="S28" s="55">
        <v>5</v>
      </c>
      <c r="T28" s="5"/>
      <c r="U28" s="55">
        <v>5</v>
      </c>
      <c r="V28" s="5"/>
      <c r="W28" s="56">
        <v>7</v>
      </c>
      <c r="X28" s="79"/>
      <c r="Y28" s="55">
        <v>7</v>
      </c>
      <c r="Z28" s="5"/>
      <c r="AA28" s="55">
        <v>6</v>
      </c>
      <c r="AB28" s="5"/>
      <c r="AC28" s="55">
        <v>7</v>
      </c>
      <c r="AD28" s="5"/>
      <c r="AE28" s="55">
        <v>6</v>
      </c>
      <c r="AF28" s="5"/>
      <c r="AG28" s="55">
        <v>1</v>
      </c>
      <c r="AH28" s="5"/>
      <c r="AI28" s="55">
        <v>3</v>
      </c>
      <c r="AJ28" s="5"/>
      <c r="AK28" s="56">
        <v>6</v>
      </c>
      <c r="AL28" s="79"/>
      <c r="AM28" s="55">
        <v>5</v>
      </c>
      <c r="AN28" s="5"/>
      <c r="AO28" s="55">
        <v>7</v>
      </c>
      <c r="AP28" s="5"/>
      <c r="AQ28" s="55">
        <v>6</v>
      </c>
      <c r="AR28" s="5"/>
      <c r="AS28" s="55">
        <v>4</v>
      </c>
      <c r="AT28" s="5"/>
      <c r="AU28" s="55">
        <v>2</v>
      </c>
      <c r="AV28" s="5"/>
      <c r="AW28" s="55">
        <v>3</v>
      </c>
      <c r="AX28" s="5"/>
      <c r="AY28" s="55">
        <v>1</v>
      </c>
      <c r="AZ28" s="5"/>
      <c r="BA28" s="55">
        <v>3</v>
      </c>
      <c r="BB28" s="5"/>
      <c r="BC28" s="55">
        <v>19</v>
      </c>
      <c r="BD28" s="5"/>
      <c r="BE28" s="55">
        <v>1</v>
      </c>
      <c r="BF28" s="5"/>
      <c r="BG28" s="55">
        <v>3</v>
      </c>
      <c r="BH28" s="5"/>
      <c r="BI28" s="55">
        <v>2</v>
      </c>
      <c r="BJ28" s="5"/>
      <c r="BK28" s="55">
        <v>1</v>
      </c>
      <c r="BL28" s="5"/>
      <c r="BM28" s="55">
        <v>4</v>
      </c>
      <c r="BN28" s="5"/>
      <c r="BO28" s="55">
        <v>4</v>
      </c>
      <c r="BP28" s="5"/>
      <c r="BQ28" s="55">
        <v>2</v>
      </c>
      <c r="BR28" s="5"/>
      <c r="BS28" s="55">
        <v>3</v>
      </c>
      <c r="BT28" s="5"/>
      <c r="BU28" s="55">
        <v>4</v>
      </c>
      <c r="BV28" s="5"/>
      <c r="BW28" s="55">
        <v>2</v>
      </c>
      <c r="BX28" s="5"/>
      <c r="BY28" s="55">
        <v>4</v>
      </c>
      <c r="BZ28" s="5"/>
      <c r="CA28" s="55">
        <v>4</v>
      </c>
      <c r="CB28" s="5"/>
      <c r="CC28" s="55">
        <v>4</v>
      </c>
      <c r="CD28" s="5"/>
      <c r="CE28" s="55">
        <v>4</v>
      </c>
      <c r="CF28" s="5"/>
      <c r="CG28" s="55">
        <v>4</v>
      </c>
      <c r="CH28" s="5"/>
      <c r="CI28" s="55">
        <v>4</v>
      </c>
      <c r="CJ28" s="5"/>
      <c r="CK28" s="55">
        <v>4</v>
      </c>
      <c r="CL28" s="5"/>
      <c r="CM28" s="55">
        <v>3</v>
      </c>
      <c r="CN28" s="5"/>
      <c r="CO28" s="55">
        <v>3</v>
      </c>
      <c r="CP28" s="5"/>
      <c r="CQ28" s="55">
        <v>2</v>
      </c>
      <c r="CR28" s="5"/>
      <c r="CS28" s="55">
        <v>2</v>
      </c>
      <c r="CT28" s="5"/>
      <c r="CU28" s="56">
        <v>0</v>
      </c>
      <c r="CV28" s="79"/>
      <c r="CW28" s="55">
        <v>8</v>
      </c>
      <c r="CX28" s="5"/>
      <c r="CY28" s="55">
        <v>7</v>
      </c>
      <c r="CZ28" s="5"/>
      <c r="DA28" s="55">
        <v>6</v>
      </c>
      <c r="DB28" s="5"/>
      <c r="DC28" s="55">
        <v>0</v>
      </c>
      <c r="DD28" s="5"/>
      <c r="DE28" s="55">
        <v>0</v>
      </c>
      <c r="DF28" s="5"/>
      <c r="DG28" s="55">
        <v>0</v>
      </c>
      <c r="DH28" s="5"/>
      <c r="DI28" s="55">
        <v>0</v>
      </c>
      <c r="DJ28" s="5"/>
      <c r="DK28" s="55">
        <v>0</v>
      </c>
      <c r="DL28" s="5"/>
      <c r="DM28" s="55">
        <v>0</v>
      </c>
      <c r="DN28" s="5"/>
      <c r="DO28" s="55">
        <v>0</v>
      </c>
      <c r="DP28" s="5"/>
      <c r="DQ28" s="55">
        <v>3</v>
      </c>
      <c r="DR28" s="5"/>
      <c r="DS28" s="55">
        <v>0</v>
      </c>
      <c r="DT28" s="5"/>
      <c r="DU28" s="56">
        <v>3</v>
      </c>
    </row>
    <row r="29" spans="1:125">
      <c r="A29" s="5"/>
      <c r="B29" s="112" t="s">
        <v>53</v>
      </c>
      <c r="C29" s="112" t="s">
        <v>51</v>
      </c>
      <c r="D29" s="70" t="s">
        <v>52</v>
      </c>
      <c r="E29" s="71"/>
      <c r="L29" s="36" t="s">
        <v>135</v>
      </c>
      <c r="M29" s="57">
        <v>0.6</v>
      </c>
      <c r="N29" s="58"/>
      <c r="O29" s="57">
        <v>0.75</v>
      </c>
      <c r="P29" s="59"/>
      <c r="Q29" s="57">
        <v>0.75</v>
      </c>
      <c r="R29" s="59"/>
      <c r="S29" s="57">
        <v>0.75</v>
      </c>
      <c r="T29" s="59"/>
      <c r="U29" s="57">
        <v>0.75</v>
      </c>
      <c r="V29" s="59"/>
      <c r="W29" s="60">
        <v>0.65</v>
      </c>
      <c r="X29" s="80"/>
      <c r="Y29" s="57">
        <v>0.65</v>
      </c>
      <c r="Z29" s="36"/>
      <c r="AA29" s="57">
        <v>0.7</v>
      </c>
      <c r="AB29" s="36"/>
      <c r="AC29" s="57">
        <v>0.65</v>
      </c>
      <c r="AD29" s="36"/>
      <c r="AE29" s="57">
        <v>0.7</v>
      </c>
      <c r="AF29" s="36"/>
      <c r="AG29" s="57">
        <v>0.95</v>
      </c>
      <c r="AH29" s="36"/>
      <c r="AI29" s="57">
        <v>0.85</v>
      </c>
      <c r="AJ29" s="36"/>
      <c r="AK29" s="60">
        <v>0.65</v>
      </c>
      <c r="AL29" s="80"/>
      <c r="AM29" s="57">
        <v>0.75</v>
      </c>
      <c r="AN29" s="36"/>
      <c r="AO29" s="57">
        <v>0.65</v>
      </c>
      <c r="AP29" s="36"/>
      <c r="AQ29" s="57">
        <v>0.7</v>
      </c>
      <c r="AR29" s="36"/>
      <c r="AS29" s="57">
        <v>0.8</v>
      </c>
      <c r="AT29" s="36"/>
      <c r="AU29" s="57">
        <v>0.9</v>
      </c>
      <c r="AV29" s="36"/>
      <c r="AW29" s="57">
        <v>0.85</v>
      </c>
      <c r="AX29" s="36"/>
      <c r="AY29" s="57">
        <v>0.95</v>
      </c>
      <c r="AZ29" s="36"/>
      <c r="BA29" s="57">
        <v>0.85</v>
      </c>
      <c r="BB29" s="36"/>
      <c r="BC29" s="57">
        <v>0</v>
      </c>
      <c r="BD29" s="36"/>
      <c r="BE29" s="57">
        <v>0.95</v>
      </c>
      <c r="BF29" s="36"/>
      <c r="BG29" s="57">
        <v>0.85</v>
      </c>
      <c r="BH29" s="36"/>
      <c r="BI29" s="57">
        <v>0.9</v>
      </c>
      <c r="BJ29" s="36"/>
      <c r="BK29" s="57">
        <v>0.95</v>
      </c>
      <c r="BL29" s="36"/>
      <c r="BM29" s="57">
        <v>0.8</v>
      </c>
      <c r="BN29" s="36"/>
      <c r="BO29" s="57">
        <v>0.8</v>
      </c>
      <c r="BP29" s="36"/>
      <c r="BQ29" s="57">
        <v>0.9</v>
      </c>
      <c r="BR29" s="36"/>
      <c r="BS29" s="57">
        <v>0.85</v>
      </c>
      <c r="BT29" s="36"/>
      <c r="BU29" s="57">
        <v>0.8</v>
      </c>
      <c r="BV29" s="36"/>
      <c r="BW29" s="57">
        <v>0.9</v>
      </c>
      <c r="BX29" s="36"/>
      <c r="BY29" s="57">
        <v>0.8</v>
      </c>
      <c r="BZ29" s="36"/>
      <c r="CA29" s="57">
        <v>0.8</v>
      </c>
      <c r="CB29" s="36"/>
      <c r="CC29" s="57">
        <v>0.8</v>
      </c>
      <c r="CD29" s="36"/>
      <c r="CE29" s="57">
        <v>0.8</v>
      </c>
      <c r="CF29" s="36"/>
      <c r="CG29" s="57">
        <v>0.8</v>
      </c>
      <c r="CH29" s="36"/>
      <c r="CI29" s="57">
        <v>0.8</v>
      </c>
      <c r="CJ29" s="36"/>
      <c r="CK29" s="57">
        <v>0.8</v>
      </c>
      <c r="CL29" s="36"/>
      <c r="CM29" s="57">
        <v>0.85</v>
      </c>
      <c r="CN29" s="36"/>
      <c r="CO29" s="57">
        <v>0.85</v>
      </c>
      <c r="CP29" s="36"/>
      <c r="CQ29" s="57">
        <v>0.9</v>
      </c>
      <c r="CR29" s="36"/>
      <c r="CS29" s="57">
        <v>0.9</v>
      </c>
      <c r="CT29" s="36"/>
      <c r="CU29" s="60">
        <v>1</v>
      </c>
      <c r="CV29" s="80"/>
      <c r="CW29" s="57">
        <v>0.6</v>
      </c>
      <c r="CX29" s="36"/>
      <c r="CY29" s="57">
        <v>0.65</v>
      </c>
      <c r="CZ29" s="36"/>
      <c r="DA29" s="57">
        <v>0.7</v>
      </c>
      <c r="DB29" s="36"/>
      <c r="DC29" s="57">
        <v>1</v>
      </c>
      <c r="DD29" s="36"/>
      <c r="DE29" s="57">
        <v>1</v>
      </c>
      <c r="DF29" s="36"/>
      <c r="DG29" s="57">
        <v>1</v>
      </c>
      <c r="DH29" s="36"/>
      <c r="DI29" s="57">
        <v>1</v>
      </c>
      <c r="DJ29" s="36"/>
      <c r="DK29" s="57">
        <v>1</v>
      </c>
      <c r="DL29" s="36"/>
      <c r="DM29" s="57">
        <v>1</v>
      </c>
      <c r="DN29" s="36"/>
      <c r="DO29" s="57">
        <v>1</v>
      </c>
      <c r="DP29" s="36"/>
      <c r="DQ29" s="57">
        <v>0.85</v>
      </c>
      <c r="DR29" s="36"/>
      <c r="DS29" s="57">
        <v>1</v>
      </c>
      <c r="DT29" s="36"/>
      <c r="DU29" s="60">
        <v>0.85</v>
      </c>
    </row>
    <row r="30" spans="1:125">
      <c r="B30" s="4" t="s">
        <v>30</v>
      </c>
      <c r="C30" s="110" t="s">
        <v>32</v>
      </c>
      <c r="D30" s="131">
        <f>58/208</f>
        <v>0.27884615384615385</v>
      </c>
      <c r="E30" s="111" t="s">
        <v>77</v>
      </c>
      <c r="F30" s="18"/>
      <c r="L30" s="86"/>
      <c r="Q30" s="5"/>
      <c r="BB30" s="2" t="s">
        <v>136</v>
      </c>
    </row>
    <row r="31" spans="1:125">
      <c r="B31" s="4" t="s">
        <v>31</v>
      </c>
      <c r="C31" s="6" t="s">
        <v>45</v>
      </c>
      <c r="D31" s="131">
        <f>24/208</f>
        <v>0.11538461538461539</v>
      </c>
      <c r="E31" s="4"/>
      <c r="Q31" s="5"/>
    </row>
    <row r="32" spans="1:125">
      <c r="B32" s="4" t="s">
        <v>34</v>
      </c>
      <c r="C32" s="110" t="s">
        <v>35</v>
      </c>
      <c r="D32" s="131">
        <f>7/208</f>
        <v>3.3653846153846152E-2</v>
      </c>
      <c r="E32" s="111" t="s">
        <v>77</v>
      </c>
      <c r="F32" s="19"/>
      <c r="Q32" s="5"/>
    </row>
    <row r="33" spans="2:17">
      <c r="B33" s="4" t="s">
        <v>36</v>
      </c>
      <c r="C33" s="110" t="s">
        <v>37</v>
      </c>
      <c r="D33" s="131">
        <v>4.3269230769230768E-2</v>
      </c>
      <c r="E33" s="111" t="s">
        <v>77</v>
      </c>
      <c r="F33" s="19"/>
      <c r="Q33" s="5"/>
    </row>
    <row r="34" spans="2:17">
      <c r="B34" s="4" t="s">
        <v>33</v>
      </c>
      <c r="C34" s="110" t="s">
        <v>120</v>
      </c>
      <c r="D34" s="131">
        <f>18/208</f>
        <v>8.6538461538461536E-2</v>
      </c>
      <c r="E34" s="111" t="s">
        <v>77</v>
      </c>
      <c r="F34" s="19"/>
      <c r="Q34" s="5"/>
    </row>
    <row r="35" spans="2:17">
      <c r="B35" s="4" t="s">
        <v>42</v>
      </c>
      <c r="C35" s="6" t="s">
        <v>39</v>
      </c>
      <c r="D35" s="131">
        <f>7/208</f>
        <v>3.3653846153846152E-2</v>
      </c>
      <c r="E35" s="6"/>
      <c r="F35" s="19"/>
      <c r="Q35" s="5"/>
    </row>
    <row r="36" spans="2:17">
      <c r="B36" s="4" t="s">
        <v>40</v>
      </c>
      <c r="C36" s="6" t="s">
        <v>44</v>
      </c>
      <c r="D36" s="131">
        <f>2/208</f>
        <v>9.6153846153846159E-3</v>
      </c>
      <c r="E36" s="6"/>
      <c r="F36" s="19"/>
      <c r="Q36" s="5"/>
    </row>
    <row r="37" spans="2:17">
      <c r="B37" s="4" t="s">
        <v>41</v>
      </c>
      <c r="C37" s="6" t="s">
        <v>46</v>
      </c>
      <c r="D37" s="131">
        <f>5/208</f>
        <v>2.403846153846154E-2</v>
      </c>
      <c r="E37" s="6"/>
      <c r="F37" s="19"/>
      <c r="Q37" s="5"/>
    </row>
    <row r="38" spans="2:17">
      <c r="B38" s="4" t="s">
        <v>38</v>
      </c>
      <c r="C38" s="6" t="s">
        <v>47</v>
      </c>
      <c r="D38" s="131">
        <f>4/208</f>
        <v>1.9230769230769232E-2</v>
      </c>
      <c r="E38" s="6"/>
      <c r="F38" s="19"/>
      <c r="Q38" s="5"/>
    </row>
    <row r="39" spans="2:17">
      <c r="B39" s="4"/>
      <c r="C39" s="10"/>
      <c r="E39" s="10"/>
      <c r="Q39" s="5"/>
    </row>
    <row r="40" spans="2:17">
      <c r="B40" s="4"/>
      <c r="C40" s="11"/>
      <c r="D40" s="14"/>
      <c r="E40" s="11"/>
      <c r="Q40" s="5"/>
    </row>
    <row r="41" spans="2:17">
      <c r="B41" s="13"/>
      <c r="C41" s="11"/>
      <c r="D41" s="14"/>
      <c r="E41" s="11"/>
      <c r="Q41" s="5"/>
    </row>
    <row r="42" spans="2:17">
      <c r="B42" s="13"/>
      <c r="C42" s="11"/>
      <c r="D42" s="14"/>
      <c r="E42" s="11"/>
      <c r="G42" s="2"/>
      <c r="H42" s="2"/>
      <c r="I42" s="2"/>
      <c r="J42" s="2"/>
      <c r="K42" s="2"/>
      <c r="Q42" s="5"/>
    </row>
    <row r="43" spans="2:17">
      <c r="B43" s="13"/>
      <c r="C43" s="10"/>
      <c r="D43" s="14"/>
      <c r="E43" s="10"/>
      <c r="G43" s="2"/>
      <c r="H43" s="2"/>
      <c r="I43" s="2"/>
      <c r="J43" s="2"/>
      <c r="K43" s="2"/>
      <c r="Q43" s="5"/>
    </row>
    <row r="44" spans="2:17">
      <c r="B44" s="13"/>
      <c r="D44" s="14"/>
      <c r="G44" s="16"/>
      <c r="H44" s="16"/>
      <c r="I44" s="16"/>
      <c r="J44" s="16"/>
      <c r="K44" s="2"/>
    </row>
    <row r="45" spans="2:17">
      <c r="B45" s="13"/>
      <c r="D45" s="14"/>
      <c r="G45" s="16"/>
      <c r="H45" s="16"/>
      <c r="I45" s="16"/>
      <c r="J45" s="16"/>
      <c r="K45" s="2"/>
    </row>
    <row r="46" spans="2:17">
      <c r="B46" s="13"/>
      <c r="D46" s="14"/>
      <c r="G46" s="16"/>
      <c r="H46" s="16"/>
      <c r="I46" s="16"/>
      <c r="J46" s="16"/>
      <c r="K46" s="2"/>
    </row>
    <row r="47" spans="2:17">
      <c r="B47" s="13"/>
      <c r="D47" s="14"/>
      <c r="G47" s="16"/>
      <c r="H47" s="16"/>
      <c r="I47" s="16"/>
      <c r="J47" s="16"/>
      <c r="K47" s="2"/>
    </row>
    <row r="48" spans="2:17">
      <c r="B48" s="13"/>
      <c r="D48" s="14"/>
      <c r="G48" s="16"/>
      <c r="H48" s="16"/>
      <c r="I48" s="16"/>
      <c r="J48" s="16"/>
      <c r="K48" s="2"/>
    </row>
    <row r="49" spans="2:11">
      <c r="B49" s="13"/>
      <c r="D49" s="14"/>
      <c r="G49" s="16"/>
      <c r="H49" s="16"/>
      <c r="I49" s="16"/>
      <c r="J49" s="16"/>
      <c r="K49" s="2"/>
    </row>
    <row r="50" spans="2:11">
      <c r="B50" s="13"/>
      <c r="D50" s="14"/>
      <c r="G50" s="16"/>
      <c r="H50" s="16"/>
      <c r="I50" s="16"/>
      <c r="J50" s="16"/>
      <c r="K50" s="2"/>
    </row>
    <row r="51" spans="2:11">
      <c r="B51" s="13"/>
      <c r="D51" s="14"/>
      <c r="G51" s="16"/>
      <c r="H51" s="16"/>
      <c r="I51" s="16"/>
      <c r="J51" s="16"/>
      <c r="K51" s="2"/>
    </row>
    <row r="52" spans="2:11">
      <c r="B52" s="13"/>
      <c r="D52" s="14"/>
    </row>
    <row r="53" spans="2:11">
      <c r="B53" s="13"/>
      <c r="D53" s="14"/>
    </row>
    <row r="54" spans="2:11">
      <c r="B54" s="13"/>
      <c r="D54" s="14"/>
    </row>
    <row r="55" spans="2:11">
      <c r="B55" s="13"/>
      <c r="D55" s="14"/>
    </row>
    <row r="56" spans="2:11">
      <c r="B56" s="13"/>
      <c r="D56" s="14"/>
    </row>
    <row r="57" spans="2:11">
      <c r="B57" s="13"/>
      <c r="D57" s="14"/>
    </row>
    <row r="58" spans="2:11">
      <c r="B58" s="13"/>
      <c r="D58" s="14"/>
    </row>
    <row r="59" spans="2:11">
      <c r="B59" s="13"/>
      <c r="D59" s="14"/>
    </row>
    <row r="60" spans="2:11">
      <c r="B60" s="13"/>
      <c r="D60" s="14"/>
    </row>
    <row r="61" spans="2:11">
      <c r="B61" s="13"/>
      <c r="D61" s="14"/>
    </row>
    <row r="62" spans="2:11">
      <c r="B62" s="13"/>
      <c r="D62" s="14"/>
    </row>
    <row r="63" spans="2:11">
      <c r="B63" s="13"/>
      <c r="D63" s="14"/>
    </row>
    <row r="64" spans="2:11">
      <c r="B64" s="13"/>
      <c r="D64" s="14"/>
    </row>
    <row r="65" spans="2:4">
      <c r="B65" s="13"/>
      <c r="D65" s="14"/>
    </row>
    <row r="66" spans="2:4">
      <c r="B66" s="13"/>
      <c r="D66" s="14"/>
    </row>
    <row r="67" spans="2:4">
      <c r="B67" s="13"/>
      <c r="D67" s="14"/>
    </row>
    <row r="68" spans="2:4">
      <c r="B68" s="13"/>
      <c r="D68" s="14"/>
    </row>
    <row r="69" spans="2:4">
      <c r="B69" s="13"/>
      <c r="D69" s="14"/>
    </row>
    <row r="70" spans="2:4">
      <c r="B70" s="13"/>
      <c r="D70" s="14"/>
    </row>
    <row r="71" spans="2:4">
      <c r="B71" s="13"/>
      <c r="D71" s="14"/>
    </row>
    <row r="72" spans="2:4">
      <c r="B72" s="13"/>
      <c r="D72" s="14"/>
    </row>
    <row r="73" spans="2:4">
      <c r="B73" s="13"/>
      <c r="D73" s="14"/>
    </row>
    <row r="74" spans="2:4">
      <c r="B74" s="13"/>
      <c r="D74" s="14"/>
    </row>
    <row r="75" spans="2:4">
      <c r="B75" s="13"/>
      <c r="D75" s="14"/>
    </row>
    <row r="76" spans="2:4">
      <c r="B76" s="13"/>
      <c r="D76" s="14"/>
    </row>
    <row r="77" spans="2:4">
      <c r="B77" s="13"/>
      <c r="D77" s="14"/>
    </row>
    <row r="78" spans="2:4">
      <c r="B78" s="13"/>
      <c r="D78" s="14"/>
    </row>
    <row r="79" spans="2:4">
      <c r="B79" s="13"/>
    </row>
  </sheetData>
  <sortState xmlns:xlrd2="http://schemas.microsoft.com/office/spreadsheetml/2017/richdata2" ref="B7:N26">
    <sortCondition ref="B7:B26"/>
  </sortState>
  <mergeCells count="8">
    <mergeCell ref="CV4:DU5"/>
    <mergeCell ref="B2:B5"/>
    <mergeCell ref="K4:K6"/>
    <mergeCell ref="AL4:CU5"/>
    <mergeCell ref="E5:F5"/>
    <mergeCell ref="L4:W5"/>
    <mergeCell ref="X4:AK5"/>
    <mergeCell ref="D3:G3"/>
  </mergeCells>
  <phoneticPr fontId="14" type="noConversion"/>
  <conditionalFormatting sqref="M7:M26 O7:O26 Q7:Q26 S7:S26 U7:U26 W7:W26 Y7:Y26 AA7:AA26 AG7:AG26 AI7:AI26 AC7:AC26 AE7:AE26 AK7:AK26 AM7:AM26 AO7:AO26 AQ7:AQ26 AS7:AS26 AU7:AU26 AW7:AW26 AY7:AY26 BA7:BA26 BC7:BC26 BE7:BE26 BG7:BG26 BI7:BI26 BK7:BK26 BM7:BM26 BO7:BO26 BQ7:BQ26 BS7:BS26 BU7:BU26 BW7:BW26 BY7:BY26 CA7:CA26 CC7:CC26 CE7:CE26 CG7:CG26 CI7:CI26 CK7:CK26 CM7:CM26 CO7:CO26 CQ7:CQ26 CS7:CS26 CU7:CU26">
    <cfRule type="containsText" dxfId="393" priority="903" operator="containsText" text="S">
      <formula>NOT(ISERROR(SEARCH("S",M7)))</formula>
    </cfRule>
    <cfRule type="containsText" dxfId="392" priority="904" operator="containsText" text="R">
      <formula>NOT(ISERROR(SEARCH("R",M7)))</formula>
    </cfRule>
  </conditionalFormatting>
  <conditionalFormatting sqref="L7:L27 N7:N27 P7:P27 R7:R27 T7:T27 V7:V27 X7:X27 Z7:Z27 AH7:AH26 AF7:AF26 AB7:AB27 AD7:AD27 AJ7:AJ26 AL7:AL26 AN7:AN26 AP7:AP26 AR7:AR26 AT7:AT26 AV7:AV26 AX7:AX26 AZ7:AZ26 BB7:BB26 BD7:BD26 BF7:BF26 BH7:BH26 BJ7:BJ26 BL7:BL26 BN7:BN26 BP7:BP26 BR7:BR26 BT7:BT26 BV7:BV26 BX7:BX26 BZ7:BZ26 CB7:CB26 CD7:CD26 CF7:CF26 CH7:CH26 CJ7:CJ26 CL7:CL26 CN7:CN26 CP7:CP26 CR7:CR26 CT7:CT26">
    <cfRule type="cellIs" dxfId="391" priority="865" operator="between">
      <formula>10</formula>
      <formula>50</formula>
    </cfRule>
    <cfRule type="cellIs" dxfId="390" priority="866" operator="between">
      <formula>1</formula>
      <formula>10</formula>
    </cfRule>
    <cfRule type="cellIs" dxfId="389" priority="867" operator="between">
      <formula>0.1</formula>
      <formula>1</formula>
    </cfRule>
    <cfRule type="cellIs" dxfId="388" priority="868" operator="between">
      <formula>0.01</formula>
      <formula>0.1</formula>
    </cfRule>
    <cfRule type="cellIs" dxfId="387" priority="869" operator="between">
      <formula>0.001</formula>
      <formula>0.01</formula>
    </cfRule>
    <cfRule type="cellIs" dxfId="386" priority="870" operator="lessThan">
      <formula>0.001</formula>
    </cfRule>
  </conditionalFormatting>
  <conditionalFormatting sqref="AF27">
    <cfRule type="cellIs" dxfId="385" priority="839" operator="between">
      <formula>10</formula>
      <formula>50</formula>
    </cfRule>
    <cfRule type="cellIs" dxfId="384" priority="840" operator="between">
      <formula>1</formula>
      <formula>10</formula>
    </cfRule>
    <cfRule type="cellIs" dxfId="383" priority="841" operator="between">
      <formula>0.1</formula>
      <formula>1</formula>
    </cfRule>
    <cfRule type="cellIs" dxfId="382" priority="842" operator="between">
      <formula>0.01</formula>
      <formula>0.1</formula>
    </cfRule>
    <cfRule type="cellIs" dxfId="381" priority="843" operator="between">
      <formula>0.001</formula>
      <formula>0.01</formula>
    </cfRule>
    <cfRule type="cellIs" dxfId="380" priority="844" operator="lessThan">
      <formula>0.001</formula>
    </cfRule>
  </conditionalFormatting>
  <conditionalFormatting sqref="AH27">
    <cfRule type="cellIs" dxfId="379" priority="831" operator="between">
      <formula>10</formula>
      <formula>50</formula>
    </cfRule>
    <cfRule type="cellIs" dxfId="378" priority="832" operator="between">
      <formula>1</formula>
      <formula>10</formula>
    </cfRule>
    <cfRule type="cellIs" dxfId="377" priority="833" operator="between">
      <formula>0.1</formula>
      <formula>1</formula>
    </cfRule>
    <cfRule type="cellIs" dxfId="376" priority="834" operator="between">
      <formula>0.01</formula>
      <formula>0.1</formula>
    </cfRule>
    <cfRule type="cellIs" dxfId="375" priority="835" operator="between">
      <formula>0.001</formula>
      <formula>0.01</formula>
    </cfRule>
    <cfRule type="cellIs" dxfId="374" priority="836" operator="lessThan">
      <formula>0.001</formula>
    </cfRule>
  </conditionalFormatting>
  <conditionalFormatting sqref="AJ27">
    <cfRule type="cellIs" dxfId="373" priority="767" operator="between">
      <formula>10</formula>
      <formula>50</formula>
    </cfRule>
    <cfRule type="cellIs" dxfId="372" priority="768" operator="between">
      <formula>1</formula>
      <formula>10</formula>
    </cfRule>
    <cfRule type="cellIs" dxfId="371" priority="769" operator="between">
      <formula>0.1</formula>
      <formula>1</formula>
    </cfRule>
    <cfRule type="cellIs" dxfId="370" priority="770" operator="between">
      <formula>0.01</formula>
      <formula>0.1</formula>
    </cfRule>
    <cfRule type="cellIs" dxfId="369" priority="771" operator="between">
      <formula>0.001</formula>
      <formula>0.01</formula>
    </cfRule>
    <cfRule type="cellIs" dxfId="368" priority="772" operator="lessThan">
      <formula>0.001</formula>
    </cfRule>
  </conditionalFormatting>
  <conditionalFormatting sqref="AL27">
    <cfRule type="cellIs" dxfId="367" priority="753" operator="between">
      <formula>10</formula>
      <formula>50</formula>
    </cfRule>
    <cfRule type="cellIs" dxfId="366" priority="754" operator="between">
      <formula>1</formula>
      <formula>10</formula>
    </cfRule>
    <cfRule type="cellIs" dxfId="365" priority="755" operator="between">
      <formula>0.1</formula>
      <formula>1</formula>
    </cfRule>
    <cfRule type="cellIs" dxfId="364" priority="756" operator="between">
      <formula>0.01</formula>
      <formula>0.1</formula>
    </cfRule>
    <cfRule type="cellIs" dxfId="363" priority="757" operator="between">
      <formula>0.001</formula>
      <formula>0.01</formula>
    </cfRule>
    <cfRule type="cellIs" dxfId="362" priority="758" operator="lessThan">
      <formula>0.001</formula>
    </cfRule>
  </conditionalFormatting>
  <conditionalFormatting sqref="AN27">
    <cfRule type="cellIs" dxfId="361" priority="733" operator="between">
      <formula>10</formula>
      <formula>50</formula>
    </cfRule>
    <cfRule type="cellIs" dxfId="360" priority="734" operator="between">
      <formula>1</formula>
      <formula>10</formula>
    </cfRule>
    <cfRule type="cellIs" dxfId="359" priority="735" operator="between">
      <formula>0.1</formula>
      <formula>1</formula>
    </cfRule>
    <cfRule type="cellIs" dxfId="358" priority="736" operator="between">
      <formula>0.01</formula>
      <formula>0.1</formula>
    </cfRule>
    <cfRule type="cellIs" dxfId="357" priority="737" operator="between">
      <formula>0.001</formula>
      <formula>0.01</formula>
    </cfRule>
    <cfRule type="cellIs" dxfId="356" priority="738" operator="lessThan">
      <formula>0.001</formula>
    </cfRule>
  </conditionalFormatting>
  <conditionalFormatting sqref="AP27">
    <cfRule type="cellIs" dxfId="355" priority="719" operator="between">
      <formula>10</formula>
      <formula>50</formula>
    </cfRule>
    <cfRule type="cellIs" dxfId="354" priority="720" operator="between">
      <formula>1</formula>
      <formula>10</formula>
    </cfRule>
    <cfRule type="cellIs" dxfId="353" priority="721" operator="between">
      <formula>0.1</formula>
      <formula>1</formula>
    </cfRule>
    <cfRule type="cellIs" dxfId="352" priority="722" operator="between">
      <formula>0.01</formula>
      <formula>0.1</formula>
    </cfRule>
    <cfRule type="cellIs" dxfId="351" priority="723" operator="between">
      <formula>0.001</formula>
      <formula>0.01</formula>
    </cfRule>
    <cfRule type="cellIs" dxfId="350" priority="724" operator="lessThan">
      <formula>0.001</formula>
    </cfRule>
  </conditionalFormatting>
  <conditionalFormatting sqref="AR27">
    <cfRule type="cellIs" dxfId="349" priority="705" operator="between">
      <formula>10</formula>
      <formula>50</formula>
    </cfRule>
    <cfRule type="cellIs" dxfId="348" priority="706" operator="between">
      <formula>1</formula>
      <formula>10</formula>
    </cfRule>
    <cfRule type="cellIs" dxfId="347" priority="707" operator="between">
      <formula>0.1</formula>
      <formula>1</formula>
    </cfRule>
    <cfRule type="cellIs" dxfId="346" priority="708" operator="between">
      <formula>0.01</formula>
      <formula>0.1</formula>
    </cfRule>
    <cfRule type="cellIs" dxfId="345" priority="709" operator="between">
      <formula>0.001</formula>
      <formula>0.01</formula>
    </cfRule>
    <cfRule type="cellIs" dxfId="344" priority="710" operator="lessThan">
      <formula>0.001</formula>
    </cfRule>
  </conditionalFormatting>
  <conditionalFormatting sqref="AT27">
    <cfRule type="cellIs" dxfId="343" priority="691" operator="between">
      <formula>10</formula>
      <formula>50</formula>
    </cfRule>
    <cfRule type="cellIs" dxfId="342" priority="692" operator="between">
      <formula>1</formula>
      <formula>10</formula>
    </cfRule>
    <cfRule type="cellIs" dxfId="341" priority="693" operator="between">
      <formula>0.1</formula>
      <formula>1</formula>
    </cfRule>
    <cfRule type="cellIs" dxfId="340" priority="694" operator="between">
      <formula>0.01</formula>
      <formula>0.1</formula>
    </cfRule>
    <cfRule type="cellIs" dxfId="339" priority="695" operator="between">
      <formula>0.001</formula>
      <formula>0.01</formula>
    </cfRule>
    <cfRule type="cellIs" dxfId="338" priority="696" operator="lessThan">
      <formula>0.001</formula>
    </cfRule>
  </conditionalFormatting>
  <conditionalFormatting sqref="AV27">
    <cfRule type="cellIs" dxfId="337" priority="677" operator="between">
      <formula>10</formula>
      <formula>50</formula>
    </cfRule>
    <cfRule type="cellIs" dxfId="336" priority="678" operator="between">
      <formula>1</formula>
      <formula>10</formula>
    </cfRule>
    <cfRule type="cellIs" dxfId="335" priority="679" operator="between">
      <formula>0.1</formula>
      <formula>1</formula>
    </cfRule>
    <cfRule type="cellIs" dxfId="334" priority="680" operator="between">
      <formula>0.01</formula>
      <formula>0.1</formula>
    </cfRule>
    <cfRule type="cellIs" dxfId="333" priority="681" operator="between">
      <formula>0.001</formula>
      <formula>0.01</formula>
    </cfRule>
    <cfRule type="cellIs" dxfId="332" priority="682" operator="lessThan">
      <formula>0.001</formula>
    </cfRule>
  </conditionalFormatting>
  <conditionalFormatting sqref="AX27">
    <cfRule type="cellIs" dxfId="331" priority="635" operator="between">
      <formula>10</formula>
      <formula>50</formula>
    </cfRule>
    <cfRule type="cellIs" dxfId="330" priority="636" operator="between">
      <formula>1</formula>
      <formula>10</formula>
    </cfRule>
    <cfRule type="cellIs" dxfId="329" priority="637" operator="between">
      <formula>0.1</formula>
      <formula>1</formula>
    </cfRule>
    <cfRule type="cellIs" dxfId="328" priority="638" operator="between">
      <formula>0.01</formula>
      <formula>0.1</formula>
    </cfRule>
    <cfRule type="cellIs" dxfId="327" priority="639" operator="between">
      <formula>0.001</formula>
      <formula>0.01</formula>
    </cfRule>
    <cfRule type="cellIs" dxfId="326" priority="640" operator="lessThan">
      <formula>0.001</formula>
    </cfRule>
  </conditionalFormatting>
  <conditionalFormatting sqref="AZ27">
    <cfRule type="cellIs" dxfId="325" priority="607" operator="between">
      <formula>10</formula>
      <formula>50</formula>
    </cfRule>
    <cfRule type="cellIs" dxfId="324" priority="608" operator="between">
      <formula>1</formula>
      <formula>10</formula>
    </cfRule>
    <cfRule type="cellIs" dxfId="323" priority="609" operator="between">
      <formula>0.1</formula>
      <formula>1</formula>
    </cfRule>
    <cfRule type="cellIs" dxfId="322" priority="610" operator="between">
      <formula>0.01</formula>
      <formula>0.1</formula>
    </cfRule>
    <cfRule type="cellIs" dxfId="321" priority="611" operator="between">
      <formula>0.001</formula>
      <formula>0.01</formula>
    </cfRule>
    <cfRule type="cellIs" dxfId="320" priority="612" operator="lessThan">
      <formula>0.001</formula>
    </cfRule>
  </conditionalFormatting>
  <conditionalFormatting sqref="BB27">
    <cfRule type="cellIs" dxfId="319" priority="593" operator="between">
      <formula>10</formula>
      <formula>50</formula>
    </cfRule>
    <cfRule type="cellIs" dxfId="318" priority="594" operator="between">
      <formula>1</formula>
      <formula>10</formula>
    </cfRule>
    <cfRule type="cellIs" dxfId="317" priority="595" operator="between">
      <formula>0.1</formula>
      <formula>1</formula>
    </cfRule>
    <cfRule type="cellIs" dxfId="316" priority="596" operator="between">
      <formula>0.01</formula>
      <formula>0.1</formula>
    </cfRule>
    <cfRule type="cellIs" dxfId="315" priority="597" operator="between">
      <formula>0.001</formula>
      <formula>0.01</formula>
    </cfRule>
    <cfRule type="cellIs" dxfId="314" priority="598" operator="lessThan">
      <formula>0.001</formula>
    </cfRule>
  </conditionalFormatting>
  <conditionalFormatting sqref="BD27">
    <cfRule type="cellIs" dxfId="313" priority="579" operator="between">
      <formula>10</formula>
      <formula>50</formula>
    </cfRule>
    <cfRule type="cellIs" dxfId="312" priority="580" operator="between">
      <formula>1</formula>
      <formula>10</formula>
    </cfRule>
    <cfRule type="cellIs" dxfId="311" priority="581" operator="between">
      <formula>0.1</formula>
      <formula>1</formula>
    </cfRule>
    <cfRule type="cellIs" dxfId="310" priority="582" operator="between">
      <formula>0.01</formula>
      <formula>0.1</formula>
    </cfRule>
    <cfRule type="cellIs" dxfId="309" priority="583" operator="between">
      <formula>0.001</formula>
      <formula>0.01</formula>
    </cfRule>
    <cfRule type="cellIs" dxfId="308" priority="584" operator="lessThan">
      <formula>0.001</formula>
    </cfRule>
  </conditionalFormatting>
  <conditionalFormatting sqref="BF27">
    <cfRule type="cellIs" dxfId="307" priority="565" operator="between">
      <formula>10</formula>
      <formula>50</formula>
    </cfRule>
    <cfRule type="cellIs" dxfId="306" priority="566" operator="between">
      <formula>1</formula>
      <formula>10</formula>
    </cfRule>
    <cfRule type="cellIs" dxfId="305" priority="567" operator="between">
      <formula>0.1</formula>
      <formula>1</formula>
    </cfRule>
    <cfRule type="cellIs" dxfId="304" priority="568" operator="between">
      <formula>0.01</formula>
      <formula>0.1</formula>
    </cfRule>
    <cfRule type="cellIs" dxfId="303" priority="569" operator="between">
      <formula>0.001</formula>
      <formula>0.01</formula>
    </cfRule>
    <cfRule type="cellIs" dxfId="302" priority="570" operator="lessThan">
      <formula>0.001</formula>
    </cfRule>
  </conditionalFormatting>
  <conditionalFormatting sqref="BH27">
    <cfRule type="cellIs" dxfId="301" priority="551" operator="between">
      <formula>10</formula>
      <formula>50</formula>
    </cfRule>
    <cfRule type="cellIs" dxfId="300" priority="552" operator="between">
      <formula>1</formula>
      <formula>10</formula>
    </cfRule>
    <cfRule type="cellIs" dxfId="299" priority="553" operator="between">
      <formula>0.1</formula>
      <formula>1</formula>
    </cfRule>
    <cfRule type="cellIs" dxfId="298" priority="554" operator="between">
      <formula>0.01</formula>
      <formula>0.1</formula>
    </cfRule>
    <cfRule type="cellIs" dxfId="297" priority="555" operator="between">
      <formula>0.001</formula>
      <formula>0.01</formula>
    </cfRule>
    <cfRule type="cellIs" dxfId="296" priority="556" operator="lessThan">
      <formula>0.001</formula>
    </cfRule>
  </conditionalFormatting>
  <conditionalFormatting sqref="BJ27">
    <cfRule type="cellIs" dxfId="295" priority="537" operator="between">
      <formula>10</formula>
      <formula>50</formula>
    </cfRule>
    <cfRule type="cellIs" dxfId="294" priority="538" operator="between">
      <formula>1</formula>
      <formula>10</formula>
    </cfRule>
    <cfRule type="cellIs" dxfId="293" priority="539" operator="between">
      <formula>0.1</formula>
      <formula>1</formula>
    </cfRule>
    <cfRule type="cellIs" dxfId="292" priority="540" operator="between">
      <formula>0.01</formula>
      <formula>0.1</formula>
    </cfRule>
    <cfRule type="cellIs" dxfId="291" priority="541" operator="between">
      <formula>0.001</formula>
      <formula>0.01</formula>
    </cfRule>
    <cfRule type="cellIs" dxfId="290" priority="542" operator="lessThan">
      <formula>0.001</formula>
    </cfRule>
  </conditionalFormatting>
  <conditionalFormatting sqref="BL27">
    <cfRule type="cellIs" dxfId="289" priority="523" operator="between">
      <formula>10</formula>
      <formula>50</formula>
    </cfRule>
    <cfRule type="cellIs" dxfId="288" priority="524" operator="between">
      <formula>1</formula>
      <formula>10</formula>
    </cfRule>
    <cfRule type="cellIs" dxfId="287" priority="525" operator="between">
      <formula>0.1</formula>
      <formula>1</formula>
    </cfRule>
    <cfRule type="cellIs" dxfId="286" priority="526" operator="between">
      <formula>0.01</formula>
      <formula>0.1</formula>
    </cfRule>
    <cfRule type="cellIs" dxfId="285" priority="527" operator="between">
      <formula>0.001</formula>
      <formula>0.01</formula>
    </cfRule>
    <cfRule type="cellIs" dxfId="284" priority="528" operator="lessThan">
      <formula>0.001</formula>
    </cfRule>
  </conditionalFormatting>
  <conditionalFormatting sqref="BN27">
    <cfRule type="cellIs" dxfId="283" priority="509" operator="between">
      <formula>10</formula>
      <formula>50</formula>
    </cfRule>
    <cfRule type="cellIs" dxfId="282" priority="510" operator="between">
      <formula>1</formula>
      <formula>10</formula>
    </cfRule>
    <cfRule type="cellIs" dxfId="281" priority="511" operator="between">
      <formula>0.1</formula>
      <formula>1</formula>
    </cfRule>
    <cfRule type="cellIs" dxfId="280" priority="512" operator="between">
      <formula>0.01</formula>
      <formula>0.1</formula>
    </cfRule>
    <cfRule type="cellIs" dxfId="279" priority="513" operator="between">
      <formula>0.001</formula>
      <formula>0.01</formula>
    </cfRule>
    <cfRule type="cellIs" dxfId="278" priority="514" operator="lessThan">
      <formula>0.001</formula>
    </cfRule>
  </conditionalFormatting>
  <conditionalFormatting sqref="BP27">
    <cfRule type="cellIs" dxfId="277" priority="495" operator="between">
      <formula>10</formula>
      <formula>50</formula>
    </cfRule>
    <cfRule type="cellIs" dxfId="276" priority="496" operator="between">
      <formula>1</formula>
      <formula>10</formula>
    </cfRule>
    <cfRule type="cellIs" dxfId="275" priority="497" operator="between">
      <formula>0.1</formula>
      <formula>1</formula>
    </cfRule>
    <cfRule type="cellIs" dxfId="274" priority="498" operator="between">
      <formula>0.01</formula>
      <formula>0.1</formula>
    </cfRule>
    <cfRule type="cellIs" dxfId="273" priority="499" operator="between">
      <formula>0.001</formula>
      <formula>0.01</formula>
    </cfRule>
    <cfRule type="cellIs" dxfId="272" priority="500" operator="lessThan">
      <formula>0.001</formula>
    </cfRule>
  </conditionalFormatting>
  <conditionalFormatting sqref="BR27">
    <cfRule type="cellIs" dxfId="271" priority="481" operator="between">
      <formula>10</formula>
      <formula>50</formula>
    </cfRule>
    <cfRule type="cellIs" dxfId="270" priority="482" operator="between">
      <formula>1</formula>
      <formula>10</formula>
    </cfRule>
    <cfRule type="cellIs" dxfId="269" priority="483" operator="between">
      <formula>0.1</formula>
      <formula>1</formula>
    </cfRule>
    <cfRule type="cellIs" dxfId="268" priority="484" operator="between">
      <formula>0.01</formula>
      <formula>0.1</formula>
    </cfRule>
    <cfRule type="cellIs" dxfId="267" priority="485" operator="between">
      <formula>0.001</formula>
      <formula>0.01</formula>
    </cfRule>
    <cfRule type="cellIs" dxfId="266" priority="486" operator="lessThan">
      <formula>0.001</formula>
    </cfRule>
  </conditionalFormatting>
  <conditionalFormatting sqref="BT27">
    <cfRule type="cellIs" dxfId="265" priority="467" operator="between">
      <formula>10</formula>
      <formula>50</formula>
    </cfRule>
    <cfRule type="cellIs" dxfId="264" priority="468" operator="between">
      <formula>1</formula>
      <formula>10</formula>
    </cfRule>
    <cfRule type="cellIs" dxfId="263" priority="469" operator="between">
      <formula>0.1</formula>
      <formula>1</formula>
    </cfRule>
    <cfRule type="cellIs" dxfId="262" priority="470" operator="between">
      <formula>0.01</formula>
      <formula>0.1</formula>
    </cfRule>
    <cfRule type="cellIs" dxfId="261" priority="471" operator="between">
      <formula>0.001</formula>
      <formula>0.01</formula>
    </cfRule>
    <cfRule type="cellIs" dxfId="260" priority="472" operator="lessThan">
      <formula>0.001</formula>
    </cfRule>
  </conditionalFormatting>
  <conditionalFormatting sqref="BV27">
    <cfRule type="cellIs" dxfId="259" priority="453" operator="between">
      <formula>10</formula>
      <formula>50</formula>
    </cfRule>
    <cfRule type="cellIs" dxfId="258" priority="454" operator="between">
      <formula>1</formula>
      <formula>10</formula>
    </cfRule>
    <cfRule type="cellIs" dxfId="257" priority="455" operator="between">
      <formula>0.1</formula>
      <formula>1</formula>
    </cfRule>
    <cfRule type="cellIs" dxfId="256" priority="456" operator="between">
      <formula>0.01</formula>
      <formula>0.1</formula>
    </cfRule>
    <cfRule type="cellIs" dxfId="255" priority="457" operator="between">
      <formula>0.001</formula>
      <formula>0.01</formula>
    </cfRule>
    <cfRule type="cellIs" dxfId="254" priority="458" operator="lessThan">
      <formula>0.001</formula>
    </cfRule>
  </conditionalFormatting>
  <conditionalFormatting sqref="BX27">
    <cfRule type="cellIs" dxfId="253" priority="439" operator="between">
      <formula>10</formula>
      <formula>50</formula>
    </cfRule>
    <cfRule type="cellIs" dxfId="252" priority="440" operator="between">
      <formula>1</formula>
      <formula>10</formula>
    </cfRule>
    <cfRule type="cellIs" dxfId="251" priority="441" operator="between">
      <formula>0.1</formula>
      <formula>1</formula>
    </cfRule>
    <cfRule type="cellIs" dxfId="250" priority="442" operator="between">
      <formula>0.01</formula>
      <formula>0.1</formula>
    </cfRule>
    <cfRule type="cellIs" dxfId="249" priority="443" operator="between">
      <formula>0.001</formula>
      <formula>0.01</formula>
    </cfRule>
    <cfRule type="cellIs" dxfId="248" priority="444" operator="lessThan">
      <formula>0.001</formula>
    </cfRule>
  </conditionalFormatting>
  <conditionalFormatting sqref="BZ27">
    <cfRule type="cellIs" dxfId="247" priority="425" operator="between">
      <formula>10</formula>
      <formula>50</formula>
    </cfRule>
    <cfRule type="cellIs" dxfId="246" priority="426" operator="between">
      <formula>1</formula>
      <formula>10</formula>
    </cfRule>
    <cfRule type="cellIs" dxfId="245" priority="427" operator="between">
      <formula>0.1</formula>
      <formula>1</formula>
    </cfRule>
    <cfRule type="cellIs" dxfId="244" priority="428" operator="between">
      <formula>0.01</formula>
      <formula>0.1</formula>
    </cfRule>
    <cfRule type="cellIs" dxfId="243" priority="429" operator="between">
      <formula>0.001</formula>
      <formula>0.01</formula>
    </cfRule>
    <cfRule type="cellIs" dxfId="242" priority="430" operator="lessThan">
      <formula>0.001</formula>
    </cfRule>
  </conditionalFormatting>
  <conditionalFormatting sqref="CB27">
    <cfRule type="cellIs" dxfId="241" priority="411" operator="between">
      <formula>10</formula>
      <formula>50</formula>
    </cfRule>
    <cfRule type="cellIs" dxfId="240" priority="412" operator="between">
      <formula>1</formula>
      <formula>10</formula>
    </cfRule>
    <cfRule type="cellIs" dxfId="239" priority="413" operator="between">
      <formula>0.1</formula>
      <formula>1</formula>
    </cfRule>
    <cfRule type="cellIs" dxfId="238" priority="414" operator="between">
      <formula>0.01</formula>
      <formula>0.1</formula>
    </cfRule>
    <cfRule type="cellIs" dxfId="237" priority="415" operator="between">
      <formula>0.001</formula>
      <formula>0.01</formula>
    </cfRule>
    <cfRule type="cellIs" dxfId="236" priority="416" operator="lessThan">
      <formula>0.001</formula>
    </cfRule>
  </conditionalFormatting>
  <conditionalFormatting sqref="CD27">
    <cfRule type="cellIs" dxfId="235" priority="397" operator="between">
      <formula>10</formula>
      <formula>50</formula>
    </cfRule>
    <cfRule type="cellIs" dxfId="234" priority="398" operator="between">
      <formula>1</formula>
      <formula>10</formula>
    </cfRule>
    <cfRule type="cellIs" dxfId="233" priority="399" operator="between">
      <formula>0.1</formula>
      <formula>1</formula>
    </cfRule>
    <cfRule type="cellIs" dxfId="232" priority="400" operator="between">
      <formula>0.01</formula>
      <formula>0.1</formula>
    </cfRule>
    <cfRule type="cellIs" dxfId="231" priority="401" operator="between">
      <formula>0.001</formula>
      <formula>0.01</formula>
    </cfRule>
    <cfRule type="cellIs" dxfId="230" priority="402" operator="lessThan">
      <formula>0.001</formula>
    </cfRule>
  </conditionalFormatting>
  <conditionalFormatting sqref="CF27">
    <cfRule type="cellIs" dxfId="229" priority="383" operator="between">
      <formula>10</formula>
      <formula>50</formula>
    </cfRule>
    <cfRule type="cellIs" dxfId="228" priority="384" operator="between">
      <formula>1</formula>
      <formula>10</formula>
    </cfRule>
    <cfRule type="cellIs" dxfId="227" priority="385" operator="between">
      <formula>0.1</formula>
      <formula>1</formula>
    </cfRule>
    <cfRule type="cellIs" dxfId="226" priority="386" operator="between">
      <formula>0.01</formula>
      <formula>0.1</formula>
    </cfRule>
    <cfRule type="cellIs" dxfId="225" priority="387" operator="between">
      <formula>0.001</formula>
      <formula>0.01</formula>
    </cfRule>
    <cfRule type="cellIs" dxfId="224" priority="388" operator="lessThan">
      <formula>0.001</formula>
    </cfRule>
  </conditionalFormatting>
  <conditionalFormatting sqref="CH27">
    <cfRule type="cellIs" dxfId="223" priority="369" operator="between">
      <formula>10</formula>
      <formula>50</formula>
    </cfRule>
    <cfRule type="cellIs" dxfId="222" priority="370" operator="between">
      <formula>1</formula>
      <formula>10</formula>
    </cfRule>
    <cfRule type="cellIs" dxfId="221" priority="371" operator="between">
      <formula>0.1</formula>
      <formula>1</formula>
    </cfRule>
    <cfRule type="cellIs" dxfId="220" priority="372" operator="between">
      <formula>0.01</formula>
      <formula>0.1</formula>
    </cfRule>
    <cfRule type="cellIs" dxfId="219" priority="373" operator="between">
      <formula>0.001</formula>
      <formula>0.01</formula>
    </cfRule>
    <cfRule type="cellIs" dxfId="218" priority="374" operator="lessThan">
      <formula>0.001</formula>
    </cfRule>
  </conditionalFormatting>
  <conditionalFormatting sqref="CJ27">
    <cfRule type="cellIs" dxfId="217" priority="355" operator="between">
      <formula>10</formula>
      <formula>50</formula>
    </cfRule>
    <cfRule type="cellIs" dxfId="216" priority="356" operator="between">
      <formula>1</formula>
      <formula>10</formula>
    </cfRule>
    <cfRule type="cellIs" dxfId="215" priority="357" operator="between">
      <formula>0.1</formula>
      <formula>1</formula>
    </cfRule>
    <cfRule type="cellIs" dxfId="214" priority="358" operator="between">
      <formula>0.01</formula>
      <formula>0.1</formula>
    </cfRule>
    <cfRule type="cellIs" dxfId="213" priority="359" operator="between">
      <formula>0.001</formula>
      <formula>0.01</formula>
    </cfRule>
    <cfRule type="cellIs" dxfId="212" priority="360" operator="lessThan">
      <formula>0.001</formula>
    </cfRule>
  </conditionalFormatting>
  <conditionalFormatting sqref="CL27">
    <cfRule type="cellIs" dxfId="211" priority="341" operator="between">
      <formula>10</formula>
      <formula>50</formula>
    </cfRule>
    <cfRule type="cellIs" dxfId="210" priority="342" operator="between">
      <formula>1</formula>
      <formula>10</formula>
    </cfRule>
    <cfRule type="cellIs" dxfId="209" priority="343" operator="between">
      <formula>0.1</formula>
      <formula>1</formula>
    </cfRule>
    <cfRule type="cellIs" dxfId="208" priority="344" operator="between">
      <formula>0.01</formula>
      <formula>0.1</formula>
    </cfRule>
    <cfRule type="cellIs" dxfId="207" priority="345" operator="between">
      <formula>0.001</formula>
      <formula>0.01</formula>
    </cfRule>
    <cfRule type="cellIs" dxfId="206" priority="346" operator="lessThan">
      <formula>0.001</formula>
    </cfRule>
  </conditionalFormatting>
  <conditionalFormatting sqref="CN27">
    <cfRule type="cellIs" dxfId="205" priority="327" operator="between">
      <formula>10</formula>
      <formula>50</formula>
    </cfRule>
    <cfRule type="cellIs" dxfId="204" priority="328" operator="between">
      <formula>1</formula>
      <formula>10</formula>
    </cfRule>
    <cfRule type="cellIs" dxfId="203" priority="329" operator="between">
      <formula>0.1</formula>
      <formula>1</formula>
    </cfRule>
    <cfRule type="cellIs" dxfId="202" priority="330" operator="between">
      <formula>0.01</formula>
      <formula>0.1</formula>
    </cfRule>
    <cfRule type="cellIs" dxfId="201" priority="331" operator="between">
      <formula>0.001</formula>
      <formula>0.01</formula>
    </cfRule>
    <cfRule type="cellIs" dxfId="200" priority="332" operator="lessThan">
      <formula>0.001</formula>
    </cfRule>
  </conditionalFormatting>
  <conditionalFormatting sqref="CP27">
    <cfRule type="cellIs" dxfId="199" priority="313" operator="between">
      <formula>10</formula>
      <formula>50</formula>
    </cfRule>
    <cfRule type="cellIs" dxfId="198" priority="314" operator="between">
      <formula>1</formula>
      <formula>10</formula>
    </cfRule>
    <cfRule type="cellIs" dxfId="197" priority="315" operator="between">
      <formula>0.1</formula>
      <formula>1</formula>
    </cfRule>
    <cfRule type="cellIs" dxfId="196" priority="316" operator="between">
      <formula>0.01</formula>
      <formula>0.1</formula>
    </cfRule>
    <cfRule type="cellIs" dxfId="195" priority="317" operator="between">
      <formula>0.001</formula>
      <formula>0.01</formula>
    </cfRule>
    <cfRule type="cellIs" dxfId="194" priority="318" operator="lessThan">
      <formula>0.001</formula>
    </cfRule>
  </conditionalFormatting>
  <conditionalFormatting sqref="CR27">
    <cfRule type="cellIs" dxfId="193" priority="299" operator="between">
      <formula>10</formula>
      <formula>50</formula>
    </cfRule>
    <cfRule type="cellIs" dxfId="192" priority="300" operator="between">
      <formula>1</formula>
      <formula>10</formula>
    </cfRule>
    <cfRule type="cellIs" dxfId="191" priority="301" operator="between">
      <formula>0.1</formula>
      <formula>1</formula>
    </cfRule>
    <cfRule type="cellIs" dxfId="190" priority="302" operator="between">
      <formula>0.01</formula>
      <formula>0.1</formula>
    </cfRule>
    <cfRule type="cellIs" dxfId="189" priority="303" operator="between">
      <formula>0.001</formula>
      <formula>0.01</formula>
    </cfRule>
    <cfRule type="cellIs" dxfId="188" priority="304" operator="lessThan">
      <formula>0.001</formula>
    </cfRule>
  </conditionalFormatting>
  <conditionalFormatting sqref="CT27">
    <cfRule type="cellIs" dxfId="187" priority="271" operator="between">
      <formula>10</formula>
      <formula>50</formula>
    </cfRule>
    <cfRule type="cellIs" dxfId="186" priority="272" operator="between">
      <formula>1</formula>
      <formula>10</formula>
    </cfRule>
    <cfRule type="cellIs" dxfId="185" priority="273" operator="between">
      <formula>0.1</formula>
      <formula>1</formula>
    </cfRule>
    <cfRule type="cellIs" dxfId="184" priority="274" operator="between">
      <formula>0.01</formula>
      <formula>0.1</formula>
    </cfRule>
    <cfRule type="cellIs" dxfId="183" priority="275" operator="between">
      <formula>0.001</formula>
      <formula>0.01</formula>
    </cfRule>
    <cfRule type="cellIs" dxfId="182" priority="276" operator="lessThan">
      <formula>0.001</formula>
    </cfRule>
  </conditionalFormatting>
  <conditionalFormatting sqref="CW7:CW26">
    <cfRule type="containsText" dxfId="181" priority="249" operator="containsText" text="S">
      <formula>NOT(ISERROR(SEARCH("S",CW7)))</formula>
    </cfRule>
    <cfRule type="containsText" dxfId="180" priority="250" operator="containsText" text="R">
      <formula>NOT(ISERROR(SEARCH("R",CW7)))</formula>
    </cfRule>
  </conditionalFormatting>
  <conditionalFormatting sqref="CV7:CV26">
    <cfRule type="cellIs" dxfId="179" priority="243" operator="between">
      <formula>10</formula>
      <formula>50</formula>
    </cfRule>
    <cfRule type="cellIs" dxfId="178" priority="244" operator="between">
      <formula>1</formula>
      <formula>10</formula>
    </cfRule>
    <cfRule type="cellIs" dxfId="177" priority="245" operator="between">
      <formula>0.1</formula>
      <formula>1</formula>
    </cfRule>
    <cfRule type="cellIs" dxfId="176" priority="246" operator="between">
      <formula>0.01</formula>
      <formula>0.1</formula>
    </cfRule>
    <cfRule type="cellIs" dxfId="175" priority="247" operator="between">
      <formula>0.001</formula>
      <formula>0.01</formula>
    </cfRule>
    <cfRule type="cellIs" dxfId="174" priority="248" operator="lessThan">
      <formula>0.001</formula>
    </cfRule>
  </conditionalFormatting>
  <conditionalFormatting sqref="CV27">
    <cfRule type="cellIs" dxfId="173" priority="237" operator="between">
      <formula>10</formula>
      <formula>50</formula>
    </cfRule>
    <cfRule type="cellIs" dxfId="172" priority="238" operator="between">
      <formula>1</formula>
      <formula>10</formula>
    </cfRule>
    <cfRule type="cellIs" dxfId="171" priority="239" operator="between">
      <formula>0.1</formula>
      <formula>1</formula>
    </cfRule>
    <cfRule type="cellIs" dxfId="170" priority="240" operator="between">
      <formula>0.01</formula>
      <formula>0.1</formula>
    </cfRule>
    <cfRule type="cellIs" dxfId="169" priority="241" operator="between">
      <formula>0.001</formula>
      <formula>0.01</formula>
    </cfRule>
    <cfRule type="cellIs" dxfId="168" priority="242" operator="lessThan">
      <formula>0.001</formula>
    </cfRule>
  </conditionalFormatting>
  <conditionalFormatting sqref="DC7:DC26">
    <cfRule type="containsText" dxfId="167" priority="235" operator="containsText" text="S">
      <formula>NOT(ISERROR(SEARCH("S",DC7)))</formula>
    </cfRule>
    <cfRule type="containsText" dxfId="166" priority="236" operator="containsText" text="R">
      <formula>NOT(ISERROR(SEARCH("R",DC7)))</formula>
    </cfRule>
  </conditionalFormatting>
  <conditionalFormatting sqref="DB7:DB26">
    <cfRule type="cellIs" dxfId="165" priority="229" operator="between">
      <formula>10</formula>
      <formula>50</formula>
    </cfRule>
    <cfRule type="cellIs" dxfId="164" priority="230" operator="between">
      <formula>1</formula>
      <formula>10</formula>
    </cfRule>
    <cfRule type="cellIs" dxfId="163" priority="231" operator="between">
      <formula>0.1</formula>
      <formula>1</formula>
    </cfRule>
    <cfRule type="cellIs" dxfId="162" priority="232" operator="between">
      <formula>0.01</formula>
      <formula>0.1</formula>
    </cfRule>
    <cfRule type="cellIs" dxfId="161" priority="233" operator="between">
      <formula>0.001</formula>
      <formula>0.01</formula>
    </cfRule>
    <cfRule type="cellIs" dxfId="160" priority="234" operator="lessThan">
      <formula>0.001</formula>
    </cfRule>
  </conditionalFormatting>
  <conditionalFormatting sqref="DB27">
    <cfRule type="cellIs" dxfId="159" priority="223" operator="between">
      <formula>10</formula>
      <formula>50</formula>
    </cfRule>
    <cfRule type="cellIs" dxfId="158" priority="224" operator="between">
      <formula>1</formula>
      <formula>10</formula>
    </cfRule>
    <cfRule type="cellIs" dxfId="157" priority="225" operator="between">
      <formula>0.1</formula>
      <formula>1</formula>
    </cfRule>
    <cfRule type="cellIs" dxfId="156" priority="226" operator="between">
      <formula>0.01</formula>
      <formula>0.1</formula>
    </cfRule>
    <cfRule type="cellIs" dxfId="155" priority="227" operator="between">
      <formula>0.001</formula>
      <formula>0.01</formula>
    </cfRule>
    <cfRule type="cellIs" dxfId="154" priority="228" operator="lessThan">
      <formula>0.001</formula>
    </cfRule>
  </conditionalFormatting>
  <conditionalFormatting sqref="DE7:DE26">
    <cfRule type="containsText" dxfId="153" priority="221" operator="containsText" text="S">
      <formula>NOT(ISERROR(SEARCH("S",DE7)))</formula>
    </cfRule>
    <cfRule type="containsText" dxfId="152" priority="222" operator="containsText" text="R">
      <formula>NOT(ISERROR(SEARCH("R",DE7)))</formula>
    </cfRule>
  </conditionalFormatting>
  <conditionalFormatting sqref="DD27">
    <cfRule type="cellIs" dxfId="151" priority="209" operator="between">
      <formula>10</formula>
      <formula>50</formula>
    </cfRule>
    <cfRule type="cellIs" dxfId="150" priority="210" operator="between">
      <formula>1</formula>
      <formula>10</formula>
    </cfRule>
    <cfRule type="cellIs" dxfId="149" priority="211" operator="between">
      <formula>0.1</formula>
      <formula>1</formula>
    </cfRule>
    <cfRule type="cellIs" dxfId="148" priority="212" operator="between">
      <formula>0.01</formula>
      <formula>0.1</formula>
    </cfRule>
    <cfRule type="cellIs" dxfId="147" priority="213" operator="between">
      <formula>0.001</formula>
      <formula>0.01</formula>
    </cfRule>
    <cfRule type="cellIs" dxfId="146" priority="214" operator="lessThan">
      <formula>0.001</formula>
    </cfRule>
  </conditionalFormatting>
  <conditionalFormatting sqref="DG7:DG26">
    <cfRule type="containsText" dxfId="145" priority="207" operator="containsText" text="S">
      <formula>NOT(ISERROR(SEARCH("S",DG7)))</formula>
    </cfRule>
    <cfRule type="containsText" dxfId="144" priority="208" operator="containsText" text="R">
      <formula>NOT(ISERROR(SEARCH("R",DG7)))</formula>
    </cfRule>
  </conditionalFormatting>
  <conditionalFormatting sqref="DF27">
    <cfRule type="cellIs" dxfId="143" priority="195" operator="between">
      <formula>10</formula>
      <formula>50</formula>
    </cfRule>
    <cfRule type="cellIs" dxfId="142" priority="196" operator="between">
      <formula>1</formula>
      <formula>10</formula>
    </cfRule>
    <cfRule type="cellIs" dxfId="141" priority="197" operator="between">
      <formula>0.1</formula>
      <formula>1</formula>
    </cfRule>
    <cfRule type="cellIs" dxfId="140" priority="198" operator="between">
      <formula>0.01</formula>
      <formula>0.1</formula>
    </cfRule>
    <cfRule type="cellIs" dxfId="139" priority="199" operator="between">
      <formula>0.001</formula>
      <formula>0.01</formula>
    </cfRule>
    <cfRule type="cellIs" dxfId="138" priority="200" operator="lessThan">
      <formula>0.001</formula>
    </cfRule>
  </conditionalFormatting>
  <conditionalFormatting sqref="DI7:DI26">
    <cfRule type="containsText" dxfId="137" priority="193" operator="containsText" text="S">
      <formula>NOT(ISERROR(SEARCH("S",DI7)))</formula>
    </cfRule>
    <cfRule type="containsText" dxfId="136" priority="194" operator="containsText" text="R">
      <formula>NOT(ISERROR(SEARCH("R",DI7)))</formula>
    </cfRule>
  </conditionalFormatting>
  <conditionalFormatting sqref="DH27">
    <cfRule type="cellIs" dxfId="135" priority="181" operator="between">
      <formula>10</formula>
      <formula>50</formula>
    </cfRule>
    <cfRule type="cellIs" dxfId="134" priority="182" operator="between">
      <formula>1</formula>
      <formula>10</formula>
    </cfRule>
    <cfRule type="cellIs" dxfId="133" priority="183" operator="between">
      <formula>0.1</formula>
      <formula>1</formula>
    </cfRule>
    <cfRule type="cellIs" dxfId="132" priority="184" operator="between">
      <formula>0.01</formula>
      <formula>0.1</formula>
    </cfRule>
    <cfRule type="cellIs" dxfId="131" priority="185" operator="between">
      <formula>0.001</formula>
      <formula>0.01</formula>
    </cfRule>
    <cfRule type="cellIs" dxfId="130" priority="186" operator="lessThan">
      <formula>0.001</formula>
    </cfRule>
  </conditionalFormatting>
  <conditionalFormatting sqref="DK7:DK26">
    <cfRule type="containsText" dxfId="129" priority="179" operator="containsText" text="S">
      <formula>NOT(ISERROR(SEARCH("S",DK7)))</formula>
    </cfRule>
    <cfRule type="containsText" dxfId="128" priority="180" operator="containsText" text="R">
      <formula>NOT(ISERROR(SEARCH("R",DK7)))</formula>
    </cfRule>
  </conditionalFormatting>
  <conditionalFormatting sqref="DJ27">
    <cfRule type="cellIs" dxfId="127" priority="167" operator="between">
      <formula>10</formula>
      <formula>50</formula>
    </cfRule>
    <cfRule type="cellIs" dxfId="126" priority="168" operator="between">
      <formula>1</formula>
      <formula>10</formula>
    </cfRule>
    <cfRule type="cellIs" dxfId="125" priority="169" operator="between">
      <formula>0.1</formula>
      <formula>1</formula>
    </cfRule>
    <cfRule type="cellIs" dxfId="124" priority="170" operator="between">
      <formula>0.01</formula>
      <formula>0.1</formula>
    </cfRule>
    <cfRule type="cellIs" dxfId="123" priority="171" operator="between">
      <formula>0.001</formula>
      <formula>0.01</formula>
    </cfRule>
    <cfRule type="cellIs" dxfId="122" priority="172" operator="lessThan">
      <formula>0.001</formula>
    </cfRule>
  </conditionalFormatting>
  <conditionalFormatting sqref="DM7:DM26">
    <cfRule type="containsText" dxfId="121" priority="165" operator="containsText" text="S">
      <formula>NOT(ISERROR(SEARCH("S",DM7)))</formula>
    </cfRule>
    <cfRule type="containsText" dxfId="120" priority="166" operator="containsText" text="R">
      <formula>NOT(ISERROR(SEARCH("R",DM7)))</formula>
    </cfRule>
  </conditionalFormatting>
  <conditionalFormatting sqref="DL27">
    <cfRule type="cellIs" dxfId="119" priority="153" operator="between">
      <formula>10</formula>
      <formula>50</formula>
    </cfRule>
    <cfRule type="cellIs" dxfId="118" priority="154" operator="between">
      <formula>1</formula>
      <formula>10</formula>
    </cfRule>
    <cfRule type="cellIs" dxfId="117" priority="155" operator="between">
      <formula>0.1</formula>
      <formula>1</formula>
    </cfRule>
    <cfRule type="cellIs" dxfId="116" priority="156" operator="between">
      <formula>0.01</formula>
      <formula>0.1</formula>
    </cfRule>
    <cfRule type="cellIs" dxfId="115" priority="157" operator="between">
      <formula>0.001</formula>
      <formula>0.01</formula>
    </cfRule>
    <cfRule type="cellIs" dxfId="114" priority="158" operator="lessThan">
      <formula>0.001</formula>
    </cfRule>
  </conditionalFormatting>
  <conditionalFormatting sqref="DO7:DO26">
    <cfRule type="containsText" dxfId="113" priority="151" operator="containsText" text="S">
      <formula>NOT(ISERROR(SEARCH("S",DO7)))</formula>
    </cfRule>
    <cfRule type="containsText" dxfId="112" priority="152" operator="containsText" text="R">
      <formula>NOT(ISERROR(SEARCH("R",DO7)))</formula>
    </cfRule>
  </conditionalFormatting>
  <conditionalFormatting sqref="DN27">
    <cfRule type="cellIs" dxfId="111" priority="139" operator="between">
      <formula>10</formula>
      <formula>50</formula>
    </cfRule>
    <cfRule type="cellIs" dxfId="110" priority="140" operator="between">
      <formula>1</formula>
      <formula>10</formula>
    </cfRule>
    <cfRule type="cellIs" dxfId="109" priority="141" operator="between">
      <formula>0.1</formula>
      <formula>1</formula>
    </cfRule>
    <cfRule type="cellIs" dxfId="108" priority="142" operator="between">
      <formula>0.01</formula>
      <formula>0.1</formula>
    </cfRule>
    <cfRule type="cellIs" dxfId="107" priority="143" operator="between">
      <formula>0.001</formula>
      <formula>0.01</formula>
    </cfRule>
    <cfRule type="cellIs" dxfId="106" priority="144" operator="lessThan">
      <formula>0.001</formula>
    </cfRule>
  </conditionalFormatting>
  <conditionalFormatting sqref="DQ7:DQ26">
    <cfRule type="containsText" dxfId="105" priority="137" operator="containsText" text="S">
      <formula>NOT(ISERROR(SEARCH("S",DQ7)))</formula>
    </cfRule>
    <cfRule type="containsText" dxfId="104" priority="138" operator="containsText" text="R">
      <formula>NOT(ISERROR(SEARCH("R",DQ7)))</formula>
    </cfRule>
  </conditionalFormatting>
  <conditionalFormatting sqref="DP27">
    <cfRule type="cellIs" dxfId="103" priority="125" operator="between">
      <formula>10</formula>
      <formula>50</formula>
    </cfRule>
    <cfRule type="cellIs" dxfId="102" priority="126" operator="between">
      <formula>1</formula>
      <formula>10</formula>
    </cfRule>
    <cfRule type="cellIs" dxfId="101" priority="127" operator="between">
      <formula>0.1</formula>
      <formula>1</formula>
    </cfRule>
    <cfRule type="cellIs" dxfId="100" priority="128" operator="between">
      <formula>0.01</formula>
      <formula>0.1</formula>
    </cfRule>
    <cfRule type="cellIs" dxfId="99" priority="129" operator="between">
      <formula>0.001</formula>
      <formula>0.01</formula>
    </cfRule>
    <cfRule type="cellIs" dxfId="98" priority="130" operator="lessThan">
      <formula>0.001</formula>
    </cfRule>
  </conditionalFormatting>
  <conditionalFormatting sqref="DS7:DS26">
    <cfRule type="containsText" dxfId="97" priority="123" operator="containsText" text="S">
      <formula>NOT(ISERROR(SEARCH("S",DS7)))</formula>
    </cfRule>
    <cfRule type="containsText" dxfId="96" priority="124" operator="containsText" text="R">
      <formula>NOT(ISERROR(SEARCH("R",DS7)))</formula>
    </cfRule>
  </conditionalFormatting>
  <conditionalFormatting sqref="DR27">
    <cfRule type="cellIs" dxfId="95" priority="111" operator="between">
      <formula>10</formula>
      <formula>50</formula>
    </cfRule>
    <cfRule type="cellIs" dxfId="94" priority="112" operator="between">
      <formula>1</formula>
      <formula>10</formula>
    </cfRule>
    <cfRule type="cellIs" dxfId="93" priority="113" operator="between">
      <formula>0.1</formula>
      <formula>1</formula>
    </cfRule>
    <cfRule type="cellIs" dxfId="92" priority="114" operator="between">
      <formula>0.01</formula>
      <formula>0.1</formula>
    </cfRule>
    <cfRule type="cellIs" dxfId="91" priority="115" operator="between">
      <formula>0.001</formula>
      <formula>0.01</formula>
    </cfRule>
    <cfRule type="cellIs" dxfId="90" priority="116" operator="lessThan">
      <formula>0.001</formula>
    </cfRule>
  </conditionalFormatting>
  <conditionalFormatting sqref="DU7:DU26">
    <cfRule type="containsText" dxfId="89" priority="109" operator="containsText" text="S">
      <formula>NOT(ISERROR(SEARCH("S",DU7)))</formula>
    </cfRule>
    <cfRule type="containsText" dxfId="88" priority="110" operator="containsText" text="R">
      <formula>NOT(ISERROR(SEARCH("R",DU7)))</formula>
    </cfRule>
  </conditionalFormatting>
  <conditionalFormatting sqref="DT27">
    <cfRule type="cellIs" dxfId="87" priority="97" operator="between">
      <formula>10</formula>
      <formula>50</formula>
    </cfRule>
    <cfRule type="cellIs" dxfId="86" priority="98" operator="between">
      <formula>1</formula>
      <formula>10</formula>
    </cfRule>
    <cfRule type="cellIs" dxfId="85" priority="99" operator="between">
      <formula>0.1</formula>
      <formula>1</formula>
    </cfRule>
    <cfRule type="cellIs" dxfId="84" priority="100" operator="between">
      <formula>0.01</formula>
      <formula>0.1</formula>
    </cfRule>
    <cfRule type="cellIs" dxfId="83" priority="101" operator="between">
      <formula>0.001</formula>
      <formula>0.01</formula>
    </cfRule>
    <cfRule type="cellIs" dxfId="82" priority="102" operator="lessThan">
      <formula>0.001</formula>
    </cfRule>
  </conditionalFormatting>
  <conditionalFormatting sqref="DD7:DD26">
    <cfRule type="cellIs" dxfId="81" priority="91" operator="between">
      <formula>10</formula>
      <formula>50</formula>
    </cfRule>
    <cfRule type="cellIs" dxfId="80" priority="92" operator="between">
      <formula>1</formula>
      <formula>10</formula>
    </cfRule>
    <cfRule type="cellIs" dxfId="79" priority="93" operator="between">
      <formula>0.1</formula>
      <formula>1</formula>
    </cfRule>
    <cfRule type="cellIs" dxfId="78" priority="94" operator="between">
      <formula>0.01</formula>
      <formula>0.1</formula>
    </cfRule>
    <cfRule type="cellIs" dxfId="77" priority="95" operator="between">
      <formula>0.001</formula>
      <formula>0.01</formula>
    </cfRule>
    <cfRule type="cellIs" dxfId="76" priority="96" operator="lessThan">
      <formula>0.001</formula>
    </cfRule>
  </conditionalFormatting>
  <conditionalFormatting sqref="DF7:DF26">
    <cfRule type="cellIs" dxfId="75" priority="85" operator="between">
      <formula>10</formula>
      <formula>50</formula>
    </cfRule>
    <cfRule type="cellIs" dxfId="74" priority="86" operator="between">
      <formula>1</formula>
      <formula>10</formula>
    </cfRule>
    <cfRule type="cellIs" dxfId="73" priority="87" operator="between">
      <formula>0.1</formula>
      <formula>1</formula>
    </cfRule>
    <cfRule type="cellIs" dxfId="72" priority="88" operator="between">
      <formula>0.01</formula>
      <formula>0.1</formula>
    </cfRule>
    <cfRule type="cellIs" dxfId="71" priority="89" operator="between">
      <formula>0.001</formula>
      <formula>0.01</formula>
    </cfRule>
    <cfRule type="cellIs" dxfId="70" priority="90" operator="lessThan">
      <formula>0.001</formula>
    </cfRule>
  </conditionalFormatting>
  <conditionalFormatting sqref="DH7:DH26">
    <cfRule type="cellIs" dxfId="69" priority="79" operator="between">
      <formula>10</formula>
      <formula>50</formula>
    </cfRule>
    <cfRule type="cellIs" dxfId="68" priority="80" operator="between">
      <formula>1</formula>
      <formula>10</formula>
    </cfRule>
    <cfRule type="cellIs" dxfId="67" priority="81" operator="between">
      <formula>0.1</formula>
      <formula>1</formula>
    </cfRule>
    <cfRule type="cellIs" dxfId="66" priority="82" operator="between">
      <formula>0.01</formula>
      <formula>0.1</formula>
    </cfRule>
    <cfRule type="cellIs" dxfId="65" priority="83" operator="between">
      <formula>0.001</formula>
      <formula>0.01</formula>
    </cfRule>
    <cfRule type="cellIs" dxfId="64" priority="84" operator="lessThan">
      <formula>0.001</formula>
    </cfRule>
  </conditionalFormatting>
  <conditionalFormatting sqref="DJ7:DJ26">
    <cfRule type="cellIs" dxfId="63" priority="73" operator="between">
      <formula>10</formula>
      <formula>50</formula>
    </cfRule>
    <cfRule type="cellIs" dxfId="62" priority="74" operator="between">
      <formula>1</formula>
      <formula>10</formula>
    </cfRule>
    <cfRule type="cellIs" dxfId="61" priority="75" operator="between">
      <formula>0.1</formula>
      <formula>1</formula>
    </cfRule>
    <cfRule type="cellIs" dxfId="60" priority="76" operator="between">
      <formula>0.01</formula>
      <formula>0.1</formula>
    </cfRule>
    <cfRule type="cellIs" dxfId="59" priority="77" operator="between">
      <formula>0.001</formula>
      <formula>0.01</formula>
    </cfRule>
    <cfRule type="cellIs" dxfId="58" priority="78" operator="lessThan">
      <formula>0.001</formula>
    </cfRule>
  </conditionalFormatting>
  <conditionalFormatting sqref="DL7:DL26">
    <cfRule type="cellIs" dxfId="57" priority="67" operator="between">
      <formula>10</formula>
      <formula>50</formula>
    </cfRule>
    <cfRule type="cellIs" dxfId="56" priority="68" operator="between">
      <formula>1</formula>
      <formula>10</formula>
    </cfRule>
    <cfRule type="cellIs" dxfId="55" priority="69" operator="between">
      <formula>0.1</formula>
      <formula>1</formula>
    </cfRule>
    <cfRule type="cellIs" dxfId="54" priority="70" operator="between">
      <formula>0.01</formula>
      <formula>0.1</formula>
    </cfRule>
    <cfRule type="cellIs" dxfId="53" priority="71" operator="between">
      <formula>0.001</formula>
      <formula>0.01</formula>
    </cfRule>
    <cfRule type="cellIs" dxfId="52" priority="72" operator="lessThan">
      <formula>0.001</formula>
    </cfRule>
  </conditionalFormatting>
  <conditionalFormatting sqref="DN7:DN26">
    <cfRule type="cellIs" dxfId="51" priority="61" operator="between">
      <formula>10</formula>
      <formula>50</formula>
    </cfRule>
    <cfRule type="cellIs" dxfId="50" priority="62" operator="between">
      <formula>1</formula>
      <formula>10</formula>
    </cfRule>
    <cfRule type="cellIs" dxfId="49" priority="63" operator="between">
      <formula>0.1</formula>
      <formula>1</formula>
    </cfRule>
    <cfRule type="cellIs" dxfId="48" priority="64" operator="between">
      <formula>0.01</formula>
      <formula>0.1</formula>
    </cfRule>
    <cfRule type="cellIs" dxfId="47" priority="65" operator="between">
      <formula>0.001</formula>
      <formula>0.01</formula>
    </cfRule>
    <cfRule type="cellIs" dxfId="46" priority="66" operator="lessThan">
      <formula>0.001</formula>
    </cfRule>
  </conditionalFormatting>
  <conditionalFormatting sqref="DP7:DP26">
    <cfRule type="cellIs" dxfId="45" priority="55" operator="between">
      <formula>10</formula>
      <formula>50</formula>
    </cfRule>
    <cfRule type="cellIs" dxfId="44" priority="56" operator="between">
      <formula>1</formula>
      <formula>10</formula>
    </cfRule>
    <cfRule type="cellIs" dxfId="43" priority="57" operator="between">
      <formula>0.1</formula>
      <formula>1</formula>
    </cfRule>
    <cfRule type="cellIs" dxfId="42" priority="58" operator="between">
      <formula>0.01</formula>
      <formula>0.1</formula>
    </cfRule>
    <cfRule type="cellIs" dxfId="41" priority="59" operator="between">
      <formula>0.001</formula>
      <formula>0.01</formula>
    </cfRule>
    <cfRule type="cellIs" dxfId="40" priority="60" operator="lessThan">
      <formula>0.001</formula>
    </cfRule>
  </conditionalFormatting>
  <conditionalFormatting sqref="DR7:DR26">
    <cfRule type="cellIs" dxfId="39" priority="49" operator="between">
      <formula>10</formula>
      <formula>50</formula>
    </cfRule>
    <cfRule type="cellIs" dxfId="38" priority="50" operator="between">
      <formula>1</formula>
      <formula>10</formula>
    </cfRule>
    <cfRule type="cellIs" dxfId="37" priority="51" operator="between">
      <formula>0.1</formula>
      <formula>1</formula>
    </cfRule>
    <cfRule type="cellIs" dxfId="36" priority="52" operator="between">
      <formula>0.01</formula>
      <formula>0.1</formula>
    </cfRule>
    <cfRule type="cellIs" dxfId="35" priority="53" operator="between">
      <formula>0.001</formula>
      <formula>0.01</formula>
    </cfRule>
    <cfRule type="cellIs" dxfId="34" priority="54" operator="lessThan">
      <formula>0.001</formula>
    </cfRule>
  </conditionalFormatting>
  <conditionalFormatting sqref="DT7:DT26">
    <cfRule type="cellIs" dxfId="33" priority="43" operator="between">
      <formula>10</formula>
      <formula>50</formula>
    </cfRule>
    <cfRule type="cellIs" dxfId="32" priority="44" operator="between">
      <formula>1</formula>
      <formula>10</formula>
    </cfRule>
    <cfRule type="cellIs" dxfId="31" priority="45" operator="between">
      <formula>0.1</formula>
      <formula>1</formula>
    </cfRule>
    <cfRule type="cellIs" dxfId="30" priority="46" operator="between">
      <formula>0.01</formula>
      <formula>0.1</formula>
    </cfRule>
    <cfRule type="cellIs" dxfId="29" priority="47" operator="between">
      <formula>0.001</formula>
      <formula>0.01</formula>
    </cfRule>
    <cfRule type="cellIs" dxfId="28" priority="48" operator="lessThan">
      <formula>0.001</formula>
    </cfRule>
  </conditionalFormatting>
  <conditionalFormatting sqref="CY7:CY26">
    <cfRule type="containsText" dxfId="27" priority="41" operator="containsText" text="S">
      <formula>NOT(ISERROR(SEARCH("S",CY7)))</formula>
    </cfRule>
    <cfRule type="containsText" dxfId="26" priority="42" operator="containsText" text="R">
      <formula>NOT(ISERROR(SEARCH("R",CY7)))</formula>
    </cfRule>
  </conditionalFormatting>
  <conditionalFormatting sqref="CX7:CX26">
    <cfRule type="cellIs" dxfId="25" priority="35" operator="between">
      <formula>10</formula>
      <formula>50</formula>
    </cfRule>
    <cfRule type="cellIs" dxfId="24" priority="36" operator="between">
      <formula>1</formula>
      <formula>10</formula>
    </cfRule>
    <cfRule type="cellIs" dxfId="23" priority="37" operator="between">
      <formula>0.1</formula>
      <formula>1</formula>
    </cfRule>
    <cfRule type="cellIs" dxfId="22" priority="38" operator="between">
      <formula>0.01</formula>
      <formula>0.1</formula>
    </cfRule>
    <cfRule type="cellIs" dxfId="21" priority="39" operator="between">
      <formula>0.001</formula>
      <formula>0.01</formula>
    </cfRule>
    <cfRule type="cellIs" dxfId="20" priority="40" operator="lessThan">
      <formula>0.001</formula>
    </cfRule>
  </conditionalFormatting>
  <conditionalFormatting sqref="CX27">
    <cfRule type="cellIs" dxfId="19" priority="29" operator="between">
      <formula>10</formula>
      <formula>50</formula>
    </cfRule>
    <cfRule type="cellIs" dxfId="18" priority="30" operator="between">
      <formula>1</formula>
      <formula>10</formula>
    </cfRule>
    <cfRule type="cellIs" dxfId="17" priority="31" operator="between">
      <formula>0.1</formula>
      <formula>1</formula>
    </cfRule>
    <cfRule type="cellIs" dxfId="16" priority="32" operator="between">
      <formula>0.01</formula>
      <formula>0.1</formula>
    </cfRule>
    <cfRule type="cellIs" dxfId="15" priority="33" operator="between">
      <formula>0.001</formula>
      <formula>0.01</formula>
    </cfRule>
    <cfRule type="cellIs" dxfId="14" priority="34" operator="lessThan">
      <formula>0.001</formula>
    </cfRule>
  </conditionalFormatting>
  <conditionalFormatting sqref="DA7:DA26">
    <cfRule type="containsText" dxfId="13" priority="13" operator="containsText" text="S">
      <formula>NOT(ISERROR(SEARCH("S",DA7)))</formula>
    </cfRule>
    <cfRule type="containsText" dxfId="12" priority="14" operator="containsText" text="R">
      <formula>NOT(ISERROR(SEARCH("R",DA7)))</formula>
    </cfRule>
  </conditionalFormatting>
  <conditionalFormatting sqref="CZ7:CZ26">
    <cfRule type="cellIs" dxfId="11" priority="7" operator="between">
      <formula>10</formula>
      <formula>50</formula>
    </cfRule>
    <cfRule type="cellIs" dxfId="10" priority="8" operator="between">
      <formula>1</formula>
      <formula>10</formula>
    </cfRule>
    <cfRule type="cellIs" dxfId="9" priority="9" operator="between">
      <formula>0.1</formula>
      <formula>1</formula>
    </cfRule>
    <cfRule type="cellIs" dxfId="8" priority="10" operator="between">
      <formula>0.01</formula>
      <formula>0.1</formula>
    </cfRule>
    <cfRule type="cellIs" dxfId="7" priority="11" operator="between">
      <formula>0.001</formula>
      <formula>0.01</formula>
    </cfRule>
    <cfRule type="cellIs" dxfId="6" priority="12" operator="lessThan">
      <formula>0.001</formula>
    </cfRule>
  </conditionalFormatting>
  <conditionalFormatting sqref="CZ27">
    <cfRule type="cellIs" dxfId="5" priority="1" operator="between">
      <formula>10</formula>
      <formula>50</formula>
    </cfRule>
    <cfRule type="cellIs" dxfId="4" priority="2" operator="between">
      <formula>1</formula>
      <formula>10</formula>
    </cfRule>
    <cfRule type="cellIs" dxfId="3" priority="3" operator="between">
      <formula>0.1</formula>
      <formula>1</formula>
    </cfRule>
    <cfRule type="cellIs" dxfId="2" priority="4" operator="between">
      <formula>0.01</formula>
      <formula>0.1</formula>
    </cfRule>
    <cfRule type="cellIs" dxfId="1" priority="5" operator="between">
      <formula>0.001</formula>
      <formula>0.01</formula>
    </cfRule>
    <cfRule type="cellIs" dxfId="0" priority="6" operator="lessThan">
      <formula>0.001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62ED8AB993C046A39883FC610E4D99" ma:contentTypeVersion="0" ma:contentTypeDescription="Create a new document." ma:contentTypeScope="" ma:versionID="530be7a6ece4a4a2c3c635efc6b9c72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D61F3-DFCE-436C-A200-E1C1449F7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C3EAD2-1913-423D-ABD5-F860A747DE71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B8D7B3-C48A-4686-9A90-BF05841831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NIAID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K. Louder</dc:creator>
  <cp:lastModifiedBy>Brandon DeKosky</cp:lastModifiedBy>
  <dcterms:created xsi:type="dcterms:W3CDTF">2010-10-07T17:37:04Z</dcterms:created>
  <dcterms:modified xsi:type="dcterms:W3CDTF">2023-09-05T09:26:12Z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0x0101002362ED8AB993C046A39883FC610E4D99</vt:lpwstr>
  </property>
</Properties>
</file>